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melon\Desktop\CAPEX-IO 2022\PN 246 DRVENI PODOVI\2 NATJEČAJ\"/>
    </mc:Choice>
  </mc:AlternateContent>
  <bookViews>
    <workbookView xWindow="0" yWindow="0" windowWidth="28800" windowHeight="12000" tabRatio="744"/>
  </bookViews>
  <sheets>
    <sheet name="PN-246-R2022" sheetId="73" r:id="rId1"/>
    <sheet name="REKAPITULACIJA" sheetId="74"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xlnm_Print_Area_2" localSheetId="0">#REF!</definedName>
    <definedName name="________xlnm_Print_Area_2" localSheetId="1">#REF!</definedName>
    <definedName name="________xlnm_Print_Area_2">#REF!</definedName>
    <definedName name="________xlnm_Print_Area_3" localSheetId="0">#REF!</definedName>
    <definedName name="________xlnm_Print_Area_3" localSheetId="1">#REF!</definedName>
    <definedName name="________xlnm_Print_Area_3">#REF!</definedName>
    <definedName name="________xlnm_Print_Area_4" localSheetId="0">#REF!</definedName>
    <definedName name="________xlnm_Print_Area_4" localSheetId="1">#REF!</definedName>
    <definedName name="________xlnm_Print_Area_4">#REF!</definedName>
    <definedName name="_______xlnm_Print_Area_2" localSheetId="0">#REF!</definedName>
    <definedName name="_______xlnm_Print_Area_2" localSheetId="1">#REF!</definedName>
    <definedName name="_______xlnm_Print_Area_2">#REF!</definedName>
    <definedName name="_______xlnm_Print_Area_3" localSheetId="0">#REF!</definedName>
    <definedName name="_______xlnm_Print_Area_3" localSheetId="1">#REF!</definedName>
    <definedName name="_______xlnm_Print_Area_3">#REF!</definedName>
    <definedName name="_______xlnm_Print_Area_4" localSheetId="0">#REF!</definedName>
    <definedName name="_______xlnm_Print_Area_4" localSheetId="1">#REF!</definedName>
    <definedName name="_______xlnm_Print_Area_4">#REF!</definedName>
    <definedName name="______Qn1" localSheetId="0">'[1]PRORAČUN GUBITAKA'!#REF!</definedName>
    <definedName name="______Qn1" localSheetId="1">'[1]PRORAČUN GUBITAKA'!#REF!</definedName>
    <definedName name="______Qn1">'[1]PRORAČUN GUBITAKA'!#REF!</definedName>
    <definedName name="______Qn7" localSheetId="0">'[1]PRORAČUN GUBITAKA'!#REF!</definedName>
    <definedName name="______Qn7" localSheetId="1">'[1]PRORAČUN GUBITAKA'!#REF!</definedName>
    <definedName name="______Qn7">'[1]PRORAČUN GUBITAKA'!#REF!</definedName>
    <definedName name="______ti7" localSheetId="0">[2]PRORAČUN!#REF!</definedName>
    <definedName name="______ti7" localSheetId="1">[2]PRORAČUN!#REF!</definedName>
    <definedName name="______ti7">[2]PRORAČUN!#REF!</definedName>
    <definedName name="______tp1" localSheetId="0">'[1]PRORAČUN GUBITAKA'!#REF!</definedName>
    <definedName name="______tp1" localSheetId="1">'[1]PRORAČUN GUBITAKA'!#REF!</definedName>
    <definedName name="______tp1">'[1]PRORAČUN GUBITAKA'!#REF!</definedName>
    <definedName name="______xlfn_BAHTTEXT">NA()</definedName>
    <definedName name="______xlnm_Print_Area_2" localSheetId="0">#REF!</definedName>
    <definedName name="______xlnm_Print_Area_2" localSheetId="1">#REF!</definedName>
    <definedName name="______xlnm_Print_Area_2">#REF!</definedName>
    <definedName name="______xlnm_Print_Area_3" localSheetId="0">#REF!</definedName>
    <definedName name="______xlnm_Print_Area_3" localSheetId="1">#REF!</definedName>
    <definedName name="______xlnm_Print_Area_3">#REF!</definedName>
    <definedName name="______xlnm_Print_Area_4" localSheetId="0">#REF!</definedName>
    <definedName name="______xlnm_Print_Area_4" localSheetId="1">#REF!</definedName>
    <definedName name="______xlnm_Print_Area_4">#REF!</definedName>
    <definedName name="_____Qn1" localSheetId="0">'[1]PRORAČUN GUBITAKA'!#REF!</definedName>
    <definedName name="_____Qn1" localSheetId="1">'[1]PRORAČUN GUBITAKA'!#REF!</definedName>
    <definedName name="_____Qn1">'[1]PRORAČUN GUBITAKA'!#REF!</definedName>
    <definedName name="_____Qn7" localSheetId="0">'[1]PRORAČUN GUBITAKA'!#REF!</definedName>
    <definedName name="_____Qn7" localSheetId="1">'[1]PRORAČUN GUBITAKA'!#REF!</definedName>
    <definedName name="_____Qn7">'[1]PRORAČUN GUBITAKA'!#REF!</definedName>
    <definedName name="_____ti7" localSheetId="0">[2]PRORAČUN!#REF!</definedName>
    <definedName name="_____ti7" localSheetId="1">[2]PRORAČUN!#REF!</definedName>
    <definedName name="_____ti7">[2]PRORAČUN!#REF!</definedName>
    <definedName name="_____tp1" localSheetId="0">'[1]PRORAČUN GUBITAKA'!#REF!</definedName>
    <definedName name="_____tp1" localSheetId="1">'[1]PRORAČUN GUBITAKA'!#REF!</definedName>
    <definedName name="_____tp1">'[1]PRORAČUN GUBITAKA'!#REF!</definedName>
    <definedName name="_____xlfn_BAHTTEXT">NA()</definedName>
    <definedName name="_____xlnm_Print_Area_2" localSheetId="0">#REF!</definedName>
    <definedName name="_____xlnm_Print_Area_2" localSheetId="1">#REF!</definedName>
    <definedName name="_____xlnm_Print_Area_2">#REF!</definedName>
    <definedName name="_____xlnm_Print_Area_3" localSheetId="0">#REF!</definedName>
    <definedName name="_____xlnm_Print_Area_3" localSheetId="1">#REF!</definedName>
    <definedName name="_____xlnm_Print_Area_3">#REF!</definedName>
    <definedName name="_____xlnm_Print_Area_4" localSheetId="0">#REF!</definedName>
    <definedName name="_____xlnm_Print_Area_4" localSheetId="1">#REF!</definedName>
    <definedName name="_____xlnm_Print_Area_4">#REF!</definedName>
    <definedName name="____Qn1" localSheetId="0">'[1]PRORAČUN GUBITAKA'!#REF!</definedName>
    <definedName name="____Qn1" localSheetId="1">'[1]PRORAČUN GUBITAKA'!#REF!</definedName>
    <definedName name="____Qn1">'[1]PRORAČUN GUBITAKA'!#REF!</definedName>
    <definedName name="____Qn7" localSheetId="0">'[1]PRORAČUN GUBITAKA'!#REF!</definedName>
    <definedName name="____Qn7" localSheetId="1">'[1]PRORAČUN GUBITAKA'!#REF!</definedName>
    <definedName name="____Qn7">'[1]PRORAČUN GUBITAKA'!#REF!</definedName>
    <definedName name="____ti7" localSheetId="0">[2]PRORAČUN!#REF!</definedName>
    <definedName name="____ti7" localSheetId="1">[2]PRORAČUN!#REF!</definedName>
    <definedName name="____ti7">[2]PRORAČUN!#REF!</definedName>
    <definedName name="____tp1" localSheetId="0">'[1]PRORAČUN GUBITAKA'!#REF!</definedName>
    <definedName name="____tp1" localSheetId="1">'[1]PRORAČUN GUBITAKA'!#REF!</definedName>
    <definedName name="____tp1">'[1]PRORAČUN GUBITAKA'!#REF!</definedName>
    <definedName name="____xlfn_BAHTTEXT">NA()</definedName>
    <definedName name="____xlnm_Print_Area_2" localSheetId="0">#REF!</definedName>
    <definedName name="____xlnm_Print_Area_2" localSheetId="1">#REF!</definedName>
    <definedName name="____xlnm_Print_Area_2">#REF!</definedName>
    <definedName name="____xlnm_Print_Area_3" localSheetId="0">#REF!</definedName>
    <definedName name="____xlnm_Print_Area_3" localSheetId="1">#REF!</definedName>
    <definedName name="____xlnm_Print_Area_3">#REF!</definedName>
    <definedName name="____xlnm_Print_Area_4" localSheetId="0">#REF!</definedName>
    <definedName name="____xlnm_Print_Area_4" localSheetId="1">#REF!</definedName>
    <definedName name="____xlnm_Print_Area_4">#REF!</definedName>
    <definedName name="___xlfn_BAHTTEXT">NA()</definedName>
    <definedName name="___xlnm_Print_Area_2" localSheetId="0">#REF!</definedName>
    <definedName name="___xlnm_Print_Area_2" localSheetId="1">#REF!</definedName>
    <definedName name="___xlnm_Print_Area_2">#REF!</definedName>
    <definedName name="___xlnm_Print_Area_3" localSheetId="0">#REF!</definedName>
    <definedName name="___xlnm_Print_Area_3" localSheetId="1">#REF!</definedName>
    <definedName name="___xlnm_Print_Area_3">#REF!</definedName>
    <definedName name="___xlnm_Print_Area_4" localSheetId="0">#REF!</definedName>
    <definedName name="___xlnm_Print_Area_4" localSheetId="1">#REF!</definedName>
    <definedName name="___xlnm_Print_Area_4">#REF!</definedName>
    <definedName name="__Qn1" localSheetId="0">'[1]PRORAČUN GUBITAKA'!#REF!</definedName>
    <definedName name="__Qn1" localSheetId="1">'[1]PRORAČUN GUBITAKA'!#REF!</definedName>
    <definedName name="__Qn1">'[1]PRORAČUN GUBITAKA'!#REF!</definedName>
    <definedName name="__Qn7" localSheetId="0">'[1]PRORAČUN GUBITAKA'!#REF!</definedName>
    <definedName name="__Qn7" localSheetId="1">'[1]PRORAČUN GUBITAKA'!#REF!</definedName>
    <definedName name="__Qn7">'[1]PRORAČUN GUBITAKA'!#REF!</definedName>
    <definedName name="__ti7" localSheetId="0">[2]PRORAČUN!#REF!</definedName>
    <definedName name="__ti7" localSheetId="1">[2]PRORAČUN!#REF!</definedName>
    <definedName name="__ti7">[2]PRORAČUN!#REF!</definedName>
    <definedName name="__tp1" localSheetId="0">'[1]PRORAČUN GUBITAKA'!#REF!</definedName>
    <definedName name="__tp1" localSheetId="1">'[1]PRORAČUN GUBITAKA'!#REF!</definedName>
    <definedName name="__tp1">'[1]PRORAČUN GUBITAKA'!#REF!</definedName>
    <definedName name="__xlfn_BAHTTEXT">NA()</definedName>
    <definedName name="__xlnm.Print_Area" localSheetId="0">'PN-246-R2022'!$G$4:$L$4</definedName>
    <definedName name="__xlnm.Print_Area_0" localSheetId="0">'PN-246-R2022'!$G$4:$L$4</definedName>
    <definedName name="__xlnm.Print_Area_0_0" localSheetId="0">'PN-246-R2022'!$G$4:$L$4</definedName>
    <definedName name="__xlnm.Print_Area_0_0_0" localSheetId="0">#REF!</definedName>
    <definedName name="__xlnm_Print_Area_2" localSheetId="0">#REF!</definedName>
    <definedName name="__xlnm_Print_Area_2" localSheetId="1">#REF!</definedName>
    <definedName name="__xlnm_Print_Area_2">#REF!</definedName>
    <definedName name="__xlnm_Print_Area_3" localSheetId="0">#REF!</definedName>
    <definedName name="__xlnm_Print_Area_3" localSheetId="1">#REF!</definedName>
    <definedName name="__xlnm_Print_Area_3">#REF!</definedName>
    <definedName name="__xlnm_Print_Area_4" localSheetId="0">#REF!</definedName>
    <definedName name="__xlnm_Print_Area_4" localSheetId="1">#REF!</definedName>
    <definedName name="__xlnm_Print_Area_4">#REF!</definedName>
    <definedName name="_1Excel_BuiltIn_Print_Area_1" localSheetId="0">#REF!</definedName>
    <definedName name="_1Excel_BuiltIn_Print_Area_1" localSheetId="1">#REF!</definedName>
    <definedName name="_1Excel_BuiltIn_Print_Area_1">#REF!</definedName>
    <definedName name="_e2">#REF!</definedName>
    <definedName name="_xlnm._FilterDatabase" localSheetId="0" hidden="1">'PN-246-R2022'!$F$1:$M$299</definedName>
    <definedName name="_xlnm._FilterDatabase" localSheetId="1" hidden="1">REKAPITULACIJA!$A$1:$G$39</definedName>
    <definedName name="_Qn1" localSheetId="0">'[1]PRORAČUN GUBITAKA'!#REF!</definedName>
    <definedName name="_Qn1" localSheetId="1">'[1]PRORAČUN GUBITAKA'!#REF!</definedName>
    <definedName name="_Qn1">'[1]PRORAČUN GUBITAKA'!#REF!</definedName>
    <definedName name="_Qn7" localSheetId="0">'[1]PRORAČUN GUBITAKA'!#REF!</definedName>
    <definedName name="_Qn7" localSheetId="1">'[1]PRORAČUN GUBITAKA'!#REF!</definedName>
    <definedName name="_Qn7">'[1]PRORAČUN GUBITAKA'!#REF!</definedName>
    <definedName name="_ti7" localSheetId="0">[2]PRORAČUN!#REF!</definedName>
    <definedName name="_ti7" localSheetId="1">[2]PRORAČUN!#REF!</definedName>
    <definedName name="_ti7">[2]PRORAČUN!#REF!</definedName>
    <definedName name="_tp1" localSheetId="0">'[1]PRORAČUN GUBITAKA'!#REF!</definedName>
    <definedName name="_tp1" localSheetId="1">'[1]PRORAČUN GUBITAKA'!#REF!</definedName>
    <definedName name="_tp1">'[1]PRORAČUN GUBITAKA'!#REF!</definedName>
    <definedName name="A" localSheetId="0">[3]PRORAČUN!#REF!</definedName>
    <definedName name="A" localSheetId="1">[4]PRORAČUN!#REF!</definedName>
    <definedName name="A">[3]PRORAČUN!#REF!</definedName>
    <definedName name="Akf" localSheetId="0">#REF!</definedName>
    <definedName name="Akf" localSheetId="1">#REF!</definedName>
    <definedName name="Akf">#REF!</definedName>
    <definedName name="BETONSKI_I_ARM_BETONSKI_RADOVI">"#ref!"</definedName>
    <definedName name="BOD" localSheetId="0">#REF!</definedName>
    <definedName name="BOD" localSheetId="1">#REF!</definedName>
    <definedName name="BOD">#REF!</definedName>
    <definedName name="BODIC" localSheetId="0">#REF!</definedName>
    <definedName name="BODIC" localSheetId="1">#REF!</definedName>
    <definedName name="BODIC">#REF!</definedName>
    <definedName name="BRAVARIJA_SKLONIŠTA">"#ref!"</definedName>
    <definedName name="C_1" localSheetId="0">[1]KOEFICIJENTI!#REF!</definedName>
    <definedName name="C_1" localSheetId="1">[1]KOEFICIJENTI!#REF!</definedName>
    <definedName name="C_1">[1]KOEFICIJENTI!#REF!</definedName>
    <definedName name="C_2" localSheetId="0">[2]PRORAČUN!#REF!</definedName>
    <definedName name="C_2" localSheetId="1">[2]PRORAČUN!#REF!</definedName>
    <definedName name="C_2">[2]PRORAČUN!#REF!</definedName>
    <definedName name="C_3" localSheetId="0">[2]PRORAČUN!#REF!</definedName>
    <definedName name="C_3" localSheetId="1">[2]PRORAČUN!#REF!</definedName>
    <definedName name="C_3">[2]PRORAČUN!#REF!</definedName>
    <definedName name="C_4" localSheetId="0">[2]PRORAČUN!#REF!</definedName>
    <definedName name="C_4" localSheetId="1">[2]PRORAČUN!#REF!</definedName>
    <definedName name="C_4">[2]PRORAČUN!#REF!</definedName>
    <definedName name="Ca" localSheetId="0">#REF!</definedName>
    <definedName name="Ca" localSheetId="1">#REF!</definedName>
    <definedName name="Ca">#REF!</definedName>
    <definedName name="Cb" localSheetId="0">#REF!</definedName>
    <definedName name="Cb" localSheetId="1">#REF!</definedName>
    <definedName name="Cb">#REF!</definedName>
    <definedName name="Cc" localSheetId="0">#REF!</definedName>
    <definedName name="Cc" localSheetId="1">#REF!</definedName>
    <definedName name="Cc">#REF!</definedName>
    <definedName name="CCP" localSheetId="0">#REF!</definedName>
    <definedName name="CCP" localSheetId="1">#REF!</definedName>
    <definedName name="CCP">#REF!</definedName>
    <definedName name="CELIJA" localSheetId="0">#REF!</definedName>
    <definedName name="CELIJA" localSheetId="1">#REF!</definedName>
    <definedName name="CELIJA">#REF!</definedName>
    <definedName name="CELIJA_28" localSheetId="0">#REF!</definedName>
    <definedName name="CELIJA_28" localSheetId="1">#REF!</definedName>
    <definedName name="CELIJA_28">#REF!</definedName>
    <definedName name="CeNel" localSheetId="0">#REF!</definedName>
    <definedName name="CeNel" localSheetId="1">#REF!</definedName>
    <definedName name="CeNel">#REF!</definedName>
    <definedName name="CeNT" localSheetId="0">#REF!</definedName>
    <definedName name="CeNT" localSheetId="1">#REF!</definedName>
    <definedName name="CeNT">#REF!</definedName>
    <definedName name="CeVT" localSheetId="0">#REF!</definedName>
    <definedName name="CeVT" localSheetId="1">#REF!</definedName>
    <definedName name="CeVT">#REF!</definedName>
    <definedName name="Cg" localSheetId="0">#REF!</definedName>
    <definedName name="Cg" localSheetId="1">#REF!</definedName>
    <definedName name="Cg">#REF!</definedName>
    <definedName name="CkA" localSheetId="0">#REF!</definedName>
    <definedName name="CkA" localSheetId="1">#REF!</definedName>
    <definedName name="CkA">#REF!</definedName>
    <definedName name="CkB" localSheetId="0">#REF!</definedName>
    <definedName name="CkB" localSheetId="1">#REF!</definedName>
    <definedName name="CkB">#REF!</definedName>
    <definedName name="CkC" localSheetId="0">#REF!</definedName>
    <definedName name="CkC" localSheetId="1">#REF!</definedName>
    <definedName name="CkC">#REF!</definedName>
    <definedName name="Clu" localSheetId="0">#REF!</definedName>
    <definedName name="Clu" localSheetId="1">#REF!</definedName>
    <definedName name="Clu">#REF!</definedName>
    <definedName name="cp" localSheetId="0">#REF!</definedName>
    <definedName name="cp" localSheetId="1">#REF!</definedName>
    <definedName name="cp">#REF!</definedName>
    <definedName name="CRNA_BRAVARIJA">"#ref!"</definedName>
    <definedName name="CUNP" localSheetId="0">#REF!</definedName>
    <definedName name="CUNP" localSheetId="1">#REF!</definedName>
    <definedName name="CUNP">#REF!</definedName>
    <definedName name="ČELIČNA_KONSTRUKCIJA">"#ref!"</definedName>
    <definedName name="Datum" localSheetId="0">[1]REKAPITULACIJA!#REF!</definedName>
    <definedName name="Datum" localSheetId="1">[1]REKAPITULACIJA!#REF!</definedName>
    <definedName name="Datum">[1]REKAPITULACIJA!#REF!</definedName>
    <definedName name="Datum2">[1]REKAPITULACIJA!#REF!</definedName>
    <definedName name="DIMNJACI">"#ref!"</definedName>
    <definedName name="DIZALA">"#ref!"</definedName>
    <definedName name="Dpred" localSheetId="0">[5]Proračun!#REF!</definedName>
    <definedName name="Dpred" localSheetId="1">[5]Proračun!#REF!</definedName>
    <definedName name="Dpred">[5]Proračun!#REF!</definedName>
    <definedName name="Dpred2">[5]Proračun!#REF!</definedName>
    <definedName name="E" localSheetId="0">#REF!</definedName>
    <definedName name="E" localSheetId="1">#REF!</definedName>
    <definedName name="E">#REF!</definedName>
    <definedName name="Elaborat" localSheetId="0">[1]REKAPITULACIJA!#REF!</definedName>
    <definedName name="Elaborat" localSheetId="1">[1]REKAPITULACIJA!#REF!</definedName>
    <definedName name="Elaborat">[1]REKAPITULACIJA!#REF!</definedName>
    <definedName name="elaborat2">[1]REKAPITULACIJA!#REF!</definedName>
    <definedName name="Eptv" localSheetId="0">#REF!</definedName>
    <definedName name="Eptv" localSheetId="1">#REF!</definedName>
    <definedName name="Eptv">#REF!</definedName>
    <definedName name="eta" localSheetId="0">#REF!</definedName>
    <definedName name="eta" localSheetId="1">#REF!</definedName>
    <definedName name="eta">#REF!</definedName>
    <definedName name="Excel_BuiltIn_Print_Area_1" localSheetId="0">#REF!</definedName>
    <definedName name="Excel_BuiltIn_Print_Area_1" localSheetId="1">#REF!</definedName>
    <definedName name="Excel_BuiltIn_Print_Area_1">#REF!</definedName>
    <definedName name="Excel_BuiltIn_Print_Area_1_1" localSheetId="0">#REF!</definedName>
    <definedName name="Excel_BuiltIn_Print_Area_1_1" localSheetId="1">#REF!</definedName>
    <definedName name="Excel_BuiltIn_Print_Area_1_1">#REF!</definedName>
    <definedName name="Excel_BuiltIn_Print_Area_2" localSheetId="0">#REF!</definedName>
    <definedName name="Excel_BuiltIn_Print_Area_2" localSheetId="1">#REF!</definedName>
    <definedName name="Excel_BuiltIn_Print_Area_2">#REF!</definedName>
    <definedName name="Excel_BuiltIn_Print_Area_2_1" localSheetId="0">#REF!</definedName>
    <definedName name="Excel_BuiltIn_Print_Area_2_1" localSheetId="1">#REF!</definedName>
    <definedName name="Excel_BuiltIn_Print_Area_2_1">#REF!</definedName>
    <definedName name="Excel_BuiltIn_Print_Area_3" localSheetId="0">#REF!</definedName>
    <definedName name="Excel_BuiltIn_Print_Area_3" localSheetId="1">#REF!</definedName>
    <definedName name="Excel_BuiltIn_Print_Area_3">#REF!</definedName>
    <definedName name="Excel_BuiltIn_Print_Area_3_1" localSheetId="0">#REF!</definedName>
    <definedName name="Excel_BuiltIn_Print_Area_3_1" localSheetId="1">#REF!</definedName>
    <definedName name="Excel_BuiltIn_Print_Area_3_1">#REF!</definedName>
    <definedName name="Excel_BuiltIn_Print_Area_4" localSheetId="0">#REF!</definedName>
    <definedName name="Excel_BuiltIn_Print_Area_4" localSheetId="1">#REF!</definedName>
    <definedName name="Excel_BuiltIn_Print_Area_4">#REF!</definedName>
    <definedName name="Excel_BuiltIn_Print_Area_5" localSheetId="0">#REF!</definedName>
    <definedName name="Excel_BuiltIn_Print_Area_5" localSheetId="1">#REF!</definedName>
    <definedName name="Excel_BuiltIn_Print_Area_5">#REF!</definedName>
    <definedName name="Excel_BuiltIn_Print_Titles" localSheetId="0">#REF!</definedName>
    <definedName name="Excel_BuiltIn_Print_Titles" localSheetId="1">#REF!</definedName>
    <definedName name="Excel_BuiltIn_Print_Titles">#REF!</definedName>
    <definedName name="Excel_BuiltIn_Print_Titles_1" localSheetId="0">#REF!</definedName>
    <definedName name="Excel_BuiltIn_Print_Titles_1" localSheetId="1">#REF!</definedName>
    <definedName name="Excel_BuiltIn_Print_Titles_1">#REF!</definedName>
    <definedName name="Excel_BuiltIn_Print_Titles_1_1" localSheetId="0">#REF!</definedName>
    <definedName name="Excel_BuiltIn_Print_Titles_1_1" localSheetId="1">#REF!</definedName>
    <definedName name="Excel_BuiltIn_Print_Titles_1_1">#REF!</definedName>
    <definedName name="Excel_BuiltIn_Print_Titles_2" localSheetId="0">#REF!</definedName>
    <definedName name="Excel_BuiltIn_Print_Titles_2" localSheetId="1">#REF!</definedName>
    <definedName name="Excel_BuiltIn_Print_Titles_2">#REF!</definedName>
    <definedName name="Excel_BuiltIn_Print_Titles_2_1" localSheetId="0">#REF!</definedName>
    <definedName name="Excel_BuiltIn_Print_Titles_2_1" localSheetId="1">#REF!</definedName>
    <definedName name="Excel_BuiltIn_Print_Titles_2_1">#REF!</definedName>
    <definedName name="Excel_BuiltIn_Print_Titles_3" localSheetId="0">#REF!</definedName>
    <definedName name="Excel_BuiltIn_Print_Titles_3" localSheetId="1">#REF!</definedName>
    <definedName name="Excel_BuiltIn_Print_Titles_3">#REF!</definedName>
    <definedName name="Excel_BuiltIn_Print_Titles_30" localSheetId="0">[6]PTV!#REF!</definedName>
    <definedName name="Excel_BuiltIn_Print_Titles_30" localSheetId="1">[7]PTV!#REF!</definedName>
    <definedName name="Excel_BuiltIn_Print_Titles_30">[6]PTV!#REF!</definedName>
    <definedName name="Excel_BuiltIn_Print_Titles_4" localSheetId="0">#REF!</definedName>
    <definedName name="Excel_BuiltIn_Print_Titles_4" localSheetId="1">#REF!</definedName>
    <definedName name="Excel_BuiltIn_Print_Titles_4">#REF!</definedName>
    <definedName name="Excel_BuiltIn_Print_Titles_5" localSheetId="0">#REF!</definedName>
    <definedName name="Excel_BuiltIn_Print_Titles_5" localSheetId="1">#REF!</definedName>
    <definedName name="Excel_BuiltIn_Print_Titles_5">#REF!</definedName>
    <definedName name="f" localSheetId="0">[5]Proračun!#REF!</definedName>
    <definedName name="f" localSheetId="1">[5]Proračun!#REF!</definedName>
    <definedName name="f">[5]Proračun!#REF!</definedName>
    <definedName name="FASADERSKI_RADOVI">"#ref!"</definedName>
    <definedName name="ff" localSheetId="0">#REF!</definedName>
    <definedName name="ff" localSheetId="1">#REF!</definedName>
    <definedName name="ff">#REF!</definedName>
    <definedName name="FI">[5]Proračun!$C$203</definedName>
    <definedName name="fn" localSheetId="0">[2]PRORAČUN!#REF!</definedName>
    <definedName name="fn" localSheetId="1">[2]PRORAČUN!#REF!</definedName>
    <definedName name="fn">[2]PRORAČUN!#REF!</definedName>
    <definedName name="FSS" localSheetId="0">#REF!</definedName>
    <definedName name="FSS" localSheetId="1">#REF!</definedName>
    <definedName name="FSS">#REF!</definedName>
    <definedName name="Gradjevina" localSheetId="0">#REF!</definedName>
    <definedName name="Gradjevina" localSheetId="1">#REF!</definedName>
    <definedName name="Gradjevina">#REF!</definedName>
    <definedName name="Građevina" localSheetId="0">[1]REKAPITULACIJA!#REF!</definedName>
    <definedName name="Građevina" localSheetId="1">[1]REKAPITULACIJA!#REF!</definedName>
    <definedName name="Građevina">[1]REKAPITULACIJA!#REF!</definedName>
    <definedName name="GS" localSheetId="0">#REF!</definedName>
    <definedName name="GS" localSheetId="1">#REF!</definedName>
    <definedName name="GS">#REF!</definedName>
    <definedName name="H" localSheetId="0">[2]PRORAČUN!#REF!</definedName>
    <definedName name="H" localSheetId="1">[2]PRORAČUN!#REF!</definedName>
    <definedName name="H">[2]PRORAČUN!#REF!</definedName>
    <definedName name="H_g" localSheetId="0">#REF!</definedName>
    <definedName name="H_g" localSheetId="1">#REF!</definedName>
    <definedName name="H_g">#REF!</definedName>
    <definedName name="HH_g" localSheetId="0">#REF!</definedName>
    <definedName name="HH_g" localSheetId="1">#REF!</definedName>
    <definedName name="HH_g">#REF!</definedName>
    <definedName name="INOX_BRAVARIJA">"#ref!"</definedName>
    <definedName name="Investitor" localSheetId="0">[1]REKAPITULACIJA!#REF!</definedName>
    <definedName name="Investitor" localSheetId="1">[1]REKAPITULACIJA!#REF!</definedName>
    <definedName name="Investitor">[1]REKAPITULACIJA!#REF!</definedName>
    <definedName name="IZOLACIJE">"#ref!"</definedName>
    <definedName name="IZOLATERSKI_RADOVI">"#ref!"</definedName>
    <definedName name="k" localSheetId="0">[5]Proračun!#REF!</definedName>
    <definedName name="k" localSheetId="1">[5]Proračun!#REF!</definedName>
    <definedName name="k">[5]Proračun!#REF!</definedName>
    <definedName name="k_MK1" localSheetId="0">[1]KOEFICIJENTI!#REF!</definedName>
    <definedName name="k_MK1" localSheetId="1">[1]KOEFICIJENTI!#REF!</definedName>
    <definedName name="k_MK1">[1]KOEFICIJENTI!#REF!</definedName>
    <definedName name="k_MK2" localSheetId="0">[1]KOEFICIJENTI!#REF!</definedName>
    <definedName name="k_MK2" localSheetId="1">[1]KOEFICIJENTI!#REF!</definedName>
    <definedName name="k_MK2">[1]KOEFICIJENTI!#REF!</definedName>
    <definedName name="k_MK3" localSheetId="0">[1]KOEFICIJENTI!#REF!</definedName>
    <definedName name="k_MK3" localSheetId="1">[1]KOEFICIJENTI!#REF!</definedName>
    <definedName name="k_MK3">[1]KOEFICIJENTI!#REF!</definedName>
    <definedName name="k_POD1" localSheetId="0">[1]KOEFICIJENTI!#REF!</definedName>
    <definedName name="k_POD1" localSheetId="1">[1]KOEFICIJENTI!#REF!</definedName>
    <definedName name="k_POD1">[1]KOEFICIJENTI!#REF!</definedName>
    <definedName name="k_POD2" localSheetId="0">[1]KOEFICIJENTI!#REF!</definedName>
    <definedName name="k_POD2" localSheetId="1">[1]KOEFICIJENTI!#REF!</definedName>
    <definedName name="k_POD2">[1]KOEFICIJENTI!#REF!</definedName>
    <definedName name="k_PR1" localSheetId="0">[1]KOEFICIJENTI!#REF!</definedName>
    <definedName name="k_PR1" localSheetId="1">[1]KOEFICIJENTI!#REF!</definedName>
    <definedName name="k_PR1">[1]KOEFICIJENTI!#REF!</definedName>
    <definedName name="k_sig" localSheetId="0">[2]PRORAČUN!#REF!</definedName>
    <definedName name="k_sig" localSheetId="1">[2]PRORAČUN!#REF!</definedName>
    <definedName name="k_sig">[2]PRORAČUN!#REF!</definedName>
    <definedName name="k_UV1" localSheetId="0">[1]KOEFICIJENTI!#REF!</definedName>
    <definedName name="k_UV1" localSheetId="1">[1]KOEFICIJENTI!#REF!</definedName>
    <definedName name="k_UV1">[1]KOEFICIJENTI!#REF!</definedName>
    <definedName name="k_UZ1" localSheetId="0">[1]KOEFICIJENTI!#REF!</definedName>
    <definedName name="k_UZ1" localSheetId="1">[1]KOEFICIJENTI!#REF!</definedName>
    <definedName name="k_UZ1">[1]KOEFICIJENTI!#REF!</definedName>
    <definedName name="k_UZ2" localSheetId="0">[1]KOEFICIJENTI!#REF!</definedName>
    <definedName name="k_UZ2" localSheetId="1">[1]KOEFICIJENTI!#REF!</definedName>
    <definedName name="k_UZ2">[1]KOEFICIJENTI!#REF!</definedName>
    <definedName name="k_VV1" localSheetId="0">[1]KOEFICIJENTI!#REF!</definedName>
    <definedName name="k_VV1" localSheetId="1">[1]KOEFICIJENTI!#REF!</definedName>
    <definedName name="k_VV1">[1]KOEFICIJENTI!#REF!</definedName>
    <definedName name="k_VV2" localSheetId="0">[1]KOEFICIJENTI!#REF!</definedName>
    <definedName name="k_VV2" localSheetId="1">[1]KOEFICIJENTI!#REF!</definedName>
    <definedName name="k_VV2">[1]KOEFICIJENTI!#REF!</definedName>
    <definedName name="k_VZ1" localSheetId="0">[1]KOEFICIJENTI!#REF!</definedName>
    <definedName name="k_VZ1" localSheetId="1">[1]KOEFICIJENTI!#REF!</definedName>
    <definedName name="k_VZ1">[1]KOEFICIJENTI!#REF!</definedName>
    <definedName name="k_VZ2" localSheetId="0">'[1]PRORAČUN GUBITAKA'!#REF!</definedName>
    <definedName name="k_VZ2" localSheetId="1">'[1]PRORAČUN GUBITAKA'!#REF!</definedName>
    <definedName name="k_VZ2">'[1]PRORAČUN GUBITAKA'!#REF!</definedName>
    <definedName name="KAMENARSKI_RADOVI">"#ref!"</definedName>
    <definedName name="KarakterZgrade" localSheetId="0">[1]REKAPITULACIJA!#REF!</definedName>
    <definedName name="KarakterZgrade" localSheetId="1">[1]REKAPITULACIJA!#REF!</definedName>
    <definedName name="KarakterZgrade">[1]REKAPITULACIJA!#REF!</definedName>
    <definedName name="KERAMIČARSKI_I_KAMENARSKI_RADOVI">"#ref!"</definedName>
    <definedName name="KERAMIČARSKI_RADOVI">"#ref!"</definedName>
    <definedName name="koeficijent_sigurnosti" localSheetId="0">[2]PRORAČUN!#REF!</definedName>
    <definedName name="koeficijent_sigurnosti" localSheetId="1">[2]PRORAČUN!#REF!</definedName>
    <definedName name="koeficijent_sigurnosti">[2]PRORAČUN!#REF!</definedName>
    <definedName name="Kor" localSheetId="0">#REF!</definedName>
    <definedName name="Kor" localSheetId="1">#REF!</definedName>
    <definedName name="Kor">#REF!</definedName>
    <definedName name="KROVOPOKRIVAČKI_RADOVI">"#ref!"</definedName>
    <definedName name="KS" localSheetId="0">#REF!</definedName>
    <definedName name="KS" localSheetId="1">#REF!</definedName>
    <definedName name="KS">#REF!</definedName>
    <definedName name="l" localSheetId="0">[5]Proračun!#REF!</definedName>
    <definedName name="l" localSheetId="1">[5]Proračun!#REF!</definedName>
    <definedName name="l">[5]Proračun!#REF!</definedName>
    <definedName name="L_L" localSheetId="0">#REF!</definedName>
    <definedName name="L_L" localSheetId="1">#REF!</definedName>
    <definedName name="L_L">#REF!</definedName>
    <definedName name="LIMARSKI_RADOVI">"#ref!"</definedName>
    <definedName name="lp" localSheetId="0">[5]Proračun!#REF!</definedName>
    <definedName name="lp" localSheetId="1">[5]Proračun!#REF!</definedName>
    <definedName name="lp">[5]Proračun!#REF!</definedName>
    <definedName name="m" localSheetId="0">[5]Proračun!#REF!</definedName>
    <definedName name="m" localSheetId="1">[5]Proračun!#REF!</definedName>
    <definedName name="m">[5]Proračun!#REF!</definedName>
    <definedName name="MIRO" localSheetId="0">#REF!</definedName>
    <definedName name="MIRO" localSheetId="1">#REF!</definedName>
    <definedName name="MIRO">#REF!</definedName>
    <definedName name="n" localSheetId="0">[5]Proračun!#REF!</definedName>
    <definedName name="n" localSheetId="1">[5]Proračun!#REF!</definedName>
    <definedName name="n">[5]Proračun!#REF!</definedName>
    <definedName name="Namjena7" localSheetId="0">[2]PRORAČUN!#REF!</definedName>
    <definedName name="Namjena7" localSheetId="1">[2]PRORAČUN!#REF!</definedName>
    <definedName name="Namjena7">[2]PRORAČUN!#REF!</definedName>
    <definedName name="NASLOV">[8]NASLOV!#REF!</definedName>
    <definedName name="NEHRĐAJUĆA_BRAVARIJA">"#ref!"</definedName>
    <definedName name="Nel" localSheetId="0">#REF!</definedName>
    <definedName name="Nel" localSheetId="1">#REF!</definedName>
    <definedName name="Nel">#REF!</definedName>
    <definedName name="NelD" localSheetId="0">#REF!</definedName>
    <definedName name="NelD" localSheetId="1">#REF!</definedName>
    <definedName name="NelD">#REF!</definedName>
    <definedName name="nk" localSheetId="0">#REF!</definedName>
    <definedName name="nk" localSheetId="1">#REF!</definedName>
    <definedName name="nk">#REF!</definedName>
    <definedName name="nkf" localSheetId="0">#REF!</definedName>
    <definedName name="nkf" localSheetId="1">#REF!</definedName>
    <definedName name="nkf">#REF!</definedName>
    <definedName name="NOVA" localSheetId="0">#REF!</definedName>
    <definedName name="NOVA" localSheetId="1">#REF!</definedName>
    <definedName name="NOVA">#REF!</definedName>
    <definedName name="NOVA_28" localSheetId="0">#REF!</definedName>
    <definedName name="NOVA_28" localSheetId="1">#REF!</definedName>
    <definedName name="NOVA_28">#REF!</definedName>
    <definedName name="novi" localSheetId="0">#REF!</definedName>
    <definedName name="novi" localSheetId="1">#REF!</definedName>
    <definedName name="novi">#REF!</definedName>
    <definedName name="OSTALI_RADOVI">"#ref!"</definedName>
    <definedName name="PILOTI">"#ref!"</definedName>
    <definedName name="plin" localSheetId="0">#REF!</definedName>
    <definedName name="plin" localSheetId="1">#REF!</definedName>
    <definedName name="plin">#REF!</definedName>
    <definedName name="PODOVI">"#ref!"</definedName>
    <definedName name="Ponudjac" localSheetId="0">#REF!</definedName>
    <definedName name="Ponudjac" localSheetId="1">#REF!</definedName>
    <definedName name="Ponudjac">#REF!</definedName>
    <definedName name="pop" localSheetId="0">#REF!</definedName>
    <definedName name="pop" localSheetId="1">#REF!</definedName>
    <definedName name="pop">#REF!</definedName>
    <definedName name="PREGRADNE_STIJENE">"#ref!"</definedName>
    <definedName name="_xlnm.Print_Area" localSheetId="0">'PN-246-R2022'!$A$1:$AI$289</definedName>
    <definedName name="_xlnm.Print_Area" localSheetId="1">REKAPITULACIJA!$A$1:$E$39</definedName>
    <definedName name="Print_Area_0" localSheetId="0">'PN-246-R2022'!$G$4:$L$4</definedName>
    <definedName name="Print_Area_0_0" localSheetId="0">'PN-246-R2022'!$G$4:$L$4</definedName>
    <definedName name="Print_Area_MI" localSheetId="0">#REF!</definedName>
    <definedName name="Print_Area_MI" localSheetId="1">#REF!</definedName>
    <definedName name="Print_Area_MI">#REF!</definedName>
    <definedName name="Print_Area_MI_13" localSheetId="0">#REF!</definedName>
    <definedName name="Print_Area_MI_13" localSheetId="1">#REF!</definedName>
    <definedName name="Print_Area_MI_13">#REF!</definedName>
    <definedName name="Print_Area_MI_17" localSheetId="0">#REF!</definedName>
    <definedName name="Print_Area_MI_17" localSheetId="1">#REF!</definedName>
    <definedName name="Print_Area_MI_17">#REF!</definedName>
    <definedName name="Print_Area_MI_18" localSheetId="0">[9]VIK!#REF!</definedName>
    <definedName name="Print_Area_MI_18" localSheetId="1">[9]VIK!#REF!</definedName>
    <definedName name="Print_Area_MI_18">[9]VIK!#REF!</definedName>
    <definedName name="Print_Area_MI_32" localSheetId="0">'[10]VIK-SC23'!#REF!</definedName>
    <definedName name="Print_Area_MI_32" localSheetId="1">'[10]VIK-SC23'!#REF!</definedName>
    <definedName name="Print_Area_MI_32">'[10]VIK-SC23'!#REF!</definedName>
    <definedName name="Print_Area_MI_7" localSheetId="0">'[11]VIK-SC23'!#REF!</definedName>
    <definedName name="Print_Area_MI_7" localSheetId="1">'[11]VIK-SC23'!#REF!</definedName>
    <definedName name="Print_Area_MI_7">'[11]VIK-SC23'!#REF!</definedName>
    <definedName name="_xlnm.Print_Titles" localSheetId="0">'PN-246-R2022'!$1:$2</definedName>
    <definedName name="PROTUPOŽARNA_BRAVARIJA">"#ref!"</definedName>
    <definedName name="Q" localSheetId="0">[5]Proračun!#REF!</definedName>
    <definedName name="Q" localSheetId="1">[5]Proračun!#REF!</definedName>
    <definedName name="Q">[5]Proračun!#REF!</definedName>
    <definedName name="Qk" localSheetId="0">[5]Proračun!#REF!</definedName>
    <definedName name="Qk" localSheetId="1">[5]Proračun!#REF!</definedName>
    <definedName name="Qk">[5]Proračun!#REF!</definedName>
    <definedName name="qn" localSheetId="0">#REF!</definedName>
    <definedName name="qn" localSheetId="1">#REF!</definedName>
    <definedName name="qn">#REF!</definedName>
    <definedName name="qnom" localSheetId="0">#REF!</definedName>
    <definedName name="qnom" localSheetId="1">#REF!</definedName>
    <definedName name="qnom">#REF!</definedName>
    <definedName name="R_E_K_A_P_I_T_U_L_A_C_I_J_A">"#ref!"</definedName>
    <definedName name="rbr" localSheetId="0">#REF!</definedName>
    <definedName name="rbr" localSheetId="1">#REF!</definedName>
    <definedName name="rbr">#REF!</definedName>
    <definedName name="Re" localSheetId="0">[5]Proračun!#REF!</definedName>
    <definedName name="Re" localSheetId="1">[5]Proračun!#REF!</definedName>
    <definedName name="Re">[5]Proračun!#REF!</definedName>
    <definedName name="RED" localSheetId="0">#REF!</definedName>
    <definedName name="RED" localSheetId="1">#REF!</definedName>
    <definedName name="RED">#REF!</definedName>
    <definedName name="RED_28" localSheetId="0">#REF!</definedName>
    <definedName name="RED_28" localSheetId="1">#REF!</definedName>
    <definedName name="RED_28">#REF!</definedName>
    <definedName name="ro" localSheetId="0">#REF!</definedName>
    <definedName name="ro" localSheetId="1">#REF!</definedName>
    <definedName name="ro">#REF!</definedName>
    <definedName name="Rpred" localSheetId="0">[5]Proračun!#REF!</definedName>
    <definedName name="Rpred" localSheetId="1">[5]Proračun!#REF!</definedName>
    <definedName name="Rpred">[5]Proračun!#REF!</definedName>
    <definedName name="RRO" localSheetId="0">#REF!</definedName>
    <definedName name="RRO" localSheetId="1">#REF!</definedName>
    <definedName name="RRO">#REF!</definedName>
    <definedName name="RTG_BRAVARIJA">"#ref!"</definedName>
    <definedName name="RUŠENJA_I_PRILAGODBE_GRAĐEVINSKIH_ELEMENATA_POSTOJEĆIH_GRAĐEVINA">"#ref!"</definedName>
    <definedName name="S" localSheetId="0">#REF!</definedName>
    <definedName name="S" localSheetId="1">#REF!</definedName>
    <definedName name="S">#REF!</definedName>
    <definedName name="SOBOSLIKARSKI_RADOVI">"#ref!"</definedName>
    <definedName name="SPUŠTENI_STROPOVI">"#ref!"</definedName>
    <definedName name="SS" localSheetId="0">#REF!</definedName>
    <definedName name="SS" localSheetId="1">#REF!</definedName>
    <definedName name="SS">#REF!</definedName>
    <definedName name="STOLARSKI_RADOVI">"#ref!"</definedName>
    <definedName name="t_pl" localSheetId="0">[2]PRORAČUN!#REF!</definedName>
    <definedName name="t_pl" localSheetId="1">[2]PRORAČUN!#REF!</definedName>
    <definedName name="t_pl">[2]PRORAČUN!#REF!</definedName>
    <definedName name="t_pv" localSheetId="0">[2]PRORAČUN!#REF!</definedName>
    <definedName name="t_pv" localSheetId="1">[2]PRORAČUN!#REF!</definedName>
    <definedName name="t_pv">[2]PRORAČUN!#REF!</definedName>
    <definedName name="ta" localSheetId="0">[2]PRORAČUN!#REF!</definedName>
    <definedName name="ta" localSheetId="1">[2]PRORAČUN!#REF!</definedName>
    <definedName name="ta">[2]PRORAČUN!#REF!</definedName>
    <definedName name="ti" localSheetId="0">#REF!</definedName>
    <definedName name="ti" localSheetId="1">#REF!</definedName>
    <definedName name="ti">#REF!</definedName>
    <definedName name="to">[5]Proračun!$C$235</definedName>
    <definedName name="tp" localSheetId="0">[5]Proračun!#REF!</definedName>
    <definedName name="tp" localSheetId="1">[5]Proračun!#REF!</definedName>
    <definedName name="tp">[5]Proračun!#REF!</definedName>
    <definedName name="tr" localSheetId="0">[5]Proračun!#REF!</definedName>
    <definedName name="tr" localSheetId="1">[5]Proračun!#REF!</definedName>
    <definedName name="tr">[5]Proračun!#REF!</definedName>
    <definedName name="tsr" localSheetId="0">[5]Proračun!#REF!</definedName>
    <definedName name="tsr" localSheetId="1">[5]Proračun!#REF!</definedName>
    <definedName name="tsr">[5]Proračun!#REF!</definedName>
    <definedName name="ttp" localSheetId="0">#REF!</definedName>
    <definedName name="ttp" localSheetId="1">#REF!</definedName>
    <definedName name="ttp">#REF!</definedName>
    <definedName name="ttr" localSheetId="0">#REF!</definedName>
    <definedName name="ttr" localSheetId="1">#REF!</definedName>
    <definedName name="ttr">#REF!</definedName>
    <definedName name="ttsr" localSheetId="0">#REF!</definedName>
    <definedName name="ttsr" localSheetId="1">#REF!</definedName>
    <definedName name="ttsr">#REF!</definedName>
    <definedName name="tu">[5]Proračun!$C$237</definedName>
    <definedName name="U" localSheetId="0">'[12]razni '!#REF!</definedName>
    <definedName name="U" localSheetId="1">'[12]razni '!#REF!</definedName>
    <definedName name="U">'[12]razni '!#REF!</definedName>
    <definedName name="UKLANJANJE_OBJEKATA_I_IZGRADNJA_PRIVREMENE_SAOBRAČAJNICE">"#ref!"</definedName>
    <definedName name="UKUPNO1" localSheetId="0">[13]ZEMLJAN!$F$10</definedName>
    <definedName name="UKUPNO1">[12]ZEMLJAN!$F$10</definedName>
    <definedName name="UKUPNO1_28">[14]ZEMLJAN!$F$10</definedName>
    <definedName name="UKUPNO1_29">[14]ZEMLJAN!$F$10</definedName>
    <definedName name="UKUPNO10" localSheetId="0">#REF!</definedName>
    <definedName name="UKUPNO10" localSheetId="1">#REF!</definedName>
    <definedName name="UKUPNO10">#REF!</definedName>
    <definedName name="UKUPNO10_28" localSheetId="0">#REF!</definedName>
    <definedName name="UKUPNO10_28" localSheetId="1">#REF!</definedName>
    <definedName name="UKUPNO10_28">#REF!</definedName>
    <definedName name="UKUPNO11" localSheetId="0">#REF!</definedName>
    <definedName name="UKUPNO11" localSheetId="1">#REF!</definedName>
    <definedName name="UKUPNO11">#REF!</definedName>
    <definedName name="UKUPNO11_28" localSheetId="0">#REF!</definedName>
    <definedName name="UKUPNO11_28" localSheetId="1">#REF!</definedName>
    <definedName name="UKUPNO11_28">#REF!</definedName>
    <definedName name="UKUPNO12" localSheetId="0">[13]soboslik!#REF!</definedName>
    <definedName name="UKUPNO12" localSheetId="1">[12]soboslik!#REF!</definedName>
    <definedName name="UKUPNO12">[12]soboslik!#REF!</definedName>
    <definedName name="UKUPNO12_28" localSheetId="0">[14]soboslik!#REF!</definedName>
    <definedName name="UKUPNO12_28" localSheetId="1">[14]soboslik!#REF!</definedName>
    <definedName name="UKUPNO12_28">[14]soboslik!#REF!</definedName>
    <definedName name="UKUPNO12_29" localSheetId="0">[14]soboslik!#REF!</definedName>
    <definedName name="UKUPNO12_29" localSheetId="1">[14]soboslik!#REF!</definedName>
    <definedName name="UKUPNO12_29">[14]soboslik!#REF!</definedName>
    <definedName name="UKUPNO13" localSheetId="0">'[13]razni '!#REF!</definedName>
    <definedName name="UKUPNO13" localSheetId="1">'[12]razni '!#REF!</definedName>
    <definedName name="UKUPNO13">'[12]razni '!#REF!</definedName>
    <definedName name="UKUPNO13_28" localSheetId="0">'[14]razni '!#REF!</definedName>
    <definedName name="UKUPNO13_28" localSheetId="1">'[14]razni '!#REF!</definedName>
    <definedName name="UKUPNO13_28">'[14]razni '!#REF!</definedName>
    <definedName name="UKUPNO13_29" localSheetId="0">'[14]razni '!#REF!</definedName>
    <definedName name="UKUPNO13_29" localSheetId="1">'[14]razni '!#REF!</definedName>
    <definedName name="UKUPNO13_29">'[14]razni '!#REF!</definedName>
    <definedName name="UKUPNO14" localSheetId="0">#REF!</definedName>
    <definedName name="UKUPNO14" localSheetId="1">#REF!</definedName>
    <definedName name="UKUPNO14">#REF!</definedName>
    <definedName name="UKUPNO14_28" localSheetId="0">#REF!</definedName>
    <definedName name="UKUPNO14_28" localSheetId="1">#REF!</definedName>
    <definedName name="UKUPNO14_28">#REF!</definedName>
    <definedName name="UKUPNO15" localSheetId="0">#REF!</definedName>
    <definedName name="UKUPNO15" localSheetId="1">#REF!</definedName>
    <definedName name="UKUPNO15">#REF!</definedName>
    <definedName name="UKUPNO15_28" localSheetId="0">#REF!</definedName>
    <definedName name="UKUPNO15_28" localSheetId="1">#REF!</definedName>
    <definedName name="UKUPNO15_28">#REF!</definedName>
    <definedName name="UKUPNO16" localSheetId="0">#REF!</definedName>
    <definedName name="UKUPNO16" localSheetId="1">#REF!</definedName>
    <definedName name="UKUPNO16">#REF!</definedName>
    <definedName name="UKUPNO16_28" localSheetId="0">#REF!</definedName>
    <definedName name="UKUPNO16_28" localSheetId="1">#REF!</definedName>
    <definedName name="UKUPNO16_28">#REF!</definedName>
    <definedName name="UKUPNO17" localSheetId="0">#REF!</definedName>
    <definedName name="UKUPNO17" localSheetId="1">#REF!</definedName>
    <definedName name="UKUPNO17">#REF!</definedName>
    <definedName name="UKUPNO17_28" localSheetId="0">#REF!</definedName>
    <definedName name="UKUPNO17_28" localSheetId="1">#REF!</definedName>
    <definedName name="UKUPNO17_28">#REF!</definedName>
    <definedName name="UKUPNO18" localSheetId="0">#REF!</definedName>
    <definedName name="UKUPNO18" localSheetId="1">#REF!</definedName>
    <definedName name="UKUPNO18">#REF!</definedName>
    <definedName name="UKUPNO18_28" localSheetId="0">#REF!</definedName>
    <definedName name="UKUPNO18_28" localSheetId="1">#REF!</definedName>
    <definedName name="UKUPNO18_28">#REF!</definedName>
    <definedName name="UKUPNO19" localSheetId="0">#REF!</definedName>
    <definedName name="UKUPNO19" localSheetId="1">#REF!</definedName>
    <definedName name="UKUPNO19">#REF!</definedName>
    <definedName name="UKUPNO19_28" localSheetId="0">#REF!</definedName>
    <definedName name="UKUPNO19_28" localSheetId="1">#REF!</definedName>
    <definedName name="UKUPNO19_28">#REF!</definedName>
    <definedName name="UKUPNO2" localSheetId="0">'[15]RAZNI RADOVI'!$F$22</definedName>
    <definedName name="UKUPNO2">'[16]RAZNI RADOVI'!$F$22</definedName>
    <definedName name="UKUPNO2_28">'[17]RAZNI RADOVI'!$F$22</definedName>
    <definedName name="UKUPNO2_29">'[17]RAZNI RADOVI'!$F$22</definedName>
    <definedName name="UKUPNO20" localSheetId="0">#REF!</definedName>
    <definedName name="UKUPNO20" localSheetId="1">#REF!</definedName>
    <definedName name="UKUPNO20">#REF!</definedName>
    <definedName name="UKUPNO20_28" localSheetId="0">#REF!</definedName>
    <definedName name="UKUPNO20_28" localSheetId="1">#REF!</definedName>
    <definedName name="UKUPNO20_28">#REF!</definedName>
    <definedName name="UKUPNO3" localSheetId="0">#REF!</definedName>
    <definedName name="UKUPNO3" localSheetId="1">#REF!</definedName>
    <definedName name="UKUPNO3">#REF!</definedName>
    <definedName name="UKUPNO3_28" localSheetId="0">#REF!</definedName>
    <definedName name="UKUPNO3_28" localSheetId="1">#REF!</definedName>
    <definedName name="UKUPNO3_28">#REF!</definedName>
    <definedName name="UKUPNO4" localSheetId="0">[13]izolacija!$F$13</definedName>
    <definedName name="UKUPNO4">[12]izolacija!$F$13</definedName>
    <definedName name="UKUPNO4_28">[14]izolacija!$F$13</definedName>
    <definedName name="UKUPNO4_29">[14]izolacija!$F$13</definedName>
    <definedName name="UKUPNO5" localSheetId="0">'[13]oprema dvor.'!$F$28</definedName>
    <definedName name="UKUPNO5">'[12]oprema dvor.'!$F$28</definedName>
    <definedName name="UKUPNO5_28">'[14]oprema dvor.'!$F$28</definedName>
    <definedName name="UKUPNO5_29">'[14]oprema dvor.'!$F$28</definedName>
    <definedName name="UKUPNO6" localSheetId="0">[13]okoliš!$F$25</definedName>
    <definedName name="UKUPNO6">[12]okoliš!$F$25</definedName>
    <definedName name="UKUPNO6_28">[14]okoliš!$F$25</definedName>
    <definedName name="UKUPNO6_29">[14]okoliš!$F$25</definedName>
    <definedName name="UKUPNO7" localSheetId="0">#REF!</definedName>
    <definedName name="UKUPNO7" localSheetId="1">#REF!</definedName>
    <definedName name="UKUPNO7">#REF!</definedName>
    <definedName name="UKUPNO7_28" localSheetId="0">#REF!</definedName>
    <definedName name="UKUPNO7_28" localSheetId="1">#REF!</definedName>
    <definedName name="UKUPNO7_28">#REF!</definedName>
    <definedName name="UKUPNO8" localSheetId="0">[13]elektr!#REF!</definedName>
    <definedName name="UKUPNO8" localSheetId="1">[12]elektr!#REF!</definedName>
    <definedName name="UKUPNO8">[12]elektr!#REF!</definedName>
    <definedName name="UKUPNO8_28" localSheetId="0">[14]elektr!#REF!</definedName>
    <definedName name="UKUPNO8_28" localSheetId="1">[14]elektr!#REF!</definedName>
    <definedName name="UKUPNO8_28">[14]elektr!#REF!</definedName>
    <definedName name="UKUPNO8_29" localSheetId="0">[14]elektr!#REF!</definedName>
    <definedName name="UKUPNO8_29" localSheetId="1">[14]elektr!#REF!</definedName>
    <definedName name="UKUPNO8_29">[14]elektr!#REF!</definedName>
    <definedName name="UKUPNO9" localSheetId="0">[13]PLIN!#REF!</definedName>
    <definedName name="UKUPNO9" localSheetId="1">[12]PLIN!#REF!</definedName>
    <definedName name="UKUPNO9">[12]PLIN!#REF!</definedName>
    <definedName name="UKUPNO9_28" localSheetId="0">[14]PLIN!#REF!</definedName>
    <definedName name="UKUPNO9_28" localSheetId="1">[14]PLIN!#REF!</definedName>
    <definedName name="UKUPNO9_28">[14]PLIN!#REF!</definedName>
    <definedName name="UKUPNO9_29" localSheetId="0">[14]PLIN!#REF!</definedName>
    <definedName name="UKUPNO9_29" localSheetId="1">[14]PLIN!#REF!</definedName>
    <definedName name="UKUPNO9_29">[14]PLIN!#REF!</definedName>
    <definedName name="UNUTARNJA_ALUMINIJSKA__BRAVARIJA">"#ref!"</definedName>
    <definedName name="UNUTARNJA_ALUMINIJSKA_BRAVARIJA">"#ref!"</definedName>
    <definedName name="v" localSheetId="0">#REF!</definedName>
    <definedName name="v" localSheetId="1">#REF!</definedName>
    <definedName name="v">#REF!</definedName>
    <definedName name="v_0" localSheetId="0">[2]PRORAČUN!#REF!</definedName>
    <definedName name="v_0" localSheetId="1">[2]PRORAČUN!#REF!</definedName>
    <definedName name="v_0">[2]PRORAČUN!#REF!</definedName>
    <definedName name="v_max" localSheetId="0">#REF!</definedName>
    <definedName name="v_max" localSheetId="1">#REF!</definedName>
    <definedName name="v_max">#REF!</definedName>
    <definedName name="VANJSKA_ALUMINIJSKA__BRAVARIJA">"#ref!"</definedName>
    <definedName name="VANJSKA_ALUMINIJSKA_BRAVARIJA">"#ref!"</definedName>
    <definedName name="w" localSheetId="0">[5]Proračun!#REF!</definedName>
    <definedName name="w" localSheetId="1">[5]Proračun!#REF!</definedName>
    <definedName name="w">[5]Proračun!#REF!</definedName>
    <definedName name="ZEMLJANI_RADOVI">"#ref!"</definedName>
    <definedName name="ZIDARSKI_RADOVI">"#ref!"</definedName>
  </definedNames>
  <calcPr calcId="162913"/>
  <fileRecoveryPr autoRecover="0"/>
</workbook>
</file>

<file path=xl/calcChain.xml><?xml version="1.0" encoding="utf-8"?>
<calcChain xmlns="http://schemas.openxmlformats.org/spreadsheetml/2006/main">
  <c r="L224" i="73" l="1"/>
  <c r="L220" i="73"/>
  <c r="L219" i="73"/>
  <c r="L214" i="73"/>
  <c r="L213" i="73"/>
  <c r="L201" i="73"/>
  <c r="L197" i="73"/>
  <c r="L196" i="73"/>
  <c r="L191" i="73"/>
  <c r="L190" i="73"/>
  <c r="L185" i="73"/>
  <c r="L181" i="73"/>
  <c r="L177" i="73"/>
  <c r="L173" i="73"/>
  <c r="L160" i="73"/>
  <c r="L157" i="73"/>
  <c r="L154" i="73"/>
  <c r="L151" i="73"/>
  <c r="L140" i="73"/>
  <c r="L136" i="73"/>
  <c r="L132" i="73"/>
  <c r="L122" i="73"/>
  <c r="L117" i="73"/>
  <c r="L111" i="73"/>
  <c r="L51" i="73"/>
  <c r="L38" i="73"/>
  <c r="H226" i="73" l="1"/>
  <c r="H270" i="73" s="1"/>
  <c r="C22" i="74" s="1"/>
  <c r="G226" i="73"/>
  <c r="G270" i="73" s="1"/>
  <c r="B22" i="74" s="1"/>
  <c r="L226" i="73"/>
  <c r="L270" i="73" l="1"/>
  <c r="D22" i="74" s="1"/>
  <c r="J181" i="73" l="1"/>
  <c r="K204" i="73" l="1"/>
  <c r="L204" i="73" l="1"/>
  <c r="L206" i="73" s="1"/>
  <c r="L268" i="73" s="1"/>
  <c r="D21" i="74" s="1"/>
  <c r="H206" i="73"/>
  <c r="H268" i="73" s="1"/>
  <c r="C21" i="74" s="1"/>
  <c r="G206" i="73"/>
  <c r="G268" i="73" s="1"/>
  <c r="B21" i="74" s="1"/>
  <c r="J117" i="73" l="1"/>
  <c r="J118" i="73" s="1"/>
  <c r="L118" i="73" s="1"/>
  <c r="J37" i="73"/>
  <c r="J163" i="73" l="1"/>
  <c r="L163" i="73" s="1"/>
  <c r="H264" i="73" l="1"/>
  <c r="G264" i="73"/>
  <c r="H167" i="73"/>
  <c r="H266" i="73" s="1"/>
  <c r="C20" i="74" s="1"/>
  <c r="G167" i="73"/>
  <c r="G266" i="73" s="1"/>
  <c r="H146" i="73"/>
  <c r="H265" i="73" s="1"/>
  <c r="C19" i="74" s="1"/>
  <c r="G146" i="73"/>
  <c r="G265" i="73" s="1"/>
  <c r="J111" i="73"/>
  <c r="J112" i="73" s="1"/>
  <c r="L112" i="73" s="1"/>
  <c r="K165" i="73" l="1"/>
  <c r="H124" i="73"/>
  <c r="H249" i="73" s="1"/>
  <c r="G124" i="73"/>
  <c r="G249" i="73" s="1"/>
  <c r="L165" i="73" l="1"/>
  <c r="L167" i="73" s="1"/>
  <c r="L266" i="73" s="1"/>
  <c r="D20" i="74" s="1"/>
  <c r="L124" i="73"/>
  <c r="L249" i="73" s="1"/>
  <c r="J142" i="73"/>
  <c r="L142" i="73" s="1"/>
  <c r="J141" i="73"/>
  <c r="L141" i="73" s="1"/>
  <c r="K144" i="73" l="1"/>
  <c r="H277" i="73"/>
  <c r="L144" i="73" l="1"/>
  <c r="L146" i="73" s="1"/>
  <c r="L265" i="73" s="1"/>
  <c r="G235" i="73"/>
  <c r="G245" i="73" s="1"/>
  <c r="G234" i="73"/>
  <c r="G258" i="73" s="1"/>
  <c r="B14" i="74" s="1"/>
  <c r="G231" i="73"/>
  <c r="B6" i="74" s="1"/>
  <c r="J98" i="73"/>
  <c r="L98" i="73" s="1"/>
  <c r="H98" i="73"/>
  <c r="H104" i="73" s="1"/>
  <c r="G98" i="73"/>
  <c r="G104" i="73" s="1"/>
  <c r="H103" i="73"/>
  <c r="H246" i="73" s="1"/>
  <c r="C16" i="74" s="1"/>
  <c r="G103" i="73"/>
  <c r="J85" i="73"/>
  <c r="L85" i="73" s="1"/>
  <c r="J84" i="73"/>
  <c r="L84" i="73" s="1"/>
  <c r="J68" i="73"/>
  <c r="H68" i="73"/>
  <c r="H72" i="73" s="1"/>
  <c r="G68" i="73"/>
  <c r="G72" i="73" s="1"/>
  <c r="J67" i="73"/>
  <c r="L67" i="73" s="1"/>
  <c r="H65" i="73"/>
  <c r="H75" i="73" s="1"/>
  <c r="G65" i="73"/>
  <c r="G75" i="73" s="1"/>
  <c r="L68" i="73" l="1"/>
  <c r="K72" i="73" s="1"/>
  <c r="L72" i="73" s="1"/>
  <c r="D19" i="74"/>
  <c r="L264" i="73"/>
  <c r="D18" i="74" s="1"/>
  <c r="G247" i="73"/>
  <c r="G242" i="73"/>
  <c r="G259" i="73"/>
  <c r="B15" i="74" s="1"/>
  <c r="G238" i="73"/>
  <c r="G239" i="73"/>
  <c r="G261" i="73"/>
  <c r="B17" i="74" s="1"/>
  <c r="G241" i="73"/>
  <c r="G252" i="73"/>
  <c r="B8" i="74" s="1"/>
  <c r="G255" i="73"/>
  <c r="B11" i="74" s="1"/>
  <c r="G244" i="73"/>
  <c r="G253" i="73"/>
  <c r="B9" i="74" s="1"/>
  <c r="G256" i="73"/>
  <c r="B12" i="74" s="1"/>
  <c r="H71" i="73"/>
  <c r="H101" i="73"/>
  <c r="G101" i="73"/>
  <c r="K101" i="73"/>
  <c r="G76" i="73"/>
  <c r="G71" i="73"/>
  <c r="H76" i="73"/>
  <c r="L101" i="73" l="1"/>
  <c r="L104" i="73" s="1"/>
  <c r="L247" i="73" s="1"/>
  <c r="H82" i="73" l="1"/>
  <c r="H88" i="73" s="1"/>
  <c r="H85" i="73"/>
  <c r="H89" i="73" s="1"/>
  <c r="G85" i="73"/>
  <c r="G93" i="73" s="1"/>
  <c r="G82" i="73"/>
  <c r="G88" i="73" s="1"/>
  <c r="H55" i="73"/>
  <c r="H56" i="73"/>
  <c r="G56" i="73"/>
  <c r="G55" i="73"/>
  <c r="J52" i="73"/>
  <c r="L52" i="73" s="1"/>
  <c r="H52" i="73"/>
  <c r="H60" i="73" s="1"/>
  <c r="H49" i="73"/>
  <c r="H59" i="73" s="1"/>
  <c r="G52" i="73"/>
  <c r="G60" i="73" s="1"/>
  <c r="G49" i="73"/>
  <c r="G59" i="73" s="1"/>
  <c r="H42" i="73"/>
  <c r="H235" i="73" s="1"/>
  <c r="H41" i="73"/>
  <c r="H234" i="73" s="1"/>
  <c r="L42" i="73"/>
  <c r="L235" i="73" s="1"/>
  <c r="L261" i="73" l="1"/>
  <c r="L277" i="73" s="1"/>
  <c r="H244" i="73"/>
  <c r="H258" i="73"/>
  <c r="C14" i="74" s="1"/>
  <c r="H255" i="73"/>
  <c r="C11" i="74" s="1"/>
  <c r="H252" i="73"/>
  <c r="C8" i="74" s="1"/>
  <c r="H241" i="73"/>
  <c r="H238" i="73"/>
  <c r="H242" i="73"/>
  <c r="H256" i="73"/>
  <c r="C12" i="74" s="1"/>
  <c r="H253" i="73"/>
  <c r="C9" i="74" s="1"/>
  <c r="H259" i="73"/>
  <c r="C15" i="74" s="1"/>
  <c r="H261" i="73"/>
  <c r="C17" i="74" s="1"/>
  <c r="H245" i="73"/>
  <c r="H239" i="73"/>
  <c r="K89" i="73"/>
  <c r="H93" i="73"/>
  <c r="G89" i="73"/>
  <c r="H92" i="73"/>
  <c r="G92" i="73"/>
  <c r="L76" i="73"/>
  <c r="L242" i="73" s="1"/>
  <c r="L256" i="73" s="1"/>
  <c r="K56" i="73"/>
  <c r="L56" i="73" s="1"/>
  <c r="H276" i="73"/>
  <c r="H275" i="73"/>
  <c r="H274" i="73"/>
  <c r="H236" i="73"/>
  <c r="G236" i="73"/>
  <c r="L89" i="73" l="1"/>
  <c r="L93" i="73" s="1"/>
  <c r="L245" i="73" s="1"/>
  <c r="L259" i="73" s="1"/>
  <c r="D15" i="74" s="1"/>
  <c r="D17" i="74"/>
  <c r="D26" i="74" s="1"/>
  <c r="D45" i="74" s="1"/>
  <c r="D12" i="74"/>
  <c r="H247" i="73"/>
  <c r="G58" i="73"/>
  <c r="G74" i="73"/>
  <c r="G91" i="73"/>
  <c r="H91" i="73"/>
  <c r="H243" i="73" s="1"/>
  <c r="C13" i="74" s="1"/>
  <c r="H74" i="73"/>
  <c r="H240" i="73" s="1"/>
  <c r="C10" i="74" s="1"/>
  <c r="H58" i="73"/>
  <c r="H237" i="73" s="1"/>
  <c r="C7" i="74" s="1"/>
  <c r="H40" i="73"/>
  <c r="H233" i="73" s="1"/>
  <c r="G40" i="73"/>
  <c r="G233" i="73" s="1"/>
  <c r="J83" i="73" l="1"/>
  <c r="L83" i="73" s="1"/>
  <c r="K88" i="73" l="1"/>
  <c r="J66" i="73"/>
  <c r="L66" i="73" s="1"/>
  <c r="J50" i="73"/>
  <c r="L50" i="73" s="1"/>
  <c r="L88" i="73" l="1"/>
  <c r="L92" i="73" s="1"/>
  <c r="L244" i="73" s="1"/>
  <c r="K71" i="73"/>
  <c r="K55" i="73"/>
  <c r="L55" i="73" s="1"/>
  <c r="H231" i="73"/>
  <c r="C6" i="74" s="1"/>
  <c r="L71" i="73" l="1"/>
  <c r="L75" i="73" s="1"/>
  <c r="L241" i="73" s="1"/>
  <c r="L287" i="73"/>
  <c r="C18" i="74"/>
  <c r="B18" i="74"/>
  <c r="L60" i="73" l="1"/>
  <c r="L239" i="73" s="1"/>
  <c r="L59" i="73"/>
  <c r="L238" i="73" s="1"/>
  <c r="L288" i="73"/>
  <c r="L37" i="73"/>
  <c r="L253" i="73" l="1"/>
  <c r="D9" i="74" s="1"/>
  <c r="L281" i="73"/>
  <c r="L285" i="73"/>
  <c r="L283" i="73"/>
  <c r="L41" i="73"/>
  <c r="L234" i="73" s="1"/>
  <c r="L258" i="73" l="1"/>
  <c r="L276" i="73" s="1"/>
  <c r="L255" i="73"/>
  <c r="L275" i="73" s="1"/>
  <c r="L252" i="73"/>
  <c r="L274" i="73" s="1"/>
  <c r="L282" i="73" l="1"/>
  <c r="D8" i="74"/>
  <c r="D23" i="74" s="1"/>
  <c r="D42" i="74" s="1"/>
  <c r="L284" i="73"/>
  <c r="D11" i="74"/>
  <c r="D24" i="74" s="1"/>
  <c r="D43" i="74" s="1"/>
  <c r="L286" i="73"/>
  <c r="D14" i="74"/>
  <c r="D25" i="74" s="1"/>
  <c r="D44" i="74" s="1"/>
</calcChain>
</file>

<file path=xl/sharedStrings.xml><?xml version="1.0" encoding="utf-8"?>
<sst xmlns="http://schemas.openxmlformats.org/spreadsheetml/2006/main" count="1634" uniqueCount="165">
  <si>
    <t>1.</t>
  </si>
  <si>
    <t>2.</t>
  </si>
  <si>
    <t>NAPOMENA PONUDITELJA</t>
  </si>
  <si>
    <t>3.</t>
  </si>
  <si>
    <t>4.</t>
  </si>
  <si>
    <t>5.</t>
  </si>
  <si>
    <t>6.</t>
  </si>
  <si>
    <t>R.B.</t>
  </si>
  <si>
    <t>NASLOV STAVKE I OPIS</t>
  </si>
  <si>
    <t>J.M.</t>
  </si>
  <si>
    <t>KOL.</t>
  </si>
  <si>
    <t>J.C.</t>
  </si>
  <si>
    <t>IZNOS</t>
  </si>
  <si>
    <t>m2</t>
  </si>
  <si>
    <t>Obračun po m2.</t>
  </si>
  <si>
    <t>OPĆE NAPOMENE:</t>
  </si>
  <si>
    <t xml:space="preserve">Opća napomena je sastavni dio svih opisa stavaka troškovnika. </t>
  </si>
  <si>
    <t>Prije izvedbe, narudžbe ili bilo kojeg početka rada izvođač radova obavezno je dužan na licu mjesta uzeti sve potrebe mjere, kote i svu izmjeru potrebnu za izradu stavke. Naznačene mjere u troškovniku su približne, ali ne i točne.</t>
  </si>
  <si>
    <t xml:space="preserve"> Jedinična cijena sadrži:
- sav potreban rad, energiju i materijal za izvršenje stavke, a sve do pune funkcije
- sve potrebne prijenose i transporte u vertikalnom i horizontalnom smislu
- svo potrebno deponiranje na deponiju koju odredi Investitor odnosno nadzorni inženjer i/ili odvoz na javnu registriranu deponiju, kao i zapisničku primopredaju demontiranog materijala, za stavku gdje se to zahtjeva
- svo potrebno osiguranje okolnih površina i prostora te svu potrebnu zaštitu u smislu sprečavanja okolnih oštećenja
- svo potrebno čišćenje nakon izvršenja stavke, te odvoz šute smeća i otpada sa deponiranjem na za to registriranu deponiju
- sav potrebni atestni i certificirajući materijal
- svo potrebno ispitivanje kvalitete ugrađenog materijala 
- sve organizacijske troškove gradilišta.</t>
  </si>
  <si>
    <t>Dostavljanjem ponude izvođač prihvaća opće i ugovorne uvijete poslovne suradnje s Plava laguna d.d.</t>
  </si>
  <si>
    <t>Prije dostavljanja ponuda Ponuditelj je dužan pregledati objekte i razjasniti s naručiteljem sve stavke, naknadni radovi se ne prihvaćaju.</t>
  </si>
  <si>
    <t>Izvođač je u obavezi ispuniti sve stavke troškovnika.</t>
  </si>
  <si>
    <t>Predmetne količine u troškovniku su približne te Naručitelj zadržava pravo izmjene iste uz prihvaćanje jedinične cijene ponuditelja bez obzira na konačne količine koje će se ugovoriti.</t>
  </si>
  <si>
    <t>Na predmetne cijene obračunava se PDV-u sukladno zakonu.</t>
  </si>
  <si>
    <t>Za predmetne radove izvođač je dužan voditi popis.
Obračun se vrši prema stvarno ugrađenom materijalu koji je ranije odobren od nadzornog inženjera.</t>
  </si>
  <si>
    <t>7.</t>
  </si>
  <si>
    <t>8.</t>
  </si>
  <si>
    <t>REKAPITULACIJA</t>
  </si>
  <si>
    <t>9.</t>
  </si>
  <si>
    <t>10.</t>
  </si>
  <si>
    <t>X</t>
  </si>
  <si>
    <t>Z</t>
  </si>
  <si>
    <t>A)</t>
  </si>
  <si>
    <t>B)</t>
  </si>
  <si>
    <t>U jedinične cijene uključiti sve potrebne transporte, vertikalne i horizontalne prijenose, sav rad i materijal potreban za realizaciju pojedine stavke i posla u cjelini, zatim odvoz otpadnog materijala, kao i eventualno potrebnu naknadu za korištenje gradske deponije._</t>
  </si>
  <si>
    <r>
      <t>Izvođač radova je obavezan, bez prava na poseban obračun naknade, izvesti privremenu zaštitu hodnih i radnih površina.</t>
    </r>
    <r>
      <rPr>
        <sz val="8"/>
        <rFont val="Arial"/>
        <family val="2"/>
        <charset val="238"/>
      </rPr>
      <t xml:space="preserve"> Zaštita se vrši na pozicijama i u omjeru u kojem je to potrebno. Zaštita se vrši nekorištenom, čvrstom i neprobušenom zaštitnom folijom i/ili drugim adekvatnim materijalima na način da su folije, ili drugi adekvatni materijali, međusobno ljepljene kako nečisti materijal i prašina ne bi dospjeli ispod folija. Izvođač je obavezan zaštitu izvesti i održavati ju tijekom izvođenja radova na način da ne dođe do oštećivanja, naprašivanja ili prljanja podnih i zidnih površina, elemenata i opreme. Po dovršetku radova zaštitu ukloniti. Svaka jedinična cijena u troškovniku uključuje, pored ostalog, i izradu privremene zaštite na svim površinama na kojima se izvode radovi po ovom troškovniku, ili preko kojih se odvija komunikacija._</t>
    </r>
  </si>
  <si>
    <r>
      <t xml:space="preserve">Ponuditelj može umjesto materijala i/ili proizvođača naznačenog u troškovničkim stavkama ponuditi i drugi materijal i/ili proizvođača. </t>
    </r>
    <r>
      <rPr>
        <sz val="8"/>
        <rFont val="Arial"/>
        <family val="2"/>
        <charset val="238"/>
      </rPr>
      <t>Ako ponuditelj nudi zamjenu za materijal i/ili proizvođača navedenih u troškovniku obavezan je u svojoj ponudi, u za to predviđenoj koloni pod nazivom "</t>
    </r>
    <r>
      <rPr>
        <u/>
        <sz val="8"/>
        <rFont val="Arial"/>
        <family val="2"/>
        <charset val="238"/>
      </rPr>
      <t>napomena ponuditelja</t>
    </r>
    <r>
      <rPr>
        <sz val="8"/>
        <rFont val="Arial"/>
        <family val="2"/>
        <charset val="238"/>
      </rPr>
      <t>", naznačiti potpuni naziv nuđenog materijala i proizvođača  koji mora biti najmanje jednake kvalitete kao i navedeni u troškovniku, a ukoliko ponuditelj to propusti učiniti smatrat će se da je ponudio točno u troškovniku naznačeni materijal i proizvođača te će se u slučaju ugovaranja radova tražiti bespogovorna ugradba istog. _</t>
    </r>
  </si>
  <si>
    <r>
      <t>Ukoliko u nekoj  troškovničkoj stavci nije naznačen materijal i/ili proizvođač ponuditelj je obavezan u svojoj ponudi, u za to predviđenoj koloni pod nazivom "</t>
    </r>
    <r>
      <rPr>
        <u/>
        <sz val="8"/>
        <rFont val="Arial"/>
        <family val="2"/>
        <charset val="238"/>
      </rPr>
      <t>napomena ponuditelja</t>
    </r>
    <r>
      <rPr>
        <sz val="8"/>
        <rFont val="Arial"/>
        <family val="2"/>
        <charset val="238"/>
      </rPr>
      <t>", naznačiti potpuni naziv nuđenog materijala i proizvođača. _</t>
    </r>
  </si>
  <si>
    <r>
      <t>Nije dozvoljeno mjenjanje opisa stavaka troškovnika ili dodavanje novih redova u troškovnik. Sve eventualne napomene, korekcije opisa ili dopune opisa i pojašnjenja ponuditelj je obavezan unijeti u za to predviđenu kolonu pod nazivom "</t>
    </r>
    <r>
      <rPr>
        <u/>
        <sz val="8"/>
        <rFont val="Arial"/>
        <family val="2"/>
        <charset val="238"/>
      </rPr>
      <t>napomena ponuditelja</t>
    </r>
    <r>
      <rPr>
        <sz val="8"/>
        <rFont val="Arial"/>
        <family val="2"/>
        <charset val="238"/>
      </rPr>
      <t>" ili u poseban dokument koji se prilaže ponudi._</t>
    </r>
  </si>
  <si>
    <t>Prije narudžbe materijala i početka izvođenja pojedinih stavki izvođač mora obvezatno uzeti mjere i provjeriti količine na licu mjesta te isto tako dostaviti uzorke, tamo gdje se to traži, na potvrdu investitoru._</t>
  </si>
  <si>
    <t>Prilikom izvođenja radova izvođač je obavezan poduzeti sve potrebne mjere zaštite na radu, a poglavito mjere za zaštitu od pada s visine ukoliko je takva priroda posla._</t>
  </si>
  <si>
    <t>Po okončanju radova izvođač je obavezan sve korištene  površine dovesti u prvobitno stanje i sanirati sva oštećenja koja je eventualno prouzročio ili koje su prouzročili njegovi podizvođači._</t>
  </si>
  <si>
    <t>Uvjetuje se rad sa radnom snagom stručno osposobljenom za pojedine vrste radova._</t>
  </si>
  <si>
    <t>DN</t>
  </si>
  <si>
    <t>Kontrola zbroja:</t>
  </si>
  <si>
    <t>Hotel Garden Istra, Hotel Coral</t>
  </si>
  <si>
    <t>I.</t>
  </si>
  <si>
    <t>BUDŽET</t>
  </si>
  <si>
    <t>Obračun po m2 stvarno izvedene površine.</t>
  </si>
  <si>
    <t>II.</t>
  </si>
  <si>
    <t>SVEUKUPNO (bez PDV-a):</t>
  </si>
  <si>
    <t>Količine u troškovniku su orijentacijske i mogu pri realizaciji odstupati. Obračun izvedenih radova vrši se na temelju stvarno izvedenih količina ovjerenih od strane investitora u građevinskoj knjizi izvođača. Uz dokaznicu mjera izvođač je obavezan izraditi pripadajuće skice za sve radove po svim stavkama sa upisanim izmjerama._</t>
  </si>
  <si>
    <t>II.3.14.16</t>
  </si>
  <si>
    <t>PODOPOLAGAČKI RADOVI</t>
  </si>
  <si>
    <t>RADOVI NA DEMONTAŽI</t>
  </si>
  <si>
    <t xml:space="preserve">VARIJANTA 1 - MASIVNO DRVO (EGZOTE) - DECKING IPE </t>
  </si>
  <si>
    <t>VARIJANTA 2 - MASIVNO DRVO - PAJOLE (TERMO TRETIRANI JASEN)</t>
  </si>
  <si>
    <t>VARIJANTA 3 - WPC - PAJOLE (DECKING KLIK PLOČE)</t>
  </si>
  <si>
    <t>Razni nepredviđeni radovi  u iznosu 10% ukupne vrijednosti svih radova.Radovi se mogu izvoditi jedino uz odobrenje nadzornog inženjera i upisom u građevinski dnevnik uzpredočenje i ovjeru analize cijena te jediničnih cijena radne snage, mehanizacije i materijala.</t>
  </si>
  <si>
    <t>3.1.</t>
  </si>
  <si>
    <t>2.1.</t>
  </si>
  <si>
    <t>1.1.</t>
  </si>
  <si>
    <t>II.3.14.151</t>
  </si>
  <si>
    <t>SVEUKUPNO VAR 1</t>
  </si>
  <si>
    <t>SVEUKUPNO VAR 2</t>
  </si>
  <si>
    <t>SVEUKUPNO VAR 3</t>
  </si>
  <si>
    <t>a)</t>
  </si>
  <si>
    <t>b)</t>
  </si>
  <si>
    <t>Obračun kako slijedi:</t>
  </si>
  <si>
    <t>m'</t>
  </si>
  <si>
    <r>
      <rPr>
        <b/>
        <sz val="8"/>
        <rFont val="Arial"/>
        <family val="2"/>
        <charset val="238"/>
      </rPr>
      <t>a.1.)</t>
    </r>
    <r>
      <rPr>
        <sz val="8"/>
        <rFont val="Arial"/>
        <family val="2"/>
        <charset val="238"/>
      </rPr>
      <t xml:space="preserve"> podna obloga</t>
    </r>
  </si>
  <si>
    <r>
      <rPr>
        <b/>
        <sz val="8"/>
        <rFont val="Arial"/>
        <family val="2"/>
        <charset val="238"/>
      </rPr>
      <t>a.2.)</t>
    </r>
    <r>
      <rPr>
        <sz val="8"/>
        <rFont val="Arial"/>
        <family val="2"/>
        <charset val="238"/>
      </rPr>
      <t xml:space="preserve"> bočno zatvaranje. Obračun po m'.</t>
    </r>
  </si>
  <si>
    <r>
      <t xml:space="preserve">Dobava svog potrebnog materijala te izrada i montaža nove podloge od masivnog drva, </t>
    </r>
    <r>
      <rPr>
        <b/>
        <sz val="8"/>
        <rFont val="Arial"/>
        <family val="2"/>
        <charset val="238"/>
      </rPr>
      <t>IPE - masivno drvo egzote- decking,</t>
    </r>
    <r>
      <rPr>
        <sz val="8"/>
        <rFont val="Arial"/>
        <family val="2"/>
        <charset val="238"/>
      </rPr>
      <t xml:space="preserve"> boje po izboru investitora.
</t>
    </r>
    <r>
      <rPr>
        <b/>
        <sz val="8"/>
        <rFont val="Arial"/>
        <family val="2"/>
        <charset val="238"/>
      </rPr>
      <t>Dimenzija panela: 140/25 mm</t>
    </r>
    <r>
      <rPr>
        <sz val="8"/>
        <rFont val="Arial"/>
        <family val="2"/>
        <charset val="238"/>
      </rPr>
      <t xml:space="preserve">
A požarni razred.
Montaža sa skrivenom fugom, utor i pero.
Montaža na podkonstruciju od aluminijskih letvica dim. 40/20 mm sa inox spojnicama. 
U cijenu uključiti svu potrebnu obradu drva kao i uljenje Osmo uljem.
Za podlogu na terasi hotela Coral predvidjeti bočno zatvaranje, tj postavu završnih tipskih profila tamo gdje je potrebno. Profile usuglasiti sa predstavnikom investitora.
Na pozicijama gdje je (ukoliko je) podna obloga viša od praga vratiju potrebno je podnu oblogu i podkonstrukciju prilagoditi na način da se stvori mala rampa i da se pod neprimjetno spusti na razinu praga. Paziti na to da ne dolazi do zapinjanja vrata o podnu oblogu prilikom otvaranja istih.
Stavka uključuje komplet daske, spojnice, podkonstrukciju, spojni materijal, </t>
    </r>
    <r>
      <rPr>
        <u/>
        <sz val="8"/>
        <rFont val="Arial"/>
        <family val="2"/>
        <charset val="238"/>
      </rPr>
      <t>sve kompletno do potpune gotovosti i funkcionalnosti</t>
    </r>
    <r>
      <rPr>
        <sz val="8"/>
        <rFont val="Arial"/>
        <family val="2"/>
        <charset val="238"/>
      </rPr>
      <t xml:space="preserve">. 
Jediničnom cijenom stavke obuhvaćeno je uzimanje mjera na licu mjesta, izrada otvora za rasvjetna tijela, otvore od stabala, stupova i sl., sav potreban rad, materijal i transport. 
Prije narudžbe materijala potrebno je usuglasiti boju sa predstavnikom investitora.
Shemu polaganja dostavlja investitor.
Prije dostavljanja ponuda Ponuditelj je dužan pregledati sve na licu mjesta.
</t>
    </r>
    <r>
      <rPr>
        <u/>
        <sz val="8"/>
        <rFont val="Arial"/>
        <family val="2"/>
        <charset val="238"/>
      </rPr>
      <t>Obračun po stvarno izvedenim radovima (škart uključiti u jediničnu cijenu).</t>
    </r>
  </si>
  <si>
    <r>
      <t xml:space="preserve">Dobava svog potrebnog materijala te izrada i montaža nove podloge od </t>
    </r>
    <r>
      <rPr>
        <b/>
        <sz val="8"/>
        <rFont val="Arial"/>
        <family val="2"/>
        <charset val="238"/>
      </rPr>
      <t>WPC pajola (decking klik ploče)</t>
    </r>
    <r>
      <rPr>
        <sz val="8"/>
        <rFont val="Arial"/>
        <family val="2"/>
        <charset val="238"/>
      </rPr>
      <t xml:space="preserve">, boje po izboru investitora.
</t>
    </r>
    <r>
      <rPr>
        <b/>
        <sz val="8"/>
        <rFont val="Arial"/>
        <family val="2"/>
        <charset val="238"/>
      </rPr>
      <t xml:space="preserve">Dimenzije panela: 300x300x28 mm </t>
    </r>
    <r>
      <rPr>
        <sz val="8"/>
        <rFont val="Arial"/>
        <family val="2"/>
        <charset val="238"/>
      </rPr>
      <t xml:space="preserve">
Sastav: 60% drvo, 40% PE
Završna obrada: žljebasta i protuklizna.
U cijenu uključiti svu potrebnu obradu drva.
Za podlogu na terasi hotela Coral predvidjeti bočno zatvaranje, tj postavu završnih tipskih profila tamo gdje je potrebno. Profile usuglasiti sa predstavnikom investitora.
Na pozicijama gdje je (ukoliko je) podna obloga viša od praga vratiju potrebno je podnu oblogu i podkonstrukciju prilagoditi na način da se stvori mala rampa i da se pod neprimjetno spusti na razinu praga. Paziti na to da ne dolazi do zapinjanja vrata o podnu oblogu prilikom otvaranja istih.
Stavka uključuje komplet daske, spojnice, podkonstrukciju, spojni materijal, </t>
    </r>
    <r>
      <rPr>
        <u/>
        <sz val="8"/>
        <rFont val="Arial"/>
        <family val="2"/>
        <charset val="238"/>
      </rPr>
      <t>sve kompletno do potpune gotovosti i funkcionalnosti</t>
    </r>
    <r>
      <rPr>
        <sz val="8"/>
        <rFont val="Arial"/>
        <family val="2"/>
        <charset val="238"/>
      </rPr>
      <t xml:space="preserve">. 
Jediničnom cijenom stavke obuhvaćeno je uzimanje mjera na licu mjesta, izrada otvora za rasvjetna tijela, otvore od stabala, stupova i sl., sav potreban rad, materijal i transport. 
Prije narudžbe materijala potrebno je usuglasiti boju sa predstavnikom investitora.
Shemu polaganja dostavlja investitor.
Prije dostavljanja ponuda Ponuditelj je dužan pregledati sve na licu mjesta.
</t>
    </r>
    <r>
      <rPr>
        <u/>
        <sz val="8"/>
        <rFont val="Arial"/>
        <family val="2"/>
        <charset val="238"/>
      </rPr>
      <t>Obračun po stvarno izvedenim radovima (škart uključiti u jediničnu cijenu).</t>
    </r>
  </si>
  <si>
    <t>Demontaža i zbrinjavanje postojećih dotrajalih drvenih podova sa cijelom podkonstrukcijom, bočnim zatvaranjem i spojnim materijalom, utovar, prijevoz te odvoz na gradsku deponiju, sa troškovima zbrinjavanja.</t>
  </si>
  <si>
    <t>ZAMJENA DRVENIH PODOVA NA TERASAMA HOTELA CORAL I HOTELA GARDEN ISTRA</t>
  </si>
  <si>
    <t>4.1.</t>
  </si>
  <si>
    <t>SVEUKUPNO VAR 4</t>
  </si>
  <si>
    <t>SANACIJA DRVENOG PODA APERITIV BARA HOTELA GARDEN ISTRA</t>
  </si>
  <si>
    <t>II.3.14.154</t>
  </si>
  <si>
    <t>Plava laguna d.d.</t>
  </si>
  <si>
    <t>R_XXXX</t>
  </si>
  <si>
    <t>Sve cijene su u HRK bez PDV-a</t>
  </si>
  <si>
    <t xml:space="preserve">SVEUKUPNO VAR 2 </t>
  </si>
  <si>
    <t>Relax zona - Wellness hotela Garden Istra</t>
  </si>
  <si>
    <t>Terasa hotela Coral</t>
  </si>
  <si>
    <t>BUDŽET / CAPEX 2022
II.3.14.</t>
  </si>
  <si>
    <t>BRUŠENJE, BAJCANJE I LAKIRANJE PODA</t>
  </si>
  <si>
    <t>ZAMJENA OŠTEĆENE PODNE OBLOGE</t>
  </si>
  <si>
    <t>c)</t>
  </si>
  <si>
    <t>Dobava materijala i nanošenje samonivelirajuće mase za izravnanje u debljini do 3 mm. Jediničnom cijenom stavke obuhvaćen je sav potreban rad, materijal i transport. Obračun po m2.</t>
  </si>
  <si>
    <t>VARIJANTA 4 - DRVENI POD KAO POSTOJEĆI - RELAX ZONA WELLNESSA HOTELA GARDEN ISTRA</t>
  </si>
  <si>
    <t>ZAMJENA DASKI NA STEPENIŠTU WHIRLPOOLA - RELAX ZONA - WELLNESS HOTELA GARDEN ISTRA</t>
  </si>
  <si>
    <t>C)</t>
  </si>
  <si>
    <t>ZAMJENA DASKI STEPENIŠTA</t>
  </si>
  <si>
    <t>Obračun po kompletu.</t>
  </si>
  <si>
    <t>kpl</t>
  </si>
  <si>
    <t>SANACIJA PODKONSTRUKCIJE STEPENIŠTA - BEZ RUKOHVATA!</t>
  </si>
  <si>
    <t>ZAMJENA VERTIKALNE OBLOGE (MASKE) STEPENIŠTA</t>
  </si>
  <si>
    <t>SANACIJA I BRUŠENJE DRVENOG PODA</t>
  </si>
  <si>
    <t>SANACIJA PROPUŠTANJA</t>
  </si>
  <si>
    <t>Privremena demontaža, skladištenje i kasnije ponovno vraćanje barskog poda iza šanka.</t>
  </si>
  <si>
    <t>Obraču po kompletu</t>
  </si>
  <si>
    <r>
      <t>Dobava svega potrebnoga materijala i najmanje trostruko brušenje (grubo, srednje i fino) drvene podne obloge, kitanje, bajcanje u postojećem tonu, nanošenje prethodnog premaza temeljnog laka te trostruko lakiranje polusjajnim visokootpornim ekološlim dvokomponentnim vodenim poliuretanskim lakom kao Bona Trafic, proizvođača BONA, u svemu prema uputama proizvođača. Uključeno i dodatno fino međubrušenje slojeva.</t>
    </r>
    <r>
      <rPr>
        <b/>
        <sz val="8"/>
        <rFont val="Arial"/>
        <family val="2"/>
        <charset val="238"/>
      </rPr>
      <t xml:space="preserve"> 
</t>
    </r>
    <r>
      <rPr>
        <sz val="8"/>
        <rFont val="Arial"/>
        <family val="2"/>
        <charset val="238"/>
      </rPr>
      <t>Stavka uključuje i učvršćivanje manje oštećenih dijelova te fugiranje kitom. Na fiksnim elementima šanka, drvenih fotelja, stupovima i sl. potrebno je zaštititi sokl, a sve kako se isti ne bi zaprljao. Brušenje parketa uz zidove (drveni sokl) i uz ostale elemente, vršiti sa manjim strojem. Jediničnom cijenom stavke obuhvaćen je sav potreban rad, materijal i transport.</t>
    </r>
  </si>
  <si>
    <t>Obračun po m'.</t>
  </si>
  <si>
    <t>Izrada šliceva u podu dim. 15x15 cm.</t>
  </si>
  <si>
    <t>Zatvaranje podnih šliceva grubom i finom žbukom. Šlicevi i proboji završno obrađeni do podloge.</t>
  </si>
  <si>
    <r>
      <rPr>
        <b/>
        <sz val="8"/>
        <rFont val="Arial"/>
        <family val="2"/>
        <charset val="238"/>
      </rPr>
      <t>NEPREDVIĐENI RADOVI</t>
    </r>
    <r>
      <rPr>
        <sz val="8"/>
        <rFont val="Arial"/>
        <family val="2"/>
        <charset val="238"/>
      </rPr>
      <t xml:space="preserve">
Nepredviđeni radovi koji se mogu pojaviti tokom izvođenja, a nisu obuhvaćeni troškovnikom, predviđa se paušalna stavka u visini 20% vrijednosti od svih gore navedenih stavaka.
Stavka se isplaćuje samo ukoliko su nepredviđeni radovi naručeni i izvedeni od strane investitora ili nadzora.</t>
    </r>
  </si>
  <si>
    <r>
      <t xml:space="preserve">Privremena demontaža i micanje </t>
    </r>
    <r>
      <rPr>
        <b/>
        <sz val="8"/>
        <rFont val="Arial"/>
        <family val="2"/>
        <charset val="238"/>
      </rPr>
      <t>stražnjeg dijela šanka</t>
    </r>
    <r>
      <rPr>
        <sz val="8"/>
        <rFont val="Arial"/>
        <family val="2"/>
        <charset val="238"/>
      </rPr>
      <t xml:space="preserve"> te kasnije vraćanje u prvobitno stanje (nakon sanacije). Stavka obuhvaća pažljivo odspajanje svih elemenata sa vodovodne i kanalizacijske mreže te sa elektromreže te kasnije spajanje svih uređaja na postojeće instalacije nakon završetka radova. 
Stavka se izvodi ukoliko se pokaže potreba zbog sanacije propuštanja.</t>
    </r>
  </si>
  <si>
    <r>
      <t xml:space="preserve">Privremena demontaža i micanje </t>
    </r>
    <r>
      <rPr>
        <b/>
        <sz val="8"/>
        <rFont val="Arial"/>
        <family val="2"/>
        <charset val="238"/>
      </rPr>
      <t>prednjeg dijela šanka</t>
    </r>
    <r>
      <rPr>
        <sz val="8"/>
        <rFont val="Arial"/>
        <family val="2"/>
        <charset val="238"/>
      </rPr>
      <t xml:space="preserve"> te kasnije vraćanje u prvobitno stanje (nakon sanacije). Stavka obuhvaća pažljivo odspajanje svih elemenata sa vodovodne i kanalizacijske mreže te sa elektromreže te kasnije spajanje svih uređaja na postojeće instalacije nakon završetka radova. 
Stavka se izvodi ukoliko se pokaže potreba zbog sanacije propuštanja.</t>
    </r>
  </si>
  <si>
    <t>ZAMJENA, SANACIJA I BRUŠENJE DRVENIH PODOVA NA VIŠE LOKACIJA U UMAGU</t>
  </si>
  <si>
    <r>
      <t xml:space="preserve">Dobava svog potrebnog materijala te izrada i montaža nove podloge od </t>
    </r>
    <r>
      <rPr>
        <b/>
        <sz val="8"/>
        <rFont val="Arial"/>
        <family val="2"/>
        <charset val="238"/>
      </rPr>
      <t>masivnog drva - pajole (termo tretirani jasen ili jednakovrijedno)</t>
    </r>
    <r>
      <rPr>
        <sz val="8"/>
        <rFont val="Arial"/>
        <family val="2"/>
        <charset val="238"/>
      </rPr>
      <t xml:space="preserve">, boje po izboru investitora.
</t>
    </r>
    <r>
      <rPr>
        <b/>
        <sz val="8"/>
        <rFont val="Arial"/>
        <family val="2"/>
        <charset val="238"/>
      </rPr>
      <t>Dimenzije panela: 300x300 mm sa 4 drvena elementa (širina pojedinog elementa 71 mm).</t>
    </r>
    <r>
      <rPr>
        <sz val="8"/>
        <rFont val="Arial"/>
        <family val="2"/>
        <charset val="238"/>
      </rPr>
      <t xml:space="preserve">
Panel debljine 31 mm, od čega je 20 mm termo tretiranog drva jasena (termo tretiran na 210° C) i 11 mm kvalitetne mrežaste podloge izrađene od posebnog polimera, zajedno spojenih nehrđajućim vijcima.
Montaža na podlogu spajanjem muško/ženskih utora.
U cijenu uključiti svu potrebnu obradu drva kao i uljenje Osmo uljem.
Za podlogu na terasi hotela Coral predvidjeti bočno zatvaranje, tj postavu završnih tipskih profila tamo gdje je potrebno. Profile usuglasiti sa predstavnikom investitora.
Na pozicijama gdje je (ukoliko je) podna obloga viša od praga vratiju potrebno je podnu oblogu i podkonstrukciju prilagoditi na način da se stvori mala rampa i da se pod neprimjetno spusti na razinu praga. Paziti na to da ne dolazi do zapinjanja vrata o podnu oblogu prilikom otvaranja istih.
Stavka uključuje komplet daske, spojnice, podkonstrukciju, spojni materijal, </t>
    </r>
    <r>
      <rPr>
        <u/>
        <sz val="8"/>
        <rFont val="Arial"/>
        <family val="2"/>
        <charset val="238"/>
      </rPr>
      <t>sve kompletno do potpune gotovosti i funkcionalnosti</t>
    </r>
    <r>
      <rPr>
        <sz val="8"/>
        <rFont val="Arial"/>
        <family val="2"/>
        <charset val="238"/>
      </rPr>
      <t xml:space="preserve">. 
Jediničnom cijenom stavke obuhvaćeno je uzimanje mjera na licu mjesta, izrada otvora za rasvjetna tijela, otvore od stabala, stupova i sl., sav potreban rad, materijal i transport. 
Prije narudžbe materijala potrebno je usuglasiti boju sa predstavnikom investitora.
Shemu polaganja dostavlja investitor.
Prije dostavljanja ponuda Ponuditelj je dužan pregledati sve na licu mjesta.
</t>
    </r>
    <r>
      <rPr>
        <u/>
        <sz val="8"/>
        <rFont val="Arial"/>
        <family val="2"/>
        <charset val="238"/>
      </rPr>
      <t>Obračun po stvarno izvedenim radovima (škart uključiti u jediničnu cijenu).</t>
    </r>
  </si>
  <si>
    <t>Demontaža, odvoz i zbrinjavanje</t>
  </si>
  <si>
    <t>Dobava svog potrebnog materijala i montaža, sve prema opisu stavke.</t>
  </si>
  <si>
    <r>
      <t xml:space="preserve">Dobava svog potrebnog materijala te zamjena daski na stepeništu whirlpoola (podnice i visine).
</t>
    </r>
    <r>
      <rPr>
        <b/>
        <sz val="8"/>
        <rFont val="Arial"/>
        <family val="2"/>
        <charset val="238"/>
      </rPr>
      <t>Drvene daske AB klase, ARIŠ ili jednakovrijedno, debljine 2 cm</t>
    </r>
    <r>
      <rPr>
        <sz val="8"/>
        <rFont val="Arial"/>
        <family val="2"/>
        <charset val="238"/>
      </rPr>
      <t xml:space="preserve">, premazane fungicidnom i insekticidnom zaštitom te UV bezbojnim vodootpornim lakom, lazurni premaz. Postavljene ploče moraju biti idealno ravne, bez "zuba" zbog sigurnosnih aspekata.
</t>
    </r>
    <r>
      <rPr>
        <b/>
        <sz val="8"/>
        <rFont val="Arial"/>
        <family val="2"/>
        <charset val="238"/>
      </rPr>
      <t xml:space="preserve">Dimenzije daski: 81x12 cm debljine 2 cm
</t>
    </r>
    <r>
      <rPr>
        <sz val="8"/>
        <rFont val="Arial"/>
        <family val="2"/>
        <charset val="238"/>
      </rPr>
      <t xml:space="preserve">Montaža na postojeću nosivu konstrukciju.
U cijenu uključiti svu potrebnu obradu drva.
Stavka uključuje komplet daske, spojnice od nehrđajučeg čelika, spojni materijal, </t>
    </r>
    <r>
      <rPr>
        <u/>
        <sz val="8"/>
        <rFont val="Arial"/>
        <family val="2"/>
        <charset val="238"/>
      </rPr>
      <t>sve kompletno do potpune gotovosti i funkcionalnosti</t>
    </r>
    <r>
      <rPr>
        <sz val="8"/>
        <rFont val="Arial"/>
        <family val="2"/>
        <charset val="238"/>
      </rPr>
      <t xml:space="preserve">. 
Jediničnom cijenom stavke obuhvaćeno je uzimanje mjera na licu mjesta, izrada otvora za rasvjetna tijela, stupova i sl., sav potreban rad, materijal i transport. 
</t>
    </r>
    <r>
      <rPr>
        <u/>
        <sz val="8"/>
        <rFont val="Arial"/>
        <family val="2"/>
        <charset val="238"/>
      </rPr>
      <t>U cijenu uključiti demontažu, odvoz i zbrinjavanje postojećih dotrajalih dasaka.</t>
    </r>
    <r>
      <rPr>
        <sz val="8"/>
        <rFont val="Arial"/>
        <family val="2"/>
        <charset val="238"/>
      </rPr>
      <t xml:space="preserve">
Prije narudžbe materijala potrebno je usuglasiti boju sa predstavnikom investitora.
Prije dostavljanja ponuda Ponuditelj je dužan pregledati sve na licu mjesta.
</t>
    </r>
    <r>
      <rPr>
        <u/>
        <sz val="8"/>
        <rFont val="Arial"/>
        <family val="2"/>
        <charset val="238"/>
      </rPr>
      <t>Obračun po stvarno izvedenim radovima (škart uključiti u jediničnu cijenu).</t>
    </r>
  </si>
  <si>
    <r>
      <t xml:space="preserve">Dobava svog potrebnog materijala te zamjena drvenih daski vertikalne obloge (maske stepeništa) u svemu kao postojeće.
Drvene daske AB klase, ARIŠ ili jednakovrijedno, debljine 2 cm, premazane fungicidnom i insekticidnom zaštitom te UV bezbojnim vodootpornim lakom, lazurni premaz. Postavljene ploče moraju biti idealno ravne, bez "zuba" zbog sigurnosnih aspekata.
</t>
    </r>
    <r>
      <rPr>
        <b/>
        <sz val="8"/>
        <rFont val="Arial"/>
        <family val="2"/>
        <charset val="238"/>
      </rPr>
      <t>Dimenzije daski: širina daski 10 cm, dužina - ovisno o poziciji, debljina 2 cm. Sve kao postojeće.</t>
    </r>
    <r>
      <rPr>
        <sz val="8"/>
        <rFont val="Arial"/>
        <family val="2"/>
        <charset val="238"/>
      </rPr>
      <t xml:space="preserve">
Montaža na postojeću nosivu konstrukciju.
Stavka uključuje komplet daske, spojnice od nehrđajučeg čelika, spojni materijal, </t>
    </r>
    <r>
      <rPr>
        <u/>
        <sz val="8"/>
        <rFont val="Arial"/>
        <family val="2"/>
        <charset val="238"/>
      </rPr>
      <t>sve kompletno do potpune gotovosti i funkcionalnosti</t>
    </r>
    <r>
      <rPr>
        <sz val="8"/>
        <rFont val="Arial"/>
        <family val="2"/>
        <charset val="238"/>
      </rPr>
      <t xml:space="preserve">. 
</t>
    </r>
    <r>
      <rPr>
        <b/>
        <sz val="8"/>
        <rFont val="Arial"/>
        <family val="2"/>
        <charset val="238"/>
      </rPr>
      <t>U cijenu uključiti i završne ALU profile.</t>
    </r>
    <r>
      <rPr>
        <sz val="8"/>
        <rFont val="Arial"/>
        <family val="2"/>
        <charset val="238"/>
      </rPr>
      <t xml:space="preserve">
Jediničnom cijenom stavke obuhvaćeno je uzimanje mjera na licu mjesta, izrada otvora za rasvjetna tijela, stupova i sl., sav potreban rad, materijal i transport. 
</t>
    </r>
    <r>
      <rPr>
        <u/>
        <sz val="8"/>
        <rFont val="Arial"/>
        <family val="2"/>
        <charset val="238"/>
      </rPr>
      <t>U cijenu uključiti demontažu, odvoz i zbrinjavanje postojećih dotrajalih dasaka.</t>
    </r>
    <r>
      <rPr>
        <sz val="8"/>
        <rFont val="Arial"/>
        <family val="2"/>
        <charset val="238"/>
      </rPr>
      <t xml:space="preserve">
Prije narudžbe materijala potrebno je usuglasiti boju sa predstavnikom investitora.
Prije dostavljanja ponuda Ponuditelj je dužan pregledati sve na licu mjesta.
</t>
    </r>
    <r>
      <rPr>
        <u/>
        <sz val="8"/>
        <rFont val="Arial"/>
        <family val="2"/>
        <charset val="238"/>
      </rPr>
      <t>Obračun po stvarno izvedenim radovima (škart uključiti u jediničnu cijenu).</t>
    </r>
  </si>
  <si>
    <t>Dobava materijala te ličenje metalne konstrukcije stpeništa (bez rukohvata!) u boji prema postojećoj. Stavka uključuje sve potrebne predradnje, pranje i odmašćivanje nitro razrjeđivačem, brušenje, uklanjanje stare dotrajale boje, uklanjanje korozije, nanošenje antikorozivne zaštite 2 sloja, premaz temeljnom bojom za metal (sa brušenjem nakon svakog sloja) te nanošenje 2 sloja završne pokrivne lak boje za metal. Boju odabire predstavnik investitora, prema predočenoj ton karti. Minimalna kategorija zaštite od korozije koju moraju zadovoljiti svi elementi je C4. Stavka obuhvaća sav potreban rad, materijal kao i zaštitu svih površina oko ograde.
U jediničnu cijenu uključiti podložne ploče, vijke i sl.</t>
  </si>
  <si>
    <t>Pažljivo iznošenje škrinje za kolače te ponovno vraćanje. Stavka obuhvaća odspajanje te kasnije ponovno spajanje na postojeće instalacije.</t>
  </si>
  <si>
    <t>Dobava svega potrebnoga materijala te zamjena drvene podne obloge na poziciji kraj šanka na kojoj je došlo do izdizanja zbog propuštanja.</t>
  </si>
  <si>
    <t>Pažljivo uklanjanje manjeg dijela drvene podne obloge, prijenos po hotelu, utovar i odvoz na za to registriranu deponiju. Uklanja se dio podne obloge na  kojoj je došlo do izdizanja zbog propuštanja šanka. 
Stavka obuhvaća struganje te grubo i fino čišćenje postojećeg estriha sa kojeg je skinuta drvena podna obloga na način da se ostružu i uklone svi ostaci ljepila i eventualnog drugog materijala do glatke površine, te da se izvrši višekratno usisavanje prašine. Potrebno je ukloniti sve vrhove i ostatke materijala na površini sve do nivoa postojećeg estriha.
Jediničnom cijenom stavke obuhvaćen je sav potreban rad, materijal i transport. Obračun po m² uklonjene podne obloge.</t>
  </si>
  <si>
    <r>
      <rPr>
        <b/>
        <sz val="8"/>
        <rFont val="Arial"/>
        <family val="2"/>
        <charset val="238"/>
      </rPr>
      <t>NEPREDVIĐENI RADOVI</t>
    </r>
    <r>
      <rPr>
        <sz val="8"/>
        <rFont val="Arial"/>
        <family val="2"/>
        <charset val="238"/>
      </rPr>
      <t xml:space="preserve">
Nepredviđeni radovi koji se mogu pojaviti tokom izvođenja, a nisu obuhvaćeni troškovnikom, predviđa se paušalna stavka u visini 10% vrijednosti od svih gore navedenih stavaka.
Stavka se isplaćuje samo ukoliko su nepredviđeni radovi naručeni i izvedeni od strane investitora ili nadzora.</t>
    </r>
  </si>
  <si>
    <r>
      <t xml:space="preserve">Dobava svog potrebnog materijala te zamjena drvene podne obloge u svemu prema postojećoj. 
</t>
    </r>
    <r>
      <rPr>
        <b/>
        <sz val="8"/>
        <rFont val="Arial"/>
        <family val="2"/>
        <charset val="238"/>
      </rPr>
      <t>Daske širine 11 cm, debljine cca 14 mm. Različitih duljina (60 cm, 90 cm, 120 cm).</t>
    </r>
    <r>
      <rPr>
        <sz val="8"/>
        <rFont val="Arial"/>
        <family val="2"/>
        <charset val="238"/>
      </rPr>
      <t xml:space="preserve">
Drvena podna obloga u svemu ista kao postojeća, prije narudžbe uzorak dostaviti predstavniku investitora na odobrenje!
Ljepljenje se vrši sa provrazrednim ekološkim ljepilom na suhu, ravnu, čistu i stabilnu površinu, u svemu prema detaljnim uputama proizvođača parketa i ljepila. Stavka uključuje sva višekratno potrebna brušenja, kitanja i bajcanja u postojećem tonu sa ciljem da se dovede na novo okolnog postojećeg poda prije izvođenja završnog brušenja, bajcanja i lakiranja predviđenog u stavci 2 ovog troškovnika. U cijenu uključiti i potrebno ispunjavanje fuga. 
Provjeriti sve dimenzije i količine na licu mjesta prije bilo kakve narudžbe materijala. 
Shema polaganja prema postojećoj.
Stavka uključuje i sva eventualno potrebna rezanja / skraćivanja podne obloge. Jediničnom cijenom stavke obuhvaćen je sav potreban rad, materijal i transport.</t>
    </r>
  </si>
  <si>
    <r>
      <t xml:space="preserve">Dobava svog potrebnog materijala te izrada i montaža novog drvenog poda po uzoru na postojeći.
</t>
    </r>
    <r>
      <rPr>
        <b/>
        <sz val="8"/>
        <rFont val="Arial"/>
        <family val="2"/>
        <charset val="238"/>
      </rPr>
      <t>Drvene daske AB klase, ARIŠ ili jednakovrijedno, debljine 2 cm</t>
    </r>
    <r>
      <rPr>
        <sz val="8"/>
        <rFont val="Arial"/>
        <family val="2"/>
        <charset val="238"/>
      </rPr>
      <t xml:space="preserve">, premazane fungicidnom i insekticidnom zaštitom te UV bezbojnim vodootpornim lakom, lazurni premaz. Boja kao na slici. Postavljene ploče moraju biti idealno ravne, bez "zuba" zbog sigurnosnih aspekata.
</t>
    </r>
    <r>
      <rPr>
        <b/>
        <sz val="8"/>
        <rFont val="Arial"/>
        <family val="2"/>
        <charset val="238"/>
      </rPr>
      <t xml:space="preserve">Dimenzije daski: 10x2 cm
</t>
    </r>
    <r>
      <rPr>
        <sz val="8"/>
        <rFont val="Arial"/>
        <family val="2"/>
        <charset val="238"/>
      </rPr>
      <t xml:space="preserve">Montaža na podkonstruciju od aluminijskih letvica dim. 40/20 mm sa inox spojnicama. 
U cijenu uključiti svu potrebnu obradu drva.
Paziti na to da ne dolazi do zapinjanja vrata o podnu oblogu prilikom otvaranja istih te da nova podloga ne bude iznad razine okolnog poda.
Stavka uključuje komplet daske, spojnice od nehrđajučeg čelika, podkonstrukciju, spojni materijal, </t>
    </r>
    <r>
      <rPr>
        <u/>
        <sz val="8"/>
        <rFont val="Arial"/>
        <family val="2"/>
        <charset val="238"/>
      </rPr>
      <t>sve kompletno do potpune gotovosti i funkcionalnosti</t>
    </r>
    <r>
      <rPr>
        <sz val="8"/>
        <rFont val="Arial"/>
        <family val="2"/>
        <charset val="238"/>
      </rPr>
      <t xml:space="preserve">. 
Jediničnom cijenom stavke obuhvaćeno je uzimanje mjera na licu mjesta, izrada otvora za rasvjetna tijela, stupova i sl., sav potreban rad, materijal i transport. 
Prije narudžbe materijala potrebno je usuglasiti boju sa predstavnikom investitora.
Shemu polaganja dostavlja investitor.
Prije dostavljanja ponuda Ponuditelj je dužan pregledati sve na licu mjesta.
</t>
    </r>
    <r>
      <rPr>
        <u/>
        <sz val="8"/>
        <rFont val="Arial"/>
        <family val="2"/>
        <charset val="238"/>
      </rPr>
      <t>Obračun po stvarno izvedenim radovima (škart uključiti u jediničnu cijenu).</t>
    </r>
  </si>
  <si>
    <t>PN-246-R/2022</t>
  </si>
  <si>
    <t>DEMONTAŽA POSTOJEĆIH PODOVA</t>
  </si>
  <si>
    <t>III.</t>
  </si>
  <si>
    <t>SANACIJA PODA NA UNUTRAŠNJOJ BINI HOTELA AURORA</t>
  </si>
  <si>
    <t>DEMONTAŽA DOTRAJALOG PODA</t>
  </si>
  <si>
    <t>Demontaža postojeće podne obloge od laminata, prijenos po hotelu, ukrcaj, odvoz i zbrinjavanje.</t>
  </si>
  <si>
    <t>NOVI POD POZORNICE</t>
  </si>
  <si>
    <t>Dobava i postava gotove laminirane podne obloge
pojačane otpornosti na vlagu i utjecaje hodanja/trošenja - gornja klasa laminata komercijalne
namjene, klasa 33, minimalne debljine min 10 mm,
boja po izboru investitora. Gotove laminirane ploče
polažu se suhom postavom bez ljepljenja " klik-klak"
sustavom na sloj odgovarajuće podložne spužvice.
Ploče se polažu na čistu, suhu i ravnu podlogu,
podlogu pripremiti temeljitim čišćenjem i
impregnacijom te kontrolirati vlažnost. U cijenu uključiti dobavu i postavu odgovarajućih podložnih spužvica te standardnih kutnih lajsni završno obrađenih kao laminat (tipski proizvod proizvođača laminata) visine do 100 mm.
Postavljene ploče moraju biti idealno ravne, bez "zuba" zbog sigurnosnih aspekata prilikom održavanja predstava.
U stavku uključiti sav potreban materijal i radove.
Prije konačne odluke potrebno je usaglasiti laminat i kutne lajsne sa Investitorom.</t>
  </si>
  <si>
    <t>BOČNO / VERTIKALNO ZATVARANJE</t>
  </si>
  <si>
    <t>Dobava svog potrebnog materijala te zatvaranje bočnog/vertikalnog dijela pozornice visine 40 cm. Materijal kao postojeći, dekor uskladiti sa novom podnom oblogom pozornice. Prije konačne odluke potrebno je usaglasiti dekor sa Investitorom. U cijenu uključiti izradu otvora za postojeće kabele, instalacije i sl. te demontažu i zbrinjavanje dotrajalih zamijenjenih elemenata.</t>
  </si>
  <si>
    <t>SOKLI</t>
  </si>
  <si>
    <t>Dobava i ugradnja tipskog MDF cokla. Cokl je visine 6 cm, debljine 1 cm. Cokl se izvodi u boji odabranog laminata.
Cokl se ljepi pripadajućim ljepilom ili silikonom, nikako zakucavanjem čavli.
U cijenu uključeno sve, rad i materijal.
U cijenu uključiti demontažu i zbrinjavanje dotrajalih zamijenjenih elemenata.</t>
  </si>
  <si>
    <t>SANACIJA PODKONSTRUKCIJE</t>
  </si>
  <si>
    <r>
      <t xml:space="preserve">Kontrola postojeće podkonstrukcije pozornice od drvenih dasaka debljine 2,5 cm i sva potrebna dorada iste. Stavka uključuje skidanje i namještanje postojećih drvenih dasaka te zamjenu dotrajalih dasaka kao i sve potrebno do potpune gotovosti i funkcionalnosti. Eventualna zamjena dotrajalih daski računa se posebno. Postavljene ploče moraju biti idealno ravne, bez "zuba", kao priprema za završnu podnu oblogu od laminata te zbog sigurnosnih aspekata prilikom održavanja predstava. Predvidjeti svu potrebnu zaštitu prostora tijekom rada i čišćenje po završetku te odvoz i zbrinjavanje dotrajalih zamijenjenih elementa.
</t>
    </r>
    <r>
      <rPr>
        <i/>
        <sz val="8"/>
        <color theme="1"/>
        <rFont val="Arial"/>
        <family val="2"/>
        <charset val="238"/>
      </rPr>
      <t>Napomena: Mijenja se samo oštećeni dio podkonstrukcije. Potreba i pozicije će se odrediti na licu mjesta sa predstavnikom investitora nakon skidanja laminata.</t>
    </r>
  </si>
  <si>
    <t>Pregled i sanacija poda postojećim daskama.</t>
  </si>
  <si>
    <t>Zamjena dotrajalih daski debljine d=2,5 cm.</t>
  </si>
  <si>
    <t>SANACIJA DRVENOG PODA U BACKSTAGE-U</t>
  </si>
  <si>
    <t>Kontrola postojećeg poda od drvenih ploča debljine 4 cm u backstage-u i sva potrebna dorada istog. Stavka uključuje skidanje i namještanje postojećih drvenih ploča te zamjenu dotrajalih ploča (d= 4cm) kao i sve potrebno do potpune gotovosti i funkcionalnosti. Eventualna zamjena dotrajalih ploča računa se posebno. Postavljene ploče moraju biti idealno ravne, bez "zuba" zbog sigurnosnih aspekata prilikom održavanja predstava. Predvidjeti svu potrebnu zaštitu prostora tijekom rada i čišćenje po završetku te odvoz i zbrinjavanje dotrajalih zamijenjenih elementa.</t>
  </si>
  <si>
    <t>Pregled i sanacija poda postojećim pločama.</t>
  </si>
  <si>
    <t>Zamjena dotrajalih ploča d=4 cm.</t>
  </si>
  <si>
    <t>FARBANJE POSTOJEĆIH STEPENICA</t>
  </si>
  <si>
    <t>Dobava svog potrebnog materijala te ličenje drvenih stepenica pozornice. Stavka obuhvaća potrebna brušenja, mjestimično kitanje oštećenih dijelova, nanošenje temeljnog premaza za drvo te nanošenje nove boje po izboru investitora.</t>
  </si>
  <si>
    <t>Obračun po m2 stvarno ofarbane površine.</t>
  </si>
  <si>
    <t>NEPREDVIĐENI RADOVI 10%</t>
  </si>
  <si>
    <t>Nepredviđeni radovi koji se mogu pojaviti tokom izvođenja, a nisu obuhvaćeni troškovnikom, predviđa se paušalna stavka u visini 10% vrijednosti od svih gore navedenih stavaka.
Stavka se isplaćuje samo ukoliko su nepredviđeni radovi naručeni i izvedeni od strane investitora ili nadzora.</t>
  </si>
  <si>
    <t>%</t>
  </si>
  <si>
    <t>II.3.14.431</t>
  </si>
  <si>
    <t>IV.</t>
  </si>
  <si>
    <t>II.3.14.218</t>
  </si>
  <si>
    <t>SANACIJA STEPENICA NA VANJSKOJ BINI HOTELA CORAL</t>
  </si>
  <si>
    <t>DEMONTAŽA STEPENICA</t>
  </si>
  <si>
    <t>NOVE STEPENICE</t>
  </si>
  <si>
    <t>Obračun po kompletu kako slijedi:</t>
  </si>
  <si>
    <t>Demontaža postojećih stepenica bine (gazišta, visine i vertikalna obloga lijevo i desno), prijenos po hotelu, ukrcaj, odvoz i zbrinjavanje.</t>
  </si>
  <si>
    <t xml:space="preserve">Stepenice lijevo tlocrtnih dim. 185x68, ukupne visine 50,5 cm </t>
  </si>
  <si>
    <t>Stepenice desno tlocrtnih dim. 282x60 cm, ukupne visine 50,5 cm</t>
  </si>
  <si>
    <t>Obračun po komadu.</t>
  </si>
  <si>
    <t>kom</t>
  </si>
  <si>
    <t>DEMONTAŽA I PONOVNA MONTAŽA ROZETA RASVJETNIH TIJELA</t>
  </si>
  <si>
    <t>Pažljiva demontaža, skladištenje te ponovna montaža rozeta rasvjetnih tijela na stepenicama. Stavka obuhvaća zaštitu rasvjestnih tijela za vrijeme trajanja radova.</t>
  </si>
  <si>
    <r>
      <t xml:space="preserve">Dobava svog potrebnog materijala te zamjena drvenih stepenica animacijske bine (gazišta, visine i vertikalna obloga lijevo i desno).
</t>
    </r>
    <r>
      <rPr>
        <b/>
        <sz val="8"/>
        <rFont val="Arial"/>
        <family val="2"/>
        <charset val="238"/>
      </rPr>
      <t>Stepenice od vodootporne šperploče debljine 18 mm. Gazišta protuklizna.</t>
    </r>
    <r>
      <rPr>
        <sz val="8"/>
        <rFont val="Arial"/>
        <family val="2"/>
        <charset val="238"/>
      </rPr>
      <t xml:space="preserve">
Postavljene ploče moraju biti idealno ravne, bez "zuba" zbog sigurnosnih aspekata. 
Stavka obuhvaća rezanje potrebnih rupa i pripasivanje za postojeću LED rasvjetu.
Predvidjeti svu potrebnu zaštitu prostora tijekom rada i čišćenje po završetku te odvoz i zbrinjavanje dotrajalih zamijenjenih elementa.</t>
    </r>
  </si>
  <si>
    <t>Stepenice desno tlocrtnih dim. 282x68 cm, ukupne visine 50,5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</si>
</sst>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 #,##0.00\ &quot;kn&quot;_-;\-* #,##0.00\ &quot;kn&quot;_-;_-* &quot;-&quot;??\ &quot;kn&quot;_-;_-@_-"/>
    <numFmt numFmtId="43" formatCode="_-* #,##0.00_-;\-* #,##0.00_-;_-* &quot;-&quot;??_-;_-@_-"/>
    <numFmt numFmtId="164" formatCode="_-* #,##0\ _k_n_-;\-* #,##0\ _k_n_-;_-* &quot;-&quot;\ _k_n_-;_-@_-"/>
    <numFmt numFmtId="165" formatCode="_-* #,##0.00\ _k_n_-;\-* #,##0.00\ _k_n_-;_-* &quot;-&quot;??\ _k_n_-;_-@_-"/>
    <numFmt numFmtId="166" formatCode="_-* #,##0.00\ _€_-;\-* #,##0.00\ _€_-;_-* &quot;-&quot;??\ _€_-;_-@_-"/>
    <numFmt numFmtId="167" formatCode="_-&quot;kn&quot;\ * #,##0.00_-;\-&quot;kn&quot;\ * #,##0.00_-;_-&quot;kn&quot;\ * &quot;-&quot;??_-;_-@_-"/>
    <numFmt numFmtId="168" formatCode="_-* #,##0.00\ _k_n_-;\-* #,##0.00\ _k_n_-;_-* \-??\ _k_n_-;_-@_-"/>
    <numFmt numFmtId="169" formatCode="[$-809]dd\ mmmm\ yyyy;@"/>
    <numFmt numFmtId="170" formatCode="&quot;$&quot;#,##0_);\(&quot;$&quot;#,##0\)"/>
    <numFmt numFmtId="171" formatCode="#,##0;\-#,##0;&quot;-&quot;"/>
    <numFmt numFmtId="172" formatCode="#,##0.00;\-#,##0.00;&quot;-&quot;"/>
    <numFmt numFmtId="173" formatCode="#,##0%;\-#,##0%;&quot;- &quot;"/>
    <numFmt numFmtId="174" formatCode="#,##0.0%;\-#,##0.0%;&quot;- &quot;"/>
    <numFmt numFmtId="175" formatCode="#,##0.00%;\-#,##0.00%;&quot;- &quot;"/>
    <numFmt numFmtId="176" formatCode="#,##0.0;\-#,##0.0;&quot;-&quot;"/>
    <numFmt numFmtId="177" formatCode="_(* #,##0_);_(* \(#,##0\);_(* &quot;-&quot;_);_(@_)"/>
    <numFmt numFmtId="178" formatCode="_(* #,##0_);_(* \(#,##0\);_(* \-_);_(@_)"/>
    <numFmt numFmtId="179" formatCode="#,##0.00&quot;      &quot;;\-#,##0.00&quot;      &quot;;&quot; -&quot;#&quot;      &quot;;@\ "/>
    <numFmt numFmtId="180" formatCode="_-* #,##0.00&quot; kn&quot;_-;\-* #,##0.00&quot; kn&quot;_-;_-* \-??&quot; kn&quot;_-;_-@_-"/>
    <numFmt numFmtId="181" formatCode="_(&quot;kn&quot;\ * #,##0.00_);_(&quot;kn&quot;\ * \(#,##0.00\);_(&quot;kn&quot;\ * &quot;-&quot;??_);_(@_)"/>
    <numFmt numFmtId="182" formatCode="_(&quot;kn &quot;* #,##0.00_);_(&quot;kn &quot;* \(#,##0.00\);_(&quot;kn &quot;* \-??_);_(@_)"/>
    <numFmt numFmtId="183" formatCode="[$-41A]General"/>
    <numFmt numFmtId="184" formatCode="[Blue]#,##0;[Blue]\(#,##0\)"/>
    <numFmt numFmtId="185" formatCode="#,##0;\(#,##0\)"/>
    <numFmt numFmtId="186" formatCode="_-[$€-2]\ * #,##0.00_-;\-[$€-2]\ * #,##0.00_-;_-[$€-2]\ * &quot;-&quot;??_-"/>
    <numFmt numFmtId="187" formatCode="_-[$€-2]\ * #,##0.00_-;\-[$€-2]\ * #,##0.00_-;_-[$€-2]\ * \-??_-"/>
    <numFmt numFmtId="188" formatCode="_(* #,##0.00_);_(* \(#,##0.00\);_(* &quot;-&quot;??_);_(@_)"/>
    <numFmt numFmtId="189" formatCode="#,##0.00&quot;      &quot;;&quot;-&quot;#,##0.00&quot;      &quot;;&quot; -&quot;#&quot;      &quot;;@&quot; &quot;"/>
    <numFmt numFmtId="190" formatCode="#,##0.00&quot; &quot;[$kn-41A];[Red]&quot;-&quot;#,##0.00&quot; &quot;[$kn-41A]"/>
    <numFmt numFmtId="191" formatCode="[$€-2]\ #,##0"/>
    <numFmt numFmtId="192" formatCode="&quot; &quot;#,##0.00&quot;    &quot;;&quot;-&quot;#,##0.00&quot;    &quot;;&quot; -&quot;00&quot;    &quot;;&quot; &quot;@&quot; &quot;"/>
    <numFmt numFmtId="193" formatCode="&quot; &quot;#,##0.00&quot;    &quot;;&quot;-&quot;#,##0.00&quot;    &quot;;&quot; -&quot;#&quot;    &quot;;&quot; &quot;@&quot; &quot;"/>
    <numFmt numFmtId="194" formatCode="[$-424]General"/>
    <numFmt numFmtId="195" formatCode="#,##0.00\ ;\-#,##0.00\ ;&quot; -&quot;#\ ;@\ "/>
  </numFmts>
  <fonts count="177">
    <font>
      <sz val="11"/>
      <color indexed="8"/>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1"/>
      <color indexed="10"/>
      <name val="Calibri"/>
      <family val="2"/>
      <charset val="238"/>
    </font>
    <font>
      <sz val="10"/>
      <name val="Arial"/>
      <family val="2"/>
      <charset val="238"/>
    </font>
    <font>
      <sz val="10"/>
      <name val="Calibri"/>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b/>
      <sz val="11"/>
      <color indexed="63"/>
      <name val="Calibri"/>
      <family val="2"/>
      <charset val="238"/>
    </font>
    <font>
      <sz val="11"/>
      <name val="Arial"/>
      <family val="2"/>
      <charset val="238"/>
    </font>
    <font>
      <sz val="10"/>
      <name val="Arial"/>
      <family val="2"/>
    </font>
    <font>
      <sz val="10"/>
      <name val="Arial CE"/>
      <charset val="238"/>
    </font>
    <font>
      <sz val="10"/>
      <color indexed="8"/>
      <name val="Arial"/>
      <family val="2"/>
      <charset val="238"/>
    </font>
    <font>
      <sz val="10"/>
      <name val="Helv"/>
    </font>
    <font>
      <sz val="9"/>
      <color indexed="8"/>
      <name val="Arial"/>
      <family val="2"/>
      <charset val="238"/>
    </font>
    <font>
      <sz val="11"/>
      <color indexed="8"/>
      <name val="Calibri"/>
      <family val="2"/>
    </font>
    <font>
      <sz val="11"/>
      <color indexed="9"/>
      <name val="Calibri"/>
      <family val="2"/>
    </font>
    <font>
      <sz val="9"/>
      <color indexed="9"/>
      <name val="Arial"/>
      <family val="2"/>
      <charset val="238"/>
    </font>
    <font>
      <sz val="11"/>
      <color indexed="20"/>
      <name val="Calibri"/>
      <family val="2"/>
    </font>
    <font>
      <sz val="9"/>
      <color indexed="20"/>
      <name val="Arial"/>
      <family val="2"/>
      <charset val="238"/>
    </font>
    <font>
      <b/>
      <sz val="10"/>
      <name val="MS Sans Serif"/>
      <family val="2"/>
      <charset val="238"/>
    </font>
    <font>
      <sz val="10"/>
      <color indexed="8"/>
      <name val="Arial"/>
      <family val="2"/>
    </font>
    <font>
      <b/>
      <sz val="11"/>
      <color indexed="52"/>
      <name val="Calibri"/>
      <family val="2"/>
    </font>
    <font>
      <b/>
      <sz val="9"/>
      <color indexed="52"/>
      <name val="Arial"/>
      <family val="2"/>
      <charset val="238"/>
    </font>
    <font>
      <sz val="11"/>
      <color indexed="52"/>
      <name val="Calibri"/>
      <family val="2"/>
    </font>
    <font>
      <b/>
      <sz val="11"/>
      <color indexed="9"/>
      <name val="Calibri"/>
      <family val="2"/>
    </font>
    <font>
      <b/>
      <sz val="9"/>
      <color indexed="9"/>
      <name val="Arial"/>
      <family val="2"/>
      <charset val="238"/>
    </font>
    <font>
      <sz val="10"/>
      <color indexed="0"/>
      <name val="MS Sans Serif"/>
      <family val="2"/>
      <charset val="238"/>
    </font>
    <font>
      <sz val="9"/>
      <color indexed="8"/>
      <name val="Tahoma"/>
      <family val="2"/>
      <charset val="238"/>
    </font>
    <font>
      <sz val="11"/>
      <name val="Times New Roman"/>
      <family val="1"/>
      <charset val="238"/>
    </font>
    <font>
      <sz val="9"/>
      <color indexed="17"/>
      <name val="Arial"/>
      <family val="2"/>
      <charset val="238"/>
    </font>
    <font>
      <sz val="10"/>
      <color indexed="12"/>
      <name val="Arial"/>
      <family val="2"/>
    </font>
    <font>
      <sz val="10"/>
      <name val="Comic Sans MS"/>
      <family val="4"/>
    </font>
    <font>
      <i/>
      <sz val="11"/>
      <color indexed="23"/>
      <name val="Calibri"/>
      <family val="2"/>
    </font>
    <font>
      <i/>
      <sz val="9"/>
      <color indexed="23"/>
      <name val="Arial"/>
      <family val="2"/>
      <charset val="238"/>
    </font>
    <font>
      <sz val="11"/>
      <color indexed="17"/>
      <name val="Calibri"/>
      <family val="2"/>
    </font>
    <font>
      <sz val="8"/>
      <name val="Arial"/>
      <family val="2"/>
    </font>
    <font>
      <b/>
      <sz val="12"/>
      <name val="Arial"/>
      <family val="2"/>
      <charset val="238"/>
    </font>
    <font>
      <b/>
      <sz val="15"/>
      <color indexed="56"/>
      <name val="Calibri"/>
      <family val="2"/>
      <charset val="238"/>
    </font>
    <font>
      <b/>
      <sz val="15"/>
      <color indexed="56"/>
      <name val="Arial"/>
      <family val="2"/>
      <charset val="238"/>
    </font>
    <font>
      <b/>
      <sz val="13"/>
      <color indexed="56"/>
      <name val="Calibri"/>
      <family val="2"/>
      <charset val="238"/>
    </font>
    <font>
      <b/>
      <sz val="13"/>
      <color indexed="56"/>
      <name val="Arial"/>
      <family val="2"/>
      <charset val="238"/>
    </font>
    <font>
      <b/>
      <sz val="11"/>
      <color indexed="56"/>
      <name val="Calibri"/>
      <family val="2"/>
      <charset val="238"/>
    </font>
    <font>
      <b/>
      <sz val="11"/>
      <color indexed="56"/>
      <name val="Arial"/>
      <family val="2"/>
      <charset val="238"/>
    </font>
    <font>
      <u/>
      <sz val="7.5"/>
      <color indexed="12"/>
      <name val="Arial CE"/>
      <charset val="238"/>
    </font>
    <font>
      <u/>
      <sz val="10"/>
      <color indexed="12"/>
      <name val="Arial"/>
      <family val="2"/>
      <charset val="238"/>
    </font>
    <font>
      <sz val="9"/>
      <color indexed="62"/>
      <name val="Arial"/>
      <family val="2"/>
      <charset val="238"/>
    </font>
    <font>
      <sz val="11"/>
      <name val="Arial"/>
      <family val="2"/>
    </font>
    <font>
      <b/>
      <sz val="15"/>
      <color indexed="56"/>
      <name val="Calibri"/>
      <family val="2"/>
    </font>
    <font>
      <b/>
      <sz val="13"/>
      <color indexed="56"/>
      <name val="Calibri"/>
      <family val="2"/>
    </font>
    <font>
      <b/>
      <sz val="11"/>
      <color indexed="56"/>
      <name val="Calibri"/>
      <family val="2"/>
    </font>
    <font>
      <sz val="10"/>
      <name val="Helv"/>
      <charset val="204"/>
    </font>
    <font>
      <sz val="10"/>
      <name val="Arial"/>
      <family val="2"/>
      <charset val="204"/>
    </font>
    <font>
      <sz val="8"/>
      <name val="Times New Roman"/>
      <family val="1"/>
      <charset val="238"/>
    </font>
    <font>
      <sz val="11"/>
      <color indexed="62"/>
      <name val="Calibri"/>
      <family val="2"/>
    </font>
    <font>
      <b/>
      <sz val="15"/>
      <color indexed="57"/>
      <name val="Calibri"/>
      <family val="2"/>
      <charset val="238"/>
    </font>
    <font>
      <b/>
      <sz val="13"/>
      <color indexed="57"/>
      <name val="Calibri"/>
      <family val="2"/>
      <charset val="238"/>
    </font>
    <font>
      <b/>
      <sz val="11"/>
      <color indexed="57"/>
      <name val="Calibri"/>
      <family val="2"/>
      <charset val="238"/>
    </font>
    <font>
      <sz val="11"/>
      <name val="CRO_Swiss-Normal"/>
      <charset val="238"/>
    </font>
    <font>
      <sz val="6"/>
      <name val="Arial"/>
      <family val="2"/>
      <charset val="238"/>
    </font>
    <font>
      <sz val="10"/>
      <color theme="1"/>
      <name val="Arial"/>
      <family val="2"/>
      <charset val="238"/>
    </font>
    <font>
      <sz val="11"/>
      <color theme="1"/>
      <name val="Calibri"/>
      <family val="2"/>
      <charset val="238"/>
      <scheme val="minor"/>
    </font>
    <font>
      <sz val="11"/>
      <color theme="1"/>
      <name val="Calibri"/>
      <family val="2"/>
      <charset val="238"/>
    </font>
    <font>
      <sz val="11"/>
      <color rgb="FF000000"/>
      <name val="Calibri"/>
      <family val="2"/>
      <charset val="238"/>
    </font>
    <font>
      <sz val="10"/>
      <name val="Arial"/>
      <family val="2"/>
      <charset val="238"/>
    </font>
    <font>
      <sz val="12"/>
      <name val="Arial"/>
      <family val="2"/>
      <charset val="238"/>
    </font>
    <font>
      <sz val="12"/>
      <name val="Arial"/>
      <family val="2"/>
    </font>
    <font>
      <b/>
      <sz val="10"/>
      <name val="Arial"/>
      <family val="2"/>
    </font>
    <font>
      <sz val="11"/>
      <name val="Arial"/>
      <family val="1"/>
    </font>
    <font>
      <sz val="10"/>
      <name val="Arial CE"/>
      <family val="2"/>
      <charset val="238"/>
    </font>
    <font>
      <sz val="10"/>
      <name val="Arial"/>
      <family val="2"/>
      <charset val="238"/>
    </font>
    <font>
      <sz val="10"/>
      <name val="Myriad Pro"/>
      <family val="2"/>
    </font>
    <font>
      <sz val="11"/>
      <color indexed="19"/>
      <name val="Calibri"/>
      <family val="2"/>
      <charset val="238"/>
    </font>
    <font>
      <sz val="11"/>
      <color indexed="60"/>
      <name val="Calibri"/>
      <family val="2"/>
      <charset val="238"/>
    </font>
    <font>
      <sz val="10"/>
      <name val="Arial"/>
      <family val="2"/>
      <charset val="238"/>
    </font>
    <font>
      <sz val="10"/>
      <name val="Arial"/>
      <family val="2"/>
      <charset val="238"/>
    </font>
    <font>
      <sz val="10"/>
      <color indexed="8"/>
      <name val="Tahoma"/>
      <family val="2"/>
      <charset val="238"/>
    </font>
    <font>
      <sz val="10"/>
      <color rgb="FF9C6500"/>
      <name val="Tahoma"/>
      <family val="2"/>
      <charset val="238"/>
    </font>
    <font>
      <sz val="10"/>
      <color indexed="8"/>
      <name val="Tahoma"/>
      <family val="2"/>
    </font>
    <font>
      <sz val="12"/>
      <name val="Times New Roman CE"/>
      <family val="1"/>
      <charset val="238"/>
    </font>
    <font>
      <sz val="10"/>
      <name val="Times New Roman CE"/>
      <family val="1"/>
      <charset val="238"/>
    </font>
    <font>
      <sz val="10"/>
      <name val="Arial"/>
      <family val="2"/>
      <charset val="238"/>
    </font>
    <font>
      <sz val="10"/>
      <name val="Arial"/>
      <family val="2"/>
      <charset val="238"/>
    </font>
    <font>
      <b/>
      <sz val="11"/>
      <color indexed="8"/>
      <name val="Calibri"/>
      <family val="2"/>
      <charset val="238"/>
    </font>
    <font>
      <sz val="11"/>
      <color theme="1"/>
      <name val="Calibri"/>
      <family val="2"/>
      <scheme val="minor"/>
    </font>
    <font>
      <sz val="11"/>
      <color rgb="FF9C0006"/>
      <name val="Calibri"/>
      <family val="2"/>
      <charset val="238"/>
      <scheme val="minor"/>
    </font>
    <font>
      <sz val="10"/>
      <name val="Arial"/>
      <family val="2"/>
      <charset val="238"/>
    </font>
    <font>
      <sz val="11"/>
      <color indexed="52"/>
      <name val="Calibri"/>
      <family val="2"/>
      <charset val="238"/>
    </font>
    <font>
      <b/>
      <sz val="18"/>
      <color indexed="56"/>
      <name val="Cambria"/>
      <family val="2"/>
      <charset val="238"/>
    </font>
    <font>
      <sz val="11"/>
      <color indexed="10"/>
      <name val="Calibri"/>
      <family val="2"/>
      <charset val="238"/>
    </font>
    <font>
      <sz val="10"/>
      <name val="Times New Roman"/>
      <family val="1"/>
      <charset val="238"/>
    </font>
    <font>
      <sz val="10"/>
      <color indexed="8"/>
      <name val="Century Gothic"/>
      <family val="2"/>
      <charset val="238"/>
    </font>
    <font>
      <sz val="12"/>
      <color indexed="8"/>
      <name val="Arial"/>
      <family val="2"/>
    </font>
    <font>
      <sz val="12"/>
      <color indexed="8"/>
      <name val="Arial"/>
      <family val="2"/>
      <charset val="238"/>
    </font>
    <font>
      <b/>
      <i/>
      <sz val="16"/>
      <color rgb="FF000000"/>
      <name val="Arial"/>
      <family val="2"/>
      <charset val="238"/>
    </font>
    <font>
      <sz val="11"/>
      <color rgb="FF000000"/>
      <name val="Arial"/>
      <family val="2"/>
      <charset val="238"/>
    </font>
    <font>
      <sz val="10"/>
      <color rgb="FF000000"/>
      <name val="Arial"/>
      <family val="2"/>
      <charset val="238"/>
    </font>
    <font>
      <b/>
      <i/>
      <u/>
      <sz val="10"/>
      <color rgb="FF000000"/>
      <name val="Arial"/>
      <family val="2"/>
      <charset val="238"/>
    </font>
    <font>
      <sz val="10"/>
      <color rgb="FF000000"/>
      <name val="Helv"/>
      <charset val="238"/>
    </font>
    <font>
      <b/>
      <i/>
      <sz val="12"/>
      <name val="CRO_Swiss_Con"/>
    </font>
    <font>
      <b/>
      <sz val="11"/>
      <name val="CRO_Swiss_Con"/>
    </font>
    <font>
      <i/>
      <sz val="11"/>
      <name val="CRO_Avant_Garde_II"/>
    </font>
    <font>
      <sz val="9"/>
      <name val="CRO_Avant_Garde"/>
    </font>
    <font>
      <b/>
      <sz val="14"/>
      <name val="CRO_Avant_Garde_II"/>
    </font>
    <font>
      <i/>
      <sz val="10"/>
      <name val="CRO_Avant_Garde_II"/>
    </font>
    <font>
      <b/>
      <sz val="11"/>
      <name val="CRO_Avant_Garde_II"/>
    </font>
    <font>
      <sz val="10"/>
      <name val="Arial CE"/>
    </font>
    <font>
      <sz val="11"/>
      <color indexed="8"/>
      <name val="Arial"/>
      <family val="2"/>
    </font>
    <font>
      <b/>
      <sz val="11"/>
      <color indexed="63"/>
      <name val="Calibri"/>
      <family val="2"/>
    </font>
    <font>
      <b/>
      <sz val="11"/>
      <color indexed="8"/>
      <name val="Calibri"/>
      <family val="2"/>
    </font>
    <font>
      <sz val="10"/>
      <color indexed="8"/>
      <name val="Arial CE"/>
      <charset val="238"/>
    </font>
    <font>
      <b/>
      <sz val="18"/>
      <color indexed="56"/>
      <name val="Cambria"/>
      <family val="2"/>
    </font>
    <font>
      <sz val="11"/>
      <color indexed="10"/>
      <name val="Calibri"/>
      <family val="2"/>
    </font>
    <font>
      <sz val="11"/>
      <color indexed="16"/>
      <name val="Calibri"/>
      <family val="2"/>
      <charset val="238"/>
    </font>
    <font>
      <sz val="10"/>
      <name val="Mangal"/>
      <family val="2"/>
      <charset val="238"/>
    </font>
    <font>
      <sz val="11"/>
      <color indexed="8"/>
      <name val="Arial"/>
      <family val="2"/>
      <charset val="238"/>
    </font>
    <font>
      <sz val="8"/>
      <name val="Arial"/>
      <family val="2"/>
      <charset val="238"/>
    </font>
    <font>
      <sz val="8"/>
      <color indexed="8"/>
      <name val="Arial"/>
      <family val="2"/>
      <charset val="238"/>
    </font>
    <font>
      <b/>
      <sz val="8"/>
      <color indexed="8"/>
      <name val="Arial"/>
      <family val="2"/>
      <charset val="238"/>
    </font>
    <font>
      <b/>
      <sz val="8"/>
      <name val="Arial"/>
      <family val="2"/>
      <charset val="238"/>
    </font>
    <font>
      <b/>
      <u/>
      <sz val="8"/>
      <color indexed="8"/>
      <name val="Arial"/>
      <family val="2"/>
      <charset val="238"/>
    </font>
    <font>
      <sz val="12"/>
      <color indexed="8"/>
      <name val="Times New Roman"/>
      <family val="2"/>
      <charset val="238"/>
    </font>
    <font>
      <b/>
      <u/>
      <sz val="8"/>
      <name val="Arial"/>
      <family val="2"/>
      <charset val="238"/>
    </font>
    <font>
      <sz val="8"/>
      <color theme="1"/>
      <name val="Arial"/>
      <family val="2"/>
      <charset val="238"/>
    </font>
    <font>
      <b/>
      <sz val="8"/>
      <color theme="1"/>
      <name val="Arial"/>
      <family val="2"/>
      <charset val="238"/>
    </font>
    <font>
      <sz val="11"/>
      <color rgb="FF006100"/>
      <name val="Calibri"/>
      <family val="2"/>
      <charset val="238"/>
      <scheme val="minor"/>
    </font>
    <font>
      <b/>
      <sz val="11"/>
      <color rgb="FF3F3F3F"/>
      <name val="Calibri"/>
      <family val="2"/>
      <charset val="238"/>
      <scheme val="minor"/>
    </font>
    <font>
      <sz val="11"/>
      <color rgb="FFFF0000"/>
      <name val="Calibri"/>
      <family val="2"/>
      <charset val="238"/>
      <scheme val="minor"/>
    </font>
    <font>
      <sz val="11"/>
      <color rgb="FF000000"/>
      <name val="Calibri"/>
      <family val="2"/>
    </font>
    <font>
      <sz val="11"/>
      <color rgb="FFFFFFFF"/>
      <name val="Calibri"/>
      <family val="2"/>
    </font>
    <font>
      <sz val="10"/>
      <color rgb="FF000000"/>
      <name val="Arial"/>
      <family val="2"/>
    </font>
    <font>
      <sz val="12"/>
      <name val="Times New Roman"/>
      <family val="1"/>
      <charset val="238"/>
    </font>
    <font>
      <sz val="11"/>
      <color theme="1"/>
      <name val="Arial"/>
      <family val="2"/>
      <charset val="238"/>
    </font>
    <font>
      <sz val="10"/>
      <name val="Arial"/>
      <family val="2"/>
      <charset val="1"/>
    </font>
    <font>
      <u/>
      <sz val="11"/>
      <color indexed="12"/>
      <name val="Calibri"/>
      <family val="2"/>
    </font>
    <font>
      <sz val="10"/>
      <color indexed="60"/>
      <name val="Tahoma"/>
      <family val="2"/>
      <charset val="238"/>
    </font>
    <font>
      <b/>
      <sz val="10"/>
      <color indexed="8"/>
      <name val="Arial"/>
      <family val="2"/>
      <charset val="238"/>
    </font>
    <font>
      <b/>
      <sz val="8"/>
      <color theme="8"/>
      <name val="Arial"/>
      <family val="2"/>
      <charset val="238"/>
    </font>
    <font>
      <sz val="8"/>
      <color theme="8"/>
      <name val="Arial"/>
      <family val="2"/>
      <charset val="238"/>
    </font>
    <font>
      <u/>
      <sz val="8"/>
      <name val="Arial"/>
      <family val="2"/>
      <charset val="238"/>
    </font>
    <font>
      <b/>
      <sz val="11"/>
      <color theme="1"/>
      <name val="Arial"/>
      <family val="2"/>
      <charset val="238"/>
    </font>
    <font>
      <b/>
      <sz val="6"/>
      <color indexed="8"/>
      <name val="Arial"/>
      <family val="2"/>
      <charset val="238"/>
    </font>
    <font>
      <b/>
      <sz val="9"/>
      <color indexed="8"/>
      <name val="Arial"/>
      <family val="2"/>
      <charset val="238"/>
    </font>
    <font>
      <b/>
      <sz val="9"/>
      <name val="Arial"/>
      <family val="2"/>
      <charset val="238"/>
    </font>
    <font>
      <b/>
      <sz val="8"/>
      <name val="Arial"/>
      <family val="2"/>
    </font>
    <font>
      <i/>
      <sz val="8"/>
      <color theme="1"/>
      <name val="Arial"/>
      <family val="2"/>
      <charset val="238"/>
    </font>
    <font>
      <sz val="8"/>
      <name val="Calibri"/>
      <family val="2"/>
      <charset val="238"/>
      <scheme val="minor"/>
    </font>
    <font>
      <i/>
      <sz val="8"/>
      <name val="Arial"/>
      <family val="2"/>
    </font>
    <font>
      <i/>
      <sz val="8"/>
      <name val="Arial"/>
      <family val="2"/>
      <charset val="238"/>
    </font>
    <font>
      <b/>
      <i/>
      <sz val="8"/>
      <name val="Arial"/>
      <family val="2"/>
      <charset val="238"/>
    </font>
    <font>
      <sz val="8"/>
      <color theme="1"/>
      <name val="Calibri"/>
      <family val="2"/>
      <charset val="238"/>
      <scheme val="minor"/>
    </font>
  </fonts>
  <fills count="88">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4"/>
        <bgColor indexed="64"/>
      </patternFill>
    </fill>
    <fill>
      <patternFill patternType="solid">
        <fgColor indexed="31"/>
        <bgColor indexed="64"/>
      </patternFill>
    </fill>
    <fill>
      <patternFill patternType="solid">
        <fgColor indexed="44"/>
      </patternFill>
    </fill>
    <fill>
      <patternFill patternType="solid">
        <fgColor indexed="45"/>
      </patternFill>
    </fill>
    <fill>
      <patternFill patternType="solid">
        <fgColor indexed="45"/>
        <bgColor indexed="29"/>
      </patternFill>
    </fill>
    <fill>
      <patternFill patternType="solid">
        <fgColor indexed="29"/>
        <bgColor indexed="64"/>
      </patternFill>
    </fill>
    <fill>
      <patternFill patternType="solid">
        <fgColor indexed="45"/>
        <bgColor indexed="64"/>
      </patternFill>
    </fill>
    <fill>
      <patternFill patternType="solid">
        <fgColor indexed="29"/>
      </patternFill>
    </fill>
    <fill>
      <patternFill patternType="solid">
        <fgColor indexed="42"/>
      </patternFill>
    </fill>
    <fill>
      <patternFill patternType="solid">
        <fgColor indexed="42"/>
        <bgColor indexed="27"/>
      </patternFill>
    </fill>
    <fill>
      <patternFill patternType="solid">
        <fgColor indexed="26"/>
        <bgColor indexed="64"/>
      </patternFill>
    </fill>
    <fill>
      <patternFill patternType="solid">
        <fgColor indexed="42"/>
        <bgColor indexed="64"/>
      </patternFill>
    </fill>
    <fill>
      <patternFill patternType="solid">
        <fgColor indexed="26"/>
      </patternFill>
    </fill>
    <fill>
      <patternFill patternType="solid">
        <fgColor indexed="46"/>
      </patternFill>
    </fill>
    <fill>
      <patternFill patternType="solid">
        <fgColor indexed="46"/>
        <bgColor indexed="24"/>
      </patternFill>
    </fill>
    <fill>
      <patternFill patternType="solid">
        <fgColor indexed="47"/>
        <bgColor indexed="64"/>
      </patternFill>
    </fill>
    <fill>
      <patternFill patternType="solid">
        <fgColor indexed="46"/>
        <bgColor indexed="64"/>
      </patternFill>
    </fill>
    <fill>
      <patternFill patternType="solid">
        <fgColor indexed="47"/>
      </patternFill>
    </fill>
    <fill>
      <patternFill patternType="solid">
        <fgColor indexed="27"/>
      </patternFill>
    </fill>
    <fill>
      <patternFill patternType="solid">
        <fgColor indexed="27"/>
        <bgColor indexed="41"/>
      </patternFill>
    </fill>
    <fill>
      <patternFill patternType="solid">
        <fgColor indexed="27"/>
        <bgColor indexed="6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43"/>
        <bgColor indexed="64"/>
      </patternFill>
    </fill>
    <fill>
      <patternFill patternType="solid">
        <fgColor indexed="11"/>
        <bgColor indexed="64"/>
      </patternFill>
    </fill>
    <fill>
      <patternFill patternType="solid">
        <fgColor indexed="22"/>
      </patternFill>
    </fill>
    <fill>
      <patternFill patternType="solid">
        <fgColor indexed="51"/>
      </patternFill>
    </fill>
    <fill>
      <patternFill patternType="solid">
        <fgColor indexed="51"/>
        <bgColor indexed="13"/>
      </patternFill>
    </fill>
    <fill>
      <patternFill patternType="solid">
        <fgColor indexed="51"/>
        <bgColor indexed="64"/>
      </patternFill>
    </fill>
    <fill>
      <patternFill patternType="solid">
        <fgColor indexed="30"/>
      </patternFill>
    </fill>
    <fill>
      <patternFill patternType="solid">
        <fgColor indexed="30"/>
        <bgColor indexed="21"/>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36"/>
      </patternFill>
    </fill>
    <fill>
      <patternFill patternType="solid">
        <fgColor indexed="36"/>
        <bgColor indexed="64"/>
      </patternFill>
    </fill>
    <fill>
      <patternFill patternType="solid">
        <fgColor indexed="49"/>
      </patternFill>
    </fill>
    <fill>
      <patternFill patternType="solid">
        <fgColor indexed="49"/>
        <bgColor indexed="40"/>
      </patternFill>
    </fill>
    <fill>
      <patternFill patternType="solid">
        <fgColor indexed="49"/>
        <bgColor indexed="64"/>
      </patternFill>
    </fill>
    <fill>
      <patternFill patternType="solid">
        <fgColor indexed="52"/>
      </patternFill>
    </fill>
    <fill>
      <patternFill patternType="solid">
        <fgColor indexed="52"/>
        <bgColor indexed="51"/>
      </patternFill>
    </fill>
    <fill>
      <patternFill patternType="solid">
        <fgColor indexed="52"/>
        <bgColor indexed="64"/>
      </patternFill>
    </fill>
    <fill>
      <patternFill patternType="solid">
        <fgColor indexed="62"/>
      </patternFill>
    </fill>
    <fill>
      <patternFill patternType="solid">
        <fgColor indexed="62"/>
        <bgColor indexed="56"/>
      </patternFill>
    </fill>
    <fill>
      <patternFill patternType="solid">
        <fgColor indexed="56"/>
        <bgColor indexed="64"/>
      </patternFill>
    </fill>
    <fill>
      <patternFill patternType="solid">
        <fgColor indexed="62"/>
        <bgColor indexed="64"/>
      </patternFill>
    </fill>
    <fill>
      <patternFill patternType="solid">
        <fgColor indexed="10"/>
      </patternFill>
    </fill>
    <fill>
      <patternFill patternType="solid">
        <fgColor indexed="10"/>
        <bgColor indexed="60"/>
      </patternFill>
    </fill>
    <fill>
      <patternFill patternType="solid">
        <fgColor indexed="10"/>
        <bgColor indexed="64"/>
      </patternFill>
    </fill>
    <fill>
      <patternFill patternType="solid">
        <fgColor indexed="57"/>
      </patternFill>
    </fill>
    <fill>
      <patternFill patternType="solid">
        <fgColor indexed="57"/>
        <bgColor indexed="21"/>
      </patternFill>
    </fill>
    <fill>
      <patternFill patternType="solid">
        <fgColor indexed="57"/>
        <bgColor indexed="64"/>
      </patternFill>
    </fill>
    <fill>
      <patternFill patternType="solid">
        <fgColor indexed="54"/>
        <bgColor indexed="64"/>
      </patternFill>
    </fill>
    <fill>
      <patternFill patternType="solid">
        <fgColor indexed="54"/>
      </patternFill>
    </fill>
    <fill>
      <patternFill patternType="solid">
        <fgColor indexed="53"/>
      </patternFill>
    </fill>
    <fill>
      <patternFill patternType="solid">
        <fgColor indexed="53"/>
        <bgColor indexed="52"/>
      </patternFill>
    </fill>
    <fill>
      <patternFill patternType="solid">
        <fgColor indexed="26"/>
        <bgColor indexed="9"/>
      </patternFill>
    </fill>
    <fill>
      <patternFill patternType="solid">
        <fgColor indexed="22"/>
        <bgColor indexed="31"/>
      </patternFill>
    </fill>
    <fill>
      <patternFill patternType="solid">
        <fgColor indexed="22"/>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55"/>
        <bgColor indexed="64"/>
      </patternFill>
    </fill>
    <fill>
      <patternFill patternType="solid">
        <fgColor indexed="43"/>
      </patternFill>
    </fill>
    <fill>
      <patternFill patternType="solid">
        <fgColor rgb="FFFFEB9C"/>
      </patternFill>
    </fill>
    <fill>
      <patternFill patternType="solid">
        <fgColor rgb="FFFFC7CE"/>
      </patternFill>
    </fill>
    <fill>
      <patternFill patternType="solid">
        <fgColor indexed="44"/>
        <bgColor indexed="22"/>
      </patternFill>
    </fill>
    <fill>
      <patternFill patternType="solid">
        <fgColor indexed="47"/>
        <bgColor indexed="27"/>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rgb="FFFFC000"/>
        <bgColor rgb="FFFFC000"/>
      </patternFill>
    </fill>
    <fill>
      <patternFill patternType="solid">
        <fgColor rgb="FF92D050"/>
        <bgColor rgb="FF92D050"/>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99FF"/>
        <bgColor indexed="64"/>
      </patternFill>
    </fill>
  </fills>
  <borders count="4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hair">
        <color auto="1"/>
      </left>
      <right style="hair">
        <color auto="1"/>
      </right>
      <top style="thin">
        <color indexed="64"/>
      </top>
      <bottom style="hair">
        <color auto="1"/>
      </bottom>
      <diagonal/>
    </border>
    <border>
      <left style="hair">
        <color auto="1"/>
      </left>
      <right style="hair">
        <color auto="1"/>
      </right>
      <top style="hair">
        <color auto="1"/>
      </top>
      <bottom style="hair">
        <color auto="1"/>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hair">
        <color auto="1"/>
      </left>
      <right style="hair">
        <color auto="1"/>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style="hair">
        <color auto="1"/>
      </left>
      <right style="hair">
        <color auto="1"/>
      </right>
      <top style="thin">
        <color auto="1"/>
      </top>
      <bottom style="hair">
        <color auto="1"/>
      </bottom>
      <diagonal/>
    </border>
  </borders>
  <cellStyleXfs count="61270">
    <xf numFmtId="0" fontId="0" fillId="0" borderId="0"/>
    <xf numFmtId="0" fontId="73" fillId="0" borderId="0">
      <alignment horizontal="left" vertical="top" wrapText="1"/>
    </xf>
    <xf numFmtId="0" fontId="35" fillId="0" borderId="0">
      <alignment horizontal="left" vertical="top" wrapText="1"/>
    </xf>
    <xf numFmtId="0" fontId="77" fillId="0" borderId="0"/>
    <xf numFmtId="0" fontId="78" fillId="0" borderId="0"/>
    <xf numFmtId="0" fontId="77" fillId="0" borderId="0"/>
    <xf numFmtId="0" fontId="39" fillId="0" borderId="0"/>
    <xf numFmtId="0" fontId="36" fillId="0" borderId="0"/>
    <xf numFmtId="0" fontId="36" fillId="0" borderId="0"/>
    <xf numFmtId="0" fontId="39" fillId="0" borderId="0"/>
    <xf numFmtId="169"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69"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40" fillId="5" borderId="0" applyNumberFormat="0" applyBorder="0" applyAlignment="0" applyProtection="0"/>
    <xf numFmtId="0" fontId="23" fillId="6" borderId="0" applyNumberFormat="0" applyBorder="0" applyAlignment="0" applyProtection="0"/>
    <xf numFmtId="169"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69"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0" fillId="10" borderId="0" applyNumberFormat="0" applyBorder="0" applyAlignment="0" applyProtection="0"/>
    <xf numFmtId="0" fontId="23" fillId="11"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0" fillId="15" borderId="0" applyNumberFormat="0" applyBorder="0" applyAlignment="0" applyProtection="0"/>
    <xf numFmtId="0" fontId="23" fillId="16"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0" fillId="20" borderId="0" applyNumberFormat="0" applyBorder="0" applyAlignment="0" applyProtection="0"/>
    <xf numFmtId="0" fontId="23" fillId="21" borderId="0" applyNumberFormat="0" applyBorder="0" applyAlignment="0" applyProtection="0"/>
    <xf numFmtId="169"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0" fillId="24"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0" fillId="19" borderId="0" applyNumberFormat="0" applyBorder="0" applyAlignment="0" applyProtection="0"/>
    <xf numFmtId="0" fontId="23" fillId="16" borderId="0" applyNumberFormat="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2" borderId="0" applyNumberFormat="0" applyBorder="0" applyAlignment="0" applyProtection="0"/>
    <xf numFmtId="0" fontId="23" fillId="5"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7" borderId="0" applyNumberFormat="0" applyBorder="0" applyAlignment="0" applyProtection="0"/>
    <xf numFmtId="0" fontId="23"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2" borderId="0" applyNumberFormat="0" applyBorder="0" applyAlignment="0" applyProtection="0"/>
    <xf numFmtId="0" fontId="23" fillId="15"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7" borderId="0" applyNumberFormat="0" applyBorder="0" applyAlignment="0" applyProtection="0"/>
    <xf numFmtId="0" fontId="23" fillId="20"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2" borderId="0" applyNumberFormat="0" applyBorder="0" applyAlignment="0" applyProtection="0"/>
    <xf numFmtId="0" fontId="23" fillId="24" borderId="0" applyNumberFormat="0" applyBorder="0" applyAlignment="0" applyProtection="0"/>
    <xf numFmtId="0" fontId="41" fillId="21" borderId="0" applyNumberFormat="0" applyBorder="0" applyAlignment="0" applyProtection="0"/>
    <xf numFmtId="0" fontId="41" fillId="25" borderId="0" applyNumberFormat="0" applyBorder="0" applyAlignment="0" applyProtection="0"/>
    <xf numFmtId="0" fontId="41" fillId="21" borderId="0" applyNumberFormat="0" applyBorder="0" applyAlignment="0" applyProtection="0"/>
    <xf numFmtId="0" fontId="23" fillId="19"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40" fillId="5"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40" fillId="10"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40" fillId="15"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40" fillId="20"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40" fillId="24" borderId="0" applyNumberFormat="0" applyBorder="0" applyAlignment="0" applyProtection="0"/>
    <xf numFmtId="0" fontId="23" fillId="25" borderId="0" applyNumberFormat="0" applyBorder="0" applyAlignment="0" applyProtection="0"/>
    <xf numFmtId="0" fontId="23" fillId="21" borderId="0" applyNumberFormat="0" applyBorder="0" applyAlignment="0" applyProtection="0"/>
    <xf numFmtId="0" fontId="40" fillId="19" borderId="0" applyNumberFormat="0" applyBorder="0" applyAlignment="0" applyProtection="0"/>
    <xf numFmtId="169"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69"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0" fillId="4" borderId="0" applyNumberFormat="0" applyBorder="0" applyAlignment="0" applyProtection="0"/>
    <xf numFmtId="0" fontId="23" fillId="22"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2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2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0" fillId="9" borderId="0" applyNumberFormat="0" applyBorder="0" applyAlignment="0" applyProtection="0"/>
    <xf numFmtId="169"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169"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0" fillId="31" borderId="0" applyNumberFormat="0" applyBorder="0" applyAlignment="0" applyProtection="0"/>
    <xf numFmtId="0" fontId="23" fillId="16"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0" fillId="20" borderId="0" applyNumberFormat="0" applyBorder="0" applyAlignment="0" applyProtection="0"/>
    <xf numFmtId="0" fontId="23" fillId="32" borderId="0" applyNumberFormat="0" applyBorder="0" applyAlignment="0" applyProtection="0"/>
    <xf numFmtId="169"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69"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0" fillId="4" borderId="0" applyNumberFormat="0" applyBorder="0" applyAlignment="0" applyProtection="0"/>
    <xf numFmtId="0" fontId="23" fillId="22" borderId="0" applyNumberFormat="0" applyBorder="0" applyAlignment="0" applyProtection="0"/>
    <xf numFmtId="169"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169"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0" fillId="35" borderId="0" applyNumberFormat="0" applyBorder="0" applyAlignment="0" applyProtection="0"/>
    <xf numFmtId="0" fontId="23" fillId="16" borderId="0" applyNumberFormat="0" applyBorder="0" applyAlignment="0" applyProtection="0"/>
    <xf numFmtId="0" fontId="41" fillId="6" borderId="0" applyNumberFormat="0" applyBorder="0" applyAlignment="0" applyProtection="0"/>
    <xf numFmtId="0" fontId="41" fillId="26" borderId="0" applyNumberFormat="0" applyBorder="0" applyAlignment="0" applyProtection="0"/>
    <xf numFmtId="0" fontId="41" fillId="6" borderId="0" applyNumberFormat="0" applyBorder="0" applyAlignment="0" applyProtection="0"/>
    <xf numFmtId="0" fontId="23" fillId="4" borderId="0" applyNumberFormat="0" applyBorder="0" applyAlignment="0" applyProtection="0"/>
    <xf numFmtId="0" fontId="41" fillId="11" borderId="0" applyNumberFormat="0" applyBorder="0" applyAlignment="0" applyProtection="0"/>
    <xf numFmtId="0" fontId="41" fillId="27" borderId="0" applyNumberFormat="0" applyBorder="0" applyAlignment="0" applyProtection="0"/>
    <xf numFmtId="0" fontId="41" fillId="11" borderId="0" applyNumberFormat="0" applyBorder="0" applyAlignment="0" applyProtection="0"/>
    <xf numFmtId="0" fontId="23" fillId="9"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28" borderId="0" applyNumberFormat="0" applyBorder="0" applyAlignment="0" applyProtection="0"/>
    <xf numFmtId="0" fontId="23" fillId="3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7" borderId="0" applyNumberFormat="0" applyBorder="0" applyAlignment="0" applyProtection="0"/>
    <xf numFmtId="0" fontId="23" fillId="20" borderId="0" applyNumberFormat="0" applyBorder="0" applyAlignment="0" applyProtection="0"/>
    <xf numFmtId="0" fontId="41" fillId="6" borderId="0" applyNumberFormat="0" applyBorder="0" applyAlignment="0" applyProtection="0"/>
    <xf numFmtId="0" fontId="41" fillId="26" borderId="0" applyNumberFormat="0" applyBorder="0" applyAlignment="0" applyProtection="0"/>
    <xf numFmtId="0" fontId="41" fillId="6" borderId="0" applyNumberFormat="0" applyBorder="0" applyAlignment="0" applyProtection="0"/>
    <xf numFmtId="0" fontId="23" fillId="4" borderId="0" applyNumberFormat="0" applyBorder="0" applyAlignment="0" applyProtection="0"/>
    <xf numFmtId="0" fontId="41" fillId="33" borderId="0" applyNumberFormat="0" applyBorder="0" applyAlignment="0" applyProtection="0"/>
    <xf numFmtId="0" fontId="41" fillId="34" borderId="0" applyNumberFormat="0" applyBorder="0" applyAlignment="0" applyProtection="0"/>
    <xf numFmtId="0" fontId="41" fillId="33"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27" borderId="0" applyNumberFormat="0" applyBorder="0" applyAlignment="0" applyProtection="0"/>
    <xf numFmtId="0" fontId="23" fillId="11" borderId="0" applyNumberFormat="0" applyBorder="0" applyAlignment="0" applyProtection="0"/>
    <xf numFmtId="0" fontId="40" fillId="9" borderId="0" applyNumberFormat="0" applyBorder="0" applyAlignment="0" applyProtection="0"/>
    <xf numFmtId="0" fontId="23" fillId="29" borderId="0" applyNumberFormat="0" applyBorder="0" applyAlignment="0" applyProtection="0"/>
    <xf numFmtId="0" fontId="23" fillId="28" borderId="0" applyNumberFormat="0" applyBorder="0" applyAlignment="0" applyProtection="0"/>
    <xf numFmtId="0" fontId="40" fillId="31"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40" fillId="20"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40" fillId="4"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40" fillId="3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26" borderId="0" applyNumberFormat="0" applyBorder="0" applyAlignment="0" applyProtection="0"/>
    <xf numFmtId="0" fontId="23" fillId="6" borderId="0" applyNumberFormat="0" applyBorder="0" applyAlignment="0" applyProtection="0"/>
    <xf numFmtId="0" fontId="40" fillId="4" borderId="0" applyNumberFormat="0" applyBorder="0" applyAlignment="0" applyProtection="0"/>
    <xf numFmtId="0" fontId="23" fillId="6" borderId="0" applyNumberFormat="0" applyBorder="0" applyAlignment="0" applyProtection="0"/>
    <xf numFmtId="169" fontId="24" fillId="36" borderId="0" applyNumberFormat="0" applyBorder="0" applyAlignment="0" applyProtection="0"/>
    <xf numFmtId="0" fontId="24" fillId="37" borderId="0" applyNumberFormat="0" applyBorder="0" applyAlignment="0" applyProtection="0"/>
    <xf numFmtId="169" fontId="24" fillId="36" borderId="0" applyNumberFormat="0" applyBorder="0" applyAlignment="0" applyProtection="0"/>
    <xf numFmtId="0" fontId="42" fillId="2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43" fillId="38" borderId="0" applyNumberFormat="0" applyBorder="0" applyAlignment="0" applyProtection="0"/>
    <xf numFmtId="0" fontId="24" fillId="22" borderId="0" applyNumberFormat="0" applyBorder="0" applyAlignment="0" applyProtection="0"/>
    <xf numFmtId="169" fontId="24" fillId="11" borderId="0" applyNumberFormat="0" applyBorder="0" applyAlignment="0" applyProtection="0"/>
    <xf numFmtId="0" fontId="24" fillId="27" borderId="0" applyNumberFormat="0" applyBorder="0" applyAlignment="0" applyProtection="0"/>
    <xf numFmtId="169" fontId="24" fillId="11" borderId="0" applyNumberFormat="0" applyBorder="0" applyAlignment="0" applyProtection="0"/>
    <xf numFmtId="0" fontId="42" fillId="39"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2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43" fillId="9" borderId="0" applyNumberFormat="0" applyBorder="0" applyAlignment="0" applyProtection="0"/>
    <xf numFmtId="169" fontId="24" fillId="28" borderId="0" applyNumberFormat="0" applyBorder="0" applyAlignment="0" applyProtection="0"/>
    <xf numFmtId="0" fontId="24" fillId="29" borderId="0" applyNumberFormat="0" applyBorder="0" applyAlignment="0" applyProtection="0"/>
    <xf numFmtId="169" fontId="24" fillId="28" borderId="0" applyNumberFormat="0" applyBorder="0" applyAlignment="0" applyProtection="0"/>
    <xf numFmtId="0" fontId="42" fillId="3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43" fillId="31" borderId="0" applyNumberFormat="0" applyBorder="0" applyAlignment="0" applyProtection="0"/>
    <xf numFmtId="0" fontId="24" fillId="33" borderId="0" applyNumberFormat="0" applyBorder="0" applyAlignment="0" applyProtection="0"/>
    <xf numFmtId="169" fontId="24" fillId="40" borderId="0" applyNumberFormat="0" applyBorder="0" applyAlignment="0" applyProtection="0"/>
    <xf numFmtId="0" fontId="24" fillId="41" borderId="0" applyNumberFormat="0" applyBorder="0" applyAlignment="0" applyProtection="0"/>
    <xf numFmtId="169" fontId="24" fillId="40" borderId="0" applyNumberFormat="0" applyBorder="0" applyAlignment="0" applyProtection="0"/>
    <xf numFmtId="0" fontId="42" fillId="1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43" fillId="42" borderId="0" applyNumberFormat="0" applyBorder="0" applyAlignment="0" applyProtection="0"/>
    <xf numFmtId="0" fontId="24" fillId="32" borderId="0" applyNumberFormat="0" applyBorder="0" applyAlignment="0" applyProtection="0"/>
    <xf numFmtId="169" fontId="24" fillId="43" borderId="0" applyNumberFormat="0" applyBorder="0" applyAlignment="0" applyProtection="0"/>
    <xf numFmtId="0" fontId="24" fillId="44" borderId="0" applyNumberFormat="0" applyBorder="0" applyAlignment="0" applyProtection="0"/>
    <xf numFmtId="169" fontId="24" fillId="43" borderId="0" applyNumberFormat="0" applyBorder="0" applyAlignment="0" applyProtection="0"/>
    <xf numFmtId="0" fontId="42" fillId="24"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43" fillId="45" borderId="0" applyNumberFormat="0" applyBorder="0" applyAlignment="0" applyProtection="0"/>
    <xf numFmtId="0" fontId="24" fillId="22" borderId="0" applyNumberFormat="0" applyBorder="0" applyAlignment="0" applyProtection="0"/>
    <xf numFmtId="169" fontId="24" fillId="46" borderId="0" applyNumberFormat="0" applyBorder="0" applyAlignment="0" applyProtection="0"/>
    <xf numFmtId="0" fontId="24" fillId="47" borderId="0" applyNumberFormat="0" applyBorder="0" applyAlignment="0" applyProtection="0"/>
    <xf numFmtId="169" fontId="24" fillId="46" borderId="0" applyNumberFormat="0" applyBorder="0" applyAlignment="0" applyProtection="0"/>
    <xf numFmtId="0" fontId="42" fillId="9"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43" fillId="48" borderId="0" applyNumberFormat="0" applyBorder="0" applyAlignment="0" applyProtection="0"/>
    <xf numFmtId="0" fontId="24" fillId="11"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11" borderId="0" applyNumberFormat="0" applyBorder="0" applyAlignment="0" applyProtection="0"/>
    <xf numFmtId="0" fontId="42" fillId="27" borderId="0" applyNumberFormat="0" applyBorder="0" applyAlignment="0" applyProtection="0"/>
    <xf numFmtId="0" fontId="42" fillId="11" borderId="0" applyNumberFormat="0" applyBorder="0" applyAlignment="0" applyProtection="0"/>
    <xf numFmtId="0" fontId="42" fillId="9"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6" borderId="0" applyNumberFormat="0" applyBorder="0" applyAlignment="0" applyProtection="0"/>
    <xf numFmtId="0" fontId="42" fillId="48"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43" fillId="38" borderId="0" applyNumberFormat="0" applyBorder="0" applyAlignment="0" applyProtection="0"/>
    <xf numFmtId="0" fontId="24" fillId="27" borderId="0" applyNumberFormat="0" applyBorder="0" applyAlignment="0" applyProtection="0"/>
    <xf numFmtId="0" fontId="24" fillId="11" borderId="0" applyNumberFormat="0" applyBorder="0" applyAlignment="0" applyProtection="0"/>
    <xf numFmtId="0" fontId="43" fillId="9"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43" fillId="31"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43" fillId="42"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43" fillId="45"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43" fillId="48" borderId="0" applyNumberFormat="0" applyBorder="0" applyAlignment="0" applyProtection="0"/>
    <xf numFmtId="169" fontId="24" fillId="49" borderId="0" applyNumberFormat="0" applyBorder="0" applyAlignment="0" applyProtection="0"/>
    <xf numFmtId="0" fontId="24" fillId="50" borderId="0" applyNumberFormat="0" applyBorder="0" applyAlignment="0" applyProtection="0"/>
    <xf numFmtId="169" fontId="24" fillId="49" borderId="0" applyNumberFormat="0" applyBorder="0" applyAlignment="0" applyProtection="0"/>
    <xf numFmtId="0" fontId="42" fillId="51"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43" fillId="52" borderId="0" applyNumberFormat="0" applyBorder="0" applyAlignment="0" applyProtection="0"/>
    <xf numFmtId="0" fontId="24" fillId="43" borderId="0" applyNumberFormat="0" applyBorder="0" applyAlignment="0" applyProtection="0"/>
    <xf numFmtId="169" fontId="24" fillId="53" borderId="0" applyNumberFormat="0" applyBorder="0" applyAlignment="0" applyProtection="0"/>
    <xf numFmtId="0" fontId="24" fillId="54" borderId="0" applyNumberFormat="0" applyBorder="0" applyAlignment="0" applyProtection="0"/>
    <xf numFmtId="169" fontId="24" fillId="53" borderId="0" applyNumberFormat="0" applyBorder="0" applyAlignment="0" applyProtection="0"/>
    <xf numFmtId="0" fontId="42" fillId="3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43" fillId="55" borderId="0" applyNumberFormat="0" applyBorder="0" applyAlignment="0" applyProtection="0"/>
    <xf numFmtId="0" fontId="24" fillId="46" borderId="0" applyNumberFormat="0" applyBorder="0" applyAlignment="0" applyProtection="0"/>
    <xf numFmtId="169" fontId="24" fillId="56" borderId="0" applyNumberFormat="0" applyBorder="0" applyAlignment="0" applyProtection="0"/>
    <xf numFmtId="0" fontId="24" fillId="57" borderId="0" applyNumberFormat="0" applyBorder="0" applyAlignment="0" applyProtection="0"/>
    <xf numFmtId="169" fontId="24" fillId="56" borderId="0" applyNumberFormat="0" applyBorder="0" applyAlignment="0" applyProtection="0"/>
    <xf numFmtId="0" fontId="42" fillId="35"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43" fillId="58" borderId="0" applyNumberFormat="0" applyBorder="0" applyAlignment="0" applyProtection="0"/>
    <xf numFmtId="0" fontId="24" fillId="33" borderId="0" applyNumberFormat="0" applyBorder="0" applyAlignment="0" applyProtection="0"/>
    <xf numFmtId="169" fontId="24" fillId="40" borderId="0" applyNumberFormat="0" applyBorder="0" applyAlignment="0" applyProtection="0"/>
    <xf numFmtId="0" fontId="24" fillId="41" borderId="0" applyNumberFormat="0" applyBorder="0" applyAlignment="0" applyProtection="0"/>
    <xf numFmtId="169" fontId="24" fillId="40" borderId="0" applyNumberFormat="0" applyBorder="0" applyAlignment="0" applyProtection="0"/>
    <xf numFmtId="0" fontId="42" fillId="5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43" fillId="42" borderId="0" applyNumberFormat="0" applyBorder="0" applyAlignment="0" applyProtection="0"/>
    <xf numFmtId="0" fontId="24" fillId="60" borderId="0" applyNumberFormat="0" applyBorder="0" applyAlignment="0" applyProtection="0"/>
    <xf numFmtId="169" fontId="24" fillId="43" borderId="0" applyNumberFormat="0" applyBorder="0" applyAlignment="0" applyProtection="0"/>
    <xf numFmtId="0" fontId="24" fillId="44" borderId="0" applyNumberFormat="0" applyBorder="0" applyAlignment="0" applyProtection="0"/>
    <xf numFmtId="169" fontId="24" fillId="43" borderId="0" applyNumberFormat="0" applyBorder="0" applyAlignment="0" applyProtection="0"/>
    <xf numFmtId="0" fontId="42" fillId="45"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43" fillId="45" borderId="0" applyNumberFormat="0" applyBorder="0" applyAlignment="0" applyProtection="0"/>
    <xf numFmtId="169" fontId="24" fillId="61" borderId="0" applyNumberFormat="0" applyBorder="0" applyAlignment="0" applyProtection="0"/>
    <xf numFmtId="0" fontId="24" fillId="62" borderId="0" applyNumberFormat="0" applyBorder="0" applyAlignment="0" applyProtection="0"/>
    <xf numFmtId="169" fontId="24" fillId="61" borderId="0" applyNumberFormat="0" applyBorder="0" applyAlignment="0" applyProtection="0"/>
    <xf numFmtId="0" fontId="42" fillId="55"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43" fillId="39" borderId="0" applyNumberFormat="0" applyBorder="0" applyAlignment="0" applyProtection="0"/>
    <xf numFmtId="0" fontId="24" fillId="53" borderId="0" applyNumberFormat="0" applyBorder="0" applyAlignment="0" applyProtection="0"/>
    <xf numFmtId="169" fontId="25" fillId="7" borderId="0" applyNumberFormat="0" applyBorder="0" applyAlignment="0" applyProtection="0"/>
    <xf numFmtId="0" fontId="25" fillId="8" borderId="0" applyNumberFormat="0" applyBorder="0" applyAlignment="0" applyProtection="0"/>
    <xf numFmtId="169" fontId="25" fillId="7" borderId="0" applyNumberFormat="0" applyBorder="0" applyAlignment="0" applyProtection="0"/>
    <xf numFmtId="0" fontId="44" fillId="2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45" fillId="10" borderId="0" applyNumberFormat="0" applyBorder="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36" fillId="16" borderId="1" applyNumberFormat="0" applyFont="0" applyAlignment="0" applyProtection="0"/>
    <xf numFmtId="0" fontId="21" fillId="63" borderId="1" applyNumberFormat="0" applyAlignment="0" applyProtection="0"/>
    <xf numFmtId="0" fontId="21" fillId="63" borderId="1" applyNumberFormat="0" applyAlignment="0" applyProtection="0"/>
    <xf numFmtId="0" fontId="36" fillId="63" borderId="1" applyNumberForma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36" fillId="16" borderId="1" applyNumberFormat="0" applyFont="0" applyAlignment="0" applyProtection="0"/>
    <xf numFmtId="0" fontId="21" fillId="63" borderId="1" applyNumberForma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37" fillId="14"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37" fillId="14" borderId="1" applyNumberFormat="0" applyFont="0" applyAlignment="0" applyProtection="0"/>
    <xf numFmtId="0" fontId="21" fillId="16" borderId="1" applyNumberFormat="0" applyFont="0" applyAlignment="0" applyProtection="0"/>
    <xf numFmtId="0" fontId="37" fillId="14" borderId="1" applyNumberFormat="0" applyFont="0" applyAlignment="0" applyProtection="0"/>
    <xf numFmtId="0" fontId="21" fillId="16" borderId="1" applyNumberFormat="0" applyFont="0" applyAlignment="0" applyProtection="0"/>
    <xf numFmtId="0" fontId="37" fillId="14" borderId="1" applyNumberFormat="0" applyFont="0" applyAlignment="0" applyProtection="0"/>
    <xf numFmtId="0" fontId="21" fillId="16" borderId="1" applyNumberFormat="0" applyFont="0" applyAlignment="0" applyProtection="0"/>
    <xf numFmtId="0" fontId="21" fillId="16" borderId="1" applyNumberFormat="0" applyFont="0" applyAlignment="0" applyProtection="0"/>
    <xf numFmtId="0" fontId="36" fillId="63" borderId="1" applyNumberFormat="0" applyAlignment="0" applyProtection="0"/>
    <xf numFmtId="170" fontId="46" fillId="0" borderId="2" applyAlignment="0" applyProtection="0"/>
    <xf numFmtId="171" fontId="47" fillId="0" borderId="0" applyFill="0" applyBorder="0" applyAlignment="0"/>
    <xf numFmtId="172" fontId="47" fillId="0" borderId="0" applyFill="0" applyBorder="0" applyAlignment="0"/>
    <xf numFmtId="173" fontId="47" fillId="0" borderId="0" applyFill="0" applyBorder="0" applyAlignment="0"/>
    <xf numFmtId="174" fontId="47" fillId="0" borderId="0" applyFill="0" applyBorder="0" applyAlignment="0"/>
    <xf numFmtId="175" fontId="47" fillId="0" borderId="0" applyFill="0" applyBorder="0" applyAlignment="0"/>
    <xf numFmtId="171" fontId="47" fillId="0" borderId="0" applyFill="0" applyBorder="0" applyAlignment="0"/>
    <xf numFmtId="176" fontId="47" fillId="0" borderId="0" applyFill="0" applyBorder="0" applyAlignment="0"/>
    <xf numFmtId="172" fontId="47" fillId="0" borderId="0" applyFill="0" applyBorder="0" applyAlignment="0"/>
    <xf numFmtId="0" fontId="48" fillId="32" borderId="3" applyNumberFormat="0" applyAlignment="0" applyProtection="0"/>
    <xf numFmtId="0" fontId="48" fillId="64" borderId="3" applyNumberFormat="0" applyAlignment="0" applyProtection="0"/>
    <xf numFmtId="0" fontId="48" fillId="32" borderId="3" applyNumberFormat="0" applyAlignment="0" applyProtection="0"/>
    <xf numFmtId="0" fontId="48" fillId="65" borderId="3" applyNumberFormat="0" applyAlignment="0" applyProtection="0"/>
    <xf numFmtId="0" fontId="20" fillId="66" borderId="3" applyNumberFormat="0" applyAlignment="0" applyProtection="0"/>
    <xf numFmtId="169" fontId="26" fillId="32" borderId="3" applyNumberFormat="0" applyAlignment="0" applyProtection="0"/>
    <xf numFmtId="0" fontId="26" fillId="64" borderId="3" applyNumberFormat="0" applyAlignment="0" applyProtection="0"/>
    <xf numFmtId="169" fontId="26" fillId="32" borderId="3" applyNumberFormat="0" applyAlignment="0" applyProtection="0"/>
    <xf numFmtId="0" fontId="20" fillId="67" borderId="3" applyNumberFormat="0" applyAlignment="0" applyProtection="0"/>
    <xf numFmtId="0" fontId="26" fillId="32" borderId="3" applyNumberFormat="0" applyAlignment="0" applyProtection="0"/>
    <xf numFmtId="0" fontId="48"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64"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26" fillId="32" borderId="3" applyNumberFormat="0" applyAlignment="0" applyProtection="0"/>
    <xf numFmtId="0" fontId="49" fillId="65" borderId="3" applyNumberFormat="0" applyAlignment="0" applyProtection="0"/>
    <xf numFmtId="0" fontId="26" fillId="32" borderId="3" applyNumberFormat="0" applyAlignment="0" applyProtection="0"/>
    <xf numFmtId="0" fontId="26" fillId="32" borderId="3" applyNumberFormat="0" applyAlignment="0" applyProtection="0"/>
    <xf numFmtId="0" fontId="20" fillId="66" borderId="3" applyNumberFormat="0" applyAlignment="0" applyProtection="0"/>
    <xf numFmtId="0" fontId="20" fillId="66" borderId="3" applyNumberFormat="0" applyAlignment="0" applyProtection="0"/>
    <xf numFmtId="0" fontId="50" fillId="0" borderId="4" applyNumberFormat="0" applyFill="0" applyAlignment="0" applyProtection="0"/>
    <xf numFmtId="0" fontId="51" fillId="68" borderId="5" applyNumberFormat="0" applyAlignment="0" applyProtection="0"/>
    <xf numFmtId="0" fontId="51" fillId="69" borderId="5" applyNumberFormat="0" applyAlignment="0" applyProtection="0"/>
    <xf numFmtId="0" fontId="51" fillId="68" borderId="5" applyNumberFormat="0" applyAlignment="0" applyProtection="0"/>
    <xf numFmtId="0" fontId="51" fillId="70" borderId="5" applyNumberFormat="0" applyAlignment="0" applyProtection="0"/>
    <xf numFmtId="0" fontId="27" fillId="68" borderId="5" applyNumberFormat="0" applyAlignment="0" applyProtection="0"/>
    <xf numFmtId="169" fontId="27" fillId="68" borderId="5" applyNumberFormat="0" applyAlignment="0" applyProtection="0"/>
    <xf numFmtId="0" fontId="27" fillId="69" borderId="5" applyNumberFormat="0" applyAlignment="0" applyProtection="0"/>
    <xf numFmtId="169" fontId="27" fillId="68" borderId="5" applyNumberFormat="0" applyAlignment="0" applyProtection="0"/>
    <xf numFmtId="0" fontId="51" fillId="70" borderId="5" applyNumberFormat="0" applyAlignment="0" applyProtection="0"/>
    <xf numFmtId="0" fontId="27" fillId="68" borderId="5" applyNumberFormat="0" applyAlignment="0" applyProtection="0"/>
    <xf numFmtId="0" fontId="51"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9"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52" fillId="70"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0" fontId="27" fillId="68" borderId="5" applyNumberFormat="0" applyAlignment="0" applyProtection="0"/>
    <xf numFmtId="4" fontId="79" fillId="0" borderId="0">
      <alignment horizontal="right"/>
      <protection locked="0"/>
    </xf>
    <xf numFmtId="0" fontId="42" fillId="49" borderId="0" applyNumberFormat="0" applyBorder="0" applyAlignment="0" applyProtection="0"/>
    <xf numFmtId="0" fontId="42" fillId="50"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3"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56" borderId="0" applyNumberFormat="0" applyBorder="0" applyAlignment="0" applyProtection="0"/>
    <xf numFmtId="0" fontId="42" fillId="58"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1" borderId="0" applyNumberFormat="0" applyBorder="0" applyAlignment="0" applyProtection="0"/>
    <xf numFmtId="0" fontId="42" fillId="39"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71"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7"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 fontId="84" fillId="0" borderId="0" applyFill="0" applyBorder="0" applyAlignment="0" applyProtection="0"/>
    <xf numFmtId="179" fontId="23" fillId="0" borderId="0"/>
    <xf numFmtId="168" fontId="21" fillId="0" borderId="0" applyFont="0" applyFill="0" applyBorder="0" applyAlignment="0" applyProtection="0"/>
    <xf numFmtId="168" fontId="21" fillId="0" borderId="0" applyFont="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6" fillId="0" borderId="0" applyFont="0" applyFill="0" applyBorder="0" applyAlignment="0" applyProtection="0"/>
    <xf numFmtId="168" fontId="21" fillId="0" borderId="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8" fontId="21" fillId="0" borderId="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6" fillId="0" borderId="0" applyFont="0" applyFill="0" applyBorder="0" applyAlignment="0" applyProtection="0"/>
    <xf numFmtId="168" fontId="21" fillId="0" borderId="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78" fontId="21" fillId="0" borderId="0" applyFill="0" applyBorder="0" applyAlignment="0" applyProtection="0"/>
    <xf numFmtId="0" fontId="21" fillId="0" borderId="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37" fillId="0" borderId="0" applyFont="0" applyFill="0" applyBorder="0" applyAlignment="0" applyProtection="0"/>
    <xf numFmtId="177"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79" fontId="21" fillId="0" borderId="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36" fillId="0" borderId="0" applyFont="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8" fontId="21"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8" fontId="21"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8" fontId="21" fillId="0" borderId="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6" fontId="1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88"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8" fontId="21" fillId="0" borderId="0" applyFill="0" applyBorder="0" applyAlignment="0" applyProtection="0"/>
    <xf numFmtId="168" fontId="21"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3" fillId="0" borderId="0" applyNumberFormat="0" applyFill="0" applyBorder="0" applyAlignment="0" applyProtection="0"/>
    <xf numFmtId="172"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0" fontId="21" fillId="0" borderId="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0" fontId="21" fillId="0" borderId="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1"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1" fontId="21" fillId="0" borderId="0" applyFont="0" applyFill="0" applyBorder="0" applyAlignment="0" applyProtection="0"/>
    <xf numFmtId="182" fontId="21" fillId="0" borderId="0" applyFill="0" applyBorder="0" applyAlignment="0" applyProtection="0"/>
    <xf numFmtId="181"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3" fillId="0" borderId="0" applyNumberFormat="0" applyFill="0" applyBorder="0" applyAlignment="0" applyProtection="0"/>
    <xf numFmtId="14" fontId="47" fillId="0" borderId="0" applyFill="0" applyBorder="0" applyAlignment="0"/>
    <xf numFmtId="183" fontId="54" fillId="0" borderId="0">
      <alignment horizontal="left" wrapText="1" indent="1"/>
    </xf>
    <xf numFmtId="184" fontId="55" fillId="0" borderId="0" applyFont="0" applyFill="0" applyBorder="0" applyAlignment="0" applyProtection="0"/>
    <xf numFmtId="185" fontId="55" fillId="0" borderId="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56" fillId="15" borderId="0" applyNumberFormat="0" applyBorder="0" applyAlignment="0" applyProtection="0"/>
    <xf numFmtId="171" fontId="57" fillId="0" borderId="0" applyFill="0" applyBorder="0" applyAlignment="0"/>
    <xf numFmtId="172" fontId="57" fillId="0" borderId="0" applyFill="0" applyBorder="0" applyAlignment="0"/>
    <xf numFmtId="171" fontId="57" fillId="0" borderId="0" applyFill="0" applyBorder="0" applyAlignment="0"/>
    <xf numFmtId="176" fontId="57" fillId="0" borderId="0" applyFill="0" applyBorder="0" applyAlignment="0"/>
    <xf numFmtId="172" fontId="57" fillId="0" borderId="0" applyFill="0" applyBorder="0" applyAlignment="0"/>
    <xf numFmtId="186" fontId="36" fillId="0" borderId="0" applyFont="0" applyFill="0" applyBorder="0" applyAlignment="0" applyProtection="0"/>
    <xf numFmtId="186" fontId="21" fillId="0" borderId="0" applyFont="0" applyFill="0" applyBorder="0" applyAlignment="0" applyProtection="0"/>
    <xf numFmtId="187" fontId="21" fillId="0" borderId="0" applyFill="0" applyBorder="0" applyAlignment="0" applyProtection="0"/>
    <xf numFmtId="187" fontId="21" fillId="0" borderId="0" applyFill="0" applyBorder="0" applyAlignment="0" applyProtection="0"/>
    <xf numFmtId="186" fontId="36" fillId="0" borderId="0" applyFont="0" applyFill="0" applyBorder="0" applyAlignment="0" applyProtection="0"/>
    <xf numFmtId="186" fontId="58" fillId="0" borderId="0" applyFont="0" applyFill="0" applyBorder="0" applyAlignment="0" applyProtection="0"/>
    <xf numFmtId="189" fontId="86" fillId="0" borderId="0"/>
    <xf numFmtId="0" fontId="23" fillId="0" borderId="0"/>
    <xf numFmtId="0" fontId="23" fillId="0" borderId="0"/>
    <xf numFmtId="0" fontId="22" fillId="0" borderId="0"/>
    <xf numFmtId="0" fontId="23" fillId="0" borderId="0"/>
    <xf numFmtId="0" fontId="21" fillId="0" borderId="0"/>
    <xf numFmtId="0" fontId="21" fillId="0" borderId="0"/>
    <xf numFmtId="0" fontId="21" fillId="0" borderId="0"/>
    <xf numFmtId="0" fontId="38" fillId="0" borderId="0"/>
    <xf numFmtId="183" fontId="86" fillId="0" borderId="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0" fontId="5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0"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69" fontId="29" fillId="12" borderId="0" applyNumberFormat="0" applyBorder="0" applyAlignment="0" applyProtection="0"/>
    <xf numFmtId="0" fontId="29" fillId="13" borderId="0" applyNumberFormat="0" applyBorder="0" applyAlignment="0" applyProtection="0"/>
    <xf numFmtId="169" fontId="29" fillId="12" borderId="0" applyNumberFormat="0" applyBorder="0" applyAlignment="0" applyProtection="0"/>
    <xf numFmtId="0" fontId="61" fillId="24"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6"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38" fontId="62" fillId="65" borderId="0" applyNumberFormat="0" applyBorder="0" applyAlignment="0" applyProtection="0"/>
    <xf numFmtId="0" fontId="85" fillId="0" borderId="6">
      <alignment horizontal="center" wrapText="1"/>
    </xf>
    <xf numFmtId="0" fontId="63" fillId="0" borderId="7" applyNumberFormat="0" applyAlignment="0" applyProtection="0">
      <alignment horizontal="left" vertical="center"/>
    </xf>
    <xf numFmtId="0" fontId="63" fillId="0" borderId="8">
      <alignment horizontal="left" vertical="center"/>
    </xf>
    <xf numFmtId="169" fontId="64" fillId="0" borderId="9" applyNumberFormat="0" applyFill="0" applyAlignment="0" applyProtection="0"/>
    <xf numFmtId="0" fontId="64" fillId="0" borderId="9" applyNumberFormat="0" applyFill="0" applyAlignment="0" applyProtection="0"/>
    <xf numFmtId="169" fontId="64" fillId="0" borderId="9" applyNumberFormat="0" applyFill="0" applyAlignment="0" applyProtection="0"/>
    <xf numFmtId="0" fontId="30" fillId="0" borderId="10" applyNumberFormat="0" applyFill="0" applyAlignment="0" applyProtection="0"/>
    <xf numFmtId="0" fontId="7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5"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169" fontId="66" fillId="0" borderId="12" applyNumberFormat="0" applyFill="0" applyAlignment="0" applyProtection="0"/>
    <xf numFmtId="0" fontId="66" fillId="0" borderId="12" applyNumberFormat="0" applyFill="0" applyAlignment="0" applyProtection="0"/>
    <xf numFmtId="169" fontId="66" fillId="0" borderId="12" applyNumberFormat="0" applyFill="0" applyAlignment="0" applyProtection="0"/>
    <xf numFmtId="0" fontId="31" fillId="0" borderId="13" applyNumberFormat="0" applyFill="0" applyAlignment="0" applyProtection="0"/>
    <xf numFmtId="0" fontId="75"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7"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82" fillId="0" borderId="13" applyNumberFormat="0" applyFill="0" applyAlignment="0" applyProtection="0"/>
    <xf numFmtId="0" fontId="82" fillId="0" borderId="13" applyNumberFormat="0" applyFill="0" applyAlignment="0" applyProtection="0"/>
    <xf numFmtId="0" fontId="82" fillId="0" borderId="13" applyNumberFormat="0" applyFill="0" applyAlignment="0" applyProtection="0"/>
    <xf numFmtId="169" fontId="68" fillId="0" borderId="14" applyNumberFormat="0" applyFill="0" applyAlignment="0" applyProtection="0"/>
    <xf numFmtId="0" fontId="68" fillId="0" borderId="14" applyNumberFormat="0" applyFill="0" applyAlignment="0" applyProtection="0"/>
    <xf numFmtId="169" fontId="68" fillId="0" borderId="14" applyNumberFormat="0" applyFill="0" applyAlignment="0" applyProtection="0"/>
    <xf numFmtId="0" fontId="32" fillId="0" borderId="15" applyNumberFormat="0" applyFill="0" applyAlignment="0" applyProtection="0"/>
    <xf numFmtId="0" fontId="76"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9"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169" fontId="68" fillId="0" borderId="0" applyNumberFormat="0" applyFill="0" applyBorder="0" applyAlignment="0" applyProtection="0"/>
    <xf numFmtId="0" fontId="68" fillId="0" borderId="0" applyNumberFormat="0" applyFill="0" applyBorder="0" applyAlignment="0" applyProtection="0"/>
    <xf numFmtId="169" fontId="68" fillId="0" borderId="0" applyNumberFormat="0" applyFill="0" applyBorder="0" applyAlignment="0" applyProtection="0"/>
    <xf numFmtId="0" fontId="3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3"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xf numFmtId="10" fontId="62" fillId="14" borderId="6" applyNumberFormat="0" applyBorder="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169" fontId="33" fillId="21" borderId="3" applyNumberFormat="0" applyAlignment="0" applyProtection="0"/>
    <xf numFmtId="0" fontId="33" fillId="25" borderId="3" applyNumberFormat="0" applyAlignment="0" applyProtection="0"/>
    <xf numFmtId="169" fontId="33" fillId="21" borderId="3" applyNumberFormat="0" applyAlignment="0" applyProtection="0"/>
    <xf numFmtId="0" fontId="33" fillId="30" borderId="3" applyNumberFormat="0" applyAlignment="0" applyProtection="0"/>
    <xf numFmtId="0" fontId="33" fillId="21" borderId="3" applyNumberFormat="0" applyAlignment="0" applyProtection="0"/>
    <xf numFmtId="0" fontId="80" fillId="21"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72" fillId="19"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5"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5"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30"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72" fillId="19" borderId="3" applyNumberFormat="0" applyAlignment="0" applyProtection="0"/>
    <xf numFmtId="0" fontId="72" fillId="19" borderId="3" applyNumberFormat="0" applyAlignment="0" applyProtection="0"/>
    <xf numFmtId="0" fontId="72" fillId="19"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11" borderId="3" applyNumberFormat="0" applyAlignment="0" applyProtection="0"/>
    <xf numFmtId="0" fontId="33" fillId="11" borderId="3" applyNumberFormat="0" applyAlignment="0" applyProtection="0"/>
    <xf numFmtId="0" fontId="33" fillId="1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30"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33" fillId="30" borderId="3" applyNumberFormat="0" applyAlignment="0" applyProtection="0"/>
    <xf numFmtId="0" fontId="24" fillId="50" borderId="0" applyNumberFormat="0" applyBorder="0" applyAlignment="0" applyProtection="0"/>
    <xf numFmtId="0" fontId="24" fillId="49" borderId="0" applyNumberFormat="0" applyBorder="0" applyAlignment="0" applyProtection="0"/>
    <xf numFmtId="0" fontId="43" fillId="52"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43" fillId="55" borderId="0" applyNumberFormat="0" applyBorder="0" applyAlignment="0" applyProtection="0"/>
    <xf numFmtId="0" fontId="24" fillId="57" borderId="0" applyNumberFormat="0" applyBorder="0" applyAlignment="0" applyProtection="0"/>
    <xf numFmtId="0" fontId="24" fillId="56" borderId="0" applyNumberFormat="0" applyBorder="0" applyAlignment="0" applyProtection="0"/>
    <xf numFmtId="0" fontId="43" fillId="58"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43" fillId="42"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43" fillId="45"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43" fillId="39" borderId="0" applyNumberFormat="0" applyBorder="0" applyAlignment="0" applyProtection="0"/>
    <xf numFmtId="0" fontId="34" fillId="32" borderId="16" applyNumberFormat="0" applyAlignment="0" applyProtection="0"/>
    <xf numFmtId="0" fontId="34" fillId="32" borderId="16"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87" fillId="0" borderId="0"/>
    <xf numFmtId="0" fontId="87" fillId="0" borderId="0"/>
    <xf numFmtId="0" fontId="87" fillId="0" borderId="0"/>
    <xf numFmtId="0" fontId="87" fillId="0" borderId="0"/>
    <xf numFmtId="0" fontId="2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3" fillId="0" borderId="0"/>
    <xf numFmtId="0" fontId="87" fillId="0" borderId="0"/>
    <xf numFmtId="0" fontId="23"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23" fillId="0" borderId="0"/>
    <xf numFmtId="0" fontId="87" fillId="0" borderId="0"/>
    <xf numFmtId="0" fontId="87" fillId="0" borderId="0"/>
    <xf numFmtId="0" fontId="87" fillId="0" borderId="0"/>
    <xf numFmtId="0" fontId="87"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87" fillId="0" borderId="0"/>
    <xf numFmtId="0" fontId="87"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87" fillId="0" borderId="0"/>
    <xf numFmtId="0" fontId="87"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87" fillId="0" borderId="0"/>
    <xf numFmtId="0" fontId="23" fillId="0" borderId="0"/>
    <xf numFmtId="0" fontId="23" fillId="0" borderId="0"/>
    <xf numFmtId="0" fontId="23" fillId="0" borderId="0"/>
    <xf numFmtId="0" fontId="88" fillId="0" borderId="0"/>
    <xf numFmtId="0" fontId="8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0" borderId="0"/>
    <xf numFmtId="0" fontId="23" fillId="0" borderId="0"/>
    <xf numFmtId="0" fontId="87" fillId="0" borderId="0"/>
    <xf numFmtId="0" fontId="23" fillId="0" borderId="0"/>
    <xf numFmtId="0" fontId="23" fillId="0" borderId="0"/>
    <xf numFmtId="0" fontId="87" fillId="0" borderId="0"/>
    <xf numFmtId="0" fontId="23" fillId="0" borderId="0"/>
    <xf numFmtId="0" fontId="87" fillId="0" borderId="0"/>
    <xf numFmtId="0" fontId="87" fillId="0" borderId="0"/>
    <xf numFmtId="0" fontId="23" fillId="0" borderId="0"/>
    <xf numFmtId="0" fontId="23"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36" fillId="0" borderId="0"/>
    <xf numFmtId="0" fontId="90" fillId="0" borderId="0"/>
    <xf numFmtId="0" fontId="19" fillId="0" borderId="0"/>
    <xf numFmtId="0" fontId="19" fillId="0" borderId="0"/>
    <xf numFmtId="0" fontId="19" fillId="0" borderId="0"/>
    <xf numFmtId="0" fontId="94"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37" fillId="0" borderId="0"/>
    <xf numFmtId="0" fontId="95" fillId="0" borderId="0"/>
    <xf numFmtId="165" fontId="17" fillId="0" borderId="0" applyFont="0" applyFill="0" applyBorder="0" applyAlignment="0" applyProtection="0"/>
    <xf numFmtId="0" fontId="19" fillId="0" borderId="0"/>
    <xf numFmtId="0" fontId="36" fillId="0" borderId="0"/>
    <xf numFmtId="168" fontId="19" fillId="0" borderId="0" applyFill="0" applyBorder="0" applyAlignment="0" applyProtection="0"/>
    <xf numFmtId="0" fontId="96" fillId="0" borderId="0"/>
    <xf numFmtId="0" fontId="16" fillId="0" borderId="0"/>
    <xf numFmtId="0" fontId="97" fillId="0" borderId="0"/>
    <xf numFmtId="0" fontId="19" fillId="0" borderId="0"/>
    <xf numFmtId="180" fontId="19" fillId="0" borderId="0" applyFill="0" applyBorder="0" applyAlignment="0" applyProtection="0"/>
    <xf numFmtId="0" fontId="16" fillId="0" borderId="0"/>
    <xf numFmtId="0" fontId="16" fillId="0" borderId="0"/>
    <xf numFmtId="0" fontId="19" fillId="0" borderId="0"/>
    <xf numFmtId="0" fontId="98" fillId="30" borderId="0" applyNumberFormat="0" applyBorder="0" applyAlignment="0" applyProtection="0"/>
    <xf numFmtId="0" fontId="99" fillId="71" borderId="0" applyNumberFormat="0" applyBorder="0" applyAlignment="0" applyProtection="0"/>
    <xf numFmtId="0" fontId="16" fillId="0" borderId="0"/>
    <xf numFmtId="0" fontId="19" fillId="0" borderId="0"/>
    <xf numFmtId="180" fontId="19" fillId="0" borderId="0" applyFill="0" applyBorder="0" applyAlignment="0" applyProtection="0"/>
    <xf numFmtId="9" fontId="96" fillId="0" borderId="0" applyFont="0" applyFill="0" applyBorder="0" applyAlignment="0" applyProtection="0"/>
    <xf numFmtId="165" fontId="19" fillId="0" borderId="0" applyFont="0" applyFill="0" applyBorder="0" applyAlignment="0" applyProtection="0"/>
    <xf numFmtId="0" fontId="100" fillId="0" borderId="0"/>
    <xf numFmtId="0" fontId="15" fillId="0" borderId="0"/>
    <xf numFmtId="0" fontId="15" fillId="0" borderId="0"/>
    <xf numFmtId="0" fontId="15" fillId="0" borderId="0"/>
    <xf numFmtId="0" fontId="15" fillId="0" borderId="0"/>
    <xf numFmtId="9" fontId="100" fillId="0" borderId="0" applyFont="0" applyFill="0" applyBorder="0" applyAlignment="0" applyProtection="0"/>
    <xf numFmtId="0" fontId="101" fillId="0" borderId="0"/>
    <xf numFmtId="0" fontId="55" fillId="0" borderId="0"/>
    <xf numFmtId="0" fontId="55" fillId="0" borderId="0">
      <alignment horizontal="left"/>
    </xf>
    <xf numFmtId="0" fontId="14" fillId="0" borderId="0"/>
    <xf numFmtId="0" fontId="104" fillId="0" borderId="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39" fillId="0" borderId="0"/>
    <xf numFmtId="0" fontId="19" fillId="0" borderId="0"/>
    <xf numFmtId="165" fontId="19" fillId="0" borderId="0" applyFont="0" applyFill="0" applyBorder="0" applyAlignment="0" applyProtection="0"/>
    <xf numFmtId="168" fontId="19" fillId="0" borderId="0" applyFill="0" applyBorder="0" applyAlignment="0" applyProtection="0"/>
    <xf numFmtId="0" fontId="14" fillId="0" borderId="0"/>
    <xf numFmtId="0" fontId="104" fillId="0" borderId="0"/>
    <xf numFmtId="0" fontId="39" fillId="0" borderId="0"/>
    <xf numFmtId="0" fontId="19" fillId="0" borderId="0"/>
    <xf numFmtId="165" fontId="19" fillId="0" borderId="0" applyFont="0" applyFill="0" applyBorder="0" applyAlignment="0" applyProtection="0"/>
    <xf numFmtId="0" fontId="23" fillId="0" borderId="0"/>
    <xf numFmtId="165" fontId="19" fillId="0" borderId="0" applyFont="0" applyFill="0" applyBorder="0" applyAlignment="0" applyProtection="0"/>
    <xf numFmtId="0" fontId="36" fillId="0" borderId="0"/>
    <xf numFmtId="0" fontId="36" fillId="0" borderId="0"/>
    <xf numFmtId="0" fontId="14" fillId="0" borderId="0"/>
    <xf numFmtId="0" fontId="19" fillId="0" borderId="0"/>
    <xf numFmtId="0" fontId="19" fillId="0" borderId="0"/>
    <xf numFmtId="0" fontId="102" fillId="0" borderId="0"/>
    <xf numFmtId="0" fontId="103" fillId="72" borderId="0" applyNumberFormat="0" applyBorder="0" applyAlignment="0" applyProtection="0"/>
    <xf numFmtId="0" fontId="104" fillId="0" borderId="0"/>
    <xf numFmtId="0" fontId="19" fillId="0" borderId="0" applyNumberFormat="0"/>
    <xf numFmtId="0" fontId="14" fillId="0" borderId="0"/>
    <xf numFmtId="0" fontId="19" fillId="0" borderId="0"/>
    <xf numFmtId="44" fontId="19" fillId="0" borderId="0" applyFont="0" applyFill="0" applyBorder="0" applyAlignment="0" applyProtection="0"/>
    <xf numFmtId="0" fontId="105" fillId="0" borderId="0">
      <alignment horizontal="justify" vertical="top" wrapText="1"/>
    </xf>
    <xf numFmtId="0" fontId="106" fillId="0" borderId="0">
      <alignment horizontal="right" vertical="top"/>
    </xf>
    <xf numFmtId="0" fontId="14" fillId="0" borderId="0"/>
    <xf numFmtId="44" fontId="19" fillId="0" borderId="0" applyFont="0" applyFill="0" applyBorder="0" applyAlignment="0" applyProtection="0"/>
    <xf numFmtId="0" fontId="39" fillId="0" borderId="0"/>
    <xf numFmtId="0" fontId="19" fillId="0" borderId="0"/>
    <xf numFmtId="0" fontId="19" fillId="0" borderId="0"/>
    <xf numFmtId="0" fontId="104" fillId="0" borderId="0"/>
    <xf numFmtId="0" fontId="19" fillId="0" borderId="0"/>
    <xf numFmtId="0" fontId="19" fillId="0" borderId="0"/>
    <xf numFmtId="0" fontId="104" fillId="0" borderId="0"/>
    <xf numFmtId="0" fontId="19" fillId="0" borderId="0"/>
    <xf numFmtId="0" fontId="19" fillId="0" borderId="0"/>
    <xf numFmtId="0" fontId="19" fillId="0" borderId="0" applyNumberFormat="0"/>
    <xf numFmtId="0" fontId="19" fillId="0" borderId="0" applyNumberFormat="0"/>
    <xf numFmtId="0" fontId="36" fillId="0" borderId="0"/>
    <xf numFmtId="0" fontId="19" fillId="0" borderId="0" applyNumberFormat="0"/>
    <xf numFmtId="0" fontId="36" fillId="0" borderId="0"/>
    <xf numFmtId="0" fontId="104" fillId="0" borderId="0"/>
    <xf numFmtId="0" fontId="36" fillId="0" borderId="0"/>
    <xf numFmtId="0" fontId="36" fillId="0" borderId="0"/>
    <xf numFmtId="0" fontId="19" fillId="0" borderId="0"/>
    <xf numFmtId="0" fontId="104" fillId="0" borderId="0"/>
    <xf numFmtId="0" fontId="104" fillId="0" borderId="0"/>
    <xf numFmtId="0" fontId="36" fillId="0" borderId="0"/>
    <xf numFmtId="0" fontId="19" fillId="0" borderId="0"/>
    <xf numFmtId="0" fontId="19" fillId="0" borderId="0" applyNumberFormat="0"/>
    <xf numFmtId="0" fontId="19" fillId="0" borderId="0"/>
    <xf numFmtId="0" fontId="104" fillId="0" borderId="0"/>
    <xf numFmtId="0" fontId="102" fillId="0" borderId="0"/>
    <xf numFmtId="0" fontId="36" fillId="0" borderId="0"/>
    <xf numFmtId="0" fontId="104" fillId="0" borderId="0"/>
    <xf numFmtId="0" fontId="19" fillId="0" borderId="0" applyNumberFormat="0"/>
    <xf numFmtId="0" fontId="36" fillId="0" borderId="0"/>
    <xf numFmtId="0" fontId="104" fillId="0" borderId="0"/>
    <xf numFmtId="0" fontId="36" fillId="0" borderId="0"/>
    <xf numFmtId="0" fontId="19" fillId="0" borderId="0"/>
    <xf numFmtId="0" fontId="19" fillId="0" borderId="0" applyNumberFormat="0"/>
    <xf numFmtId="0" fontId="19" fillId="0" borderId="0"/>
    <xf numFmtId="0" fontId="102" fillId="0" borderId="0"/>
    <xf numFmtId="0" fontId="19" fillId="0" borderId="0" applyNumberFormat="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19"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2"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9" fillId="0" borderId="0"/>
    <xf numFmtId="0" fontId="19" fillId="0" borderId="0"/>
    <xf numFmtId="0" fontId="19" fillId="0" borderId="0"/>
    <xf numFmtId="0" fontId="104" fillId="0" borderId="0"/>
    <xf numFmtId="0" fontId="19" fillId="0" borderId="0"/>
    <xf numFmtId="0" fontId="102" fillId="0" borderId="0"/>
    <xf numFmtId="0" fontId="36"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104" fillId="0" borderId="0"/>
    <xf numFmtId="0" fontId="19" fillId="0" borderId="0"/>
    <xf numFmtId="0" fontId="19" fillId="0" borderId="0"/>
    <xf numFmtId="0" fontId="104" fillId="0" borderId="0"/>
    <xf numFmtId="0" fontId="19" fillId="0" borderId="0"/>
    <xf numFmtId="0" fontId="102" fillId="0" borderId="0"/>
    <xf numFmtId="0" fontId="36" fillId="0" borderId="0"/>
    <xf numFmtId="0" fontId="19" fillId="0" borderId="0" applyNumberFormat="0"/>
    <xf numFmtId="0" fontId="19" fillId="0" borderId="0"/>
    <xf numFmtId="0" fontId="19" fillId="0" borderId="0"/>
    <xf numFmtId="0" fontId="36" fillId="0" borderId="0"/>
    <xf numFmtId="0" fontId="36" fillId="0" borderId="0"/>
    <xf numFmtId="0" fontId="19" fillId="0" borderId="0"/>
    <xf numFmtId="0" fontId="104" fillId="0" borderId="0"/>
    <xf numFmtId="0" fontId="19" fillId="0" borderId="0"/>
    <xf numFmtId="0" fontId="19" fillId="0" borderId="0"/>
    <xf numFmtId="0" fontId="102" fillId="0" borderId="0"/>
    <xf numFmtId="0" fontId="36" fillId="0" borderId="0"/>
    <xf numFmtId="0" fontId="19" fillId="0" borderId="0"/>
    <xf numFmtId="0" fontId="19" fillId="0" borderId="0"/>
    <xf numFmtId="0" fontId="104" fillId="0" borderId="0"/>
    <xf numFmtId="0" fontId="104" fillId="0" borderId="0"/>
    <xf numFmtId="0" fontId="19" fillId="0" borderId="0" applyNumberFormat="0"/>
    <xf numFmtId="0" fontId="19" fillId="0" borderId="0"/>
    <xf numFmtId="0" fontId="19" fillId="0" borderId="0"/>
    <xf numFmtId="0" fontId="36"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04"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36"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9" fillId="0" borderId="0"/>
    <xf numFmtId="0" fontId="19" fillId="0" borderId="0"/>
    <xf numFmtId="0" fontId="19" fillId="0" borderId="0"/>
    <xf numFmtId="0" fontId="19" fillId="0" borderId="0" applyNumberFormat="0"/>
    <xf numFmtId="0" fontId="19" fillId="0" borderId="0"/>
    <xf numFmtId="0" fontId="102" fillId="0" borderId="0"/>
    <xf numFmtId="0" fontId="19" fillId="0" borderId="0"/>
    <xf numFmtId="0" fontId="19" fillId="0" borderId="0"/>
    <xf numFmtId="0" fontId="19" fillId="0" borderId="0"/>
    <xf numFmtId="0" fontId="102" fillId="0" borderId="0"/>
    <xf numFmtId="0" fontId="19" fillId="0" borderId="0"/>
    <xf numFmtId="0" fontId="19" fillId="0" borderId="0"/>
    <xf numFmtId="0" fontId="19" fillId="0" borderId="0"/>
    <xf numFmtId="0" fontId="102" fillId="0" borderId="0"/>
    <xf numFmtId="0" fontId="19" fillId="0" borderId="0"/>
    <xf numFmtId="0" fontId="19" fillId="0" borderId="0"/>
    <xf numFmtId="0" fontId="102" fillId="0" borderId="0"/>
    <xf numFmtId="0" fontId="19" fillId="0" borderId="0"/>
    <xf numFmtId="0" fontId="19" fillId="0" borderId="0"/>
    <xf numFmtId="0" fontId="19" fillId="0" borderId="0"/>
    <xf numFmtId="0" fontId="19" fillId="0" borderId="0"/>
    <xf numFmtId="0" fontId="13" fillId="0" borderId="0"/>
    <xf numFmtId="0" fontId="13" fillId="0" borderId="0"/>
    <xf numFmtId="0" fontId="13" fillId="0" borderId="0"/>
    <xf numFmtId="0" fontId="107" fillId="0" borderId="0"/>
    <xf numFmtId="0" fontId="19" fillId="0" borderId="0"/>
    <xf numFmtId="0" fontId="12" fillId="0" borderId="0"/>
    <xf numFmtId="0" fontId="12" fillId="0" borderId="0"/>
    <xf numFmtId="0" fontId="12" fillId="0" borderId="0"/>
    <xf numFmtId="0" fontId="12" fillId="0" borderId="0"/>
    <xf numFmtId="9" fontId="107" fillId="0" borderId="0" applyFont="0" applyFill="0" applyBorder="0" applyAlignment="0" applyProtection="0"/>
    <xf numFmtId="0" fontId="11" fillId="0" borderId="0"/>
    <xf numFmtId="165" fontId="11" fillId="0" borderId="0" applyFont="0" applyFill="0" applyBorder="0" applyAlignment="0" applyProtection="0"/>
    <xf numFmtId="0" fontId="108" fillId="0" borderId="0"/>
    <xf numFmtId="0" fontId="10" fillId="0" borderId="0"/>
    <xf numFmtId="0" fontId="10" fillId="0" borderId="0"/>
    <xf numFmtId="0" fontId="10" fillId="0" borderId="0"/>
    <xf numFmtId="0" fontId="19" fillId="0" borderId="0"/>
    <xf numFmtId="0" fontId="10" fillId="0" borderId="0"/>
    <xf numFmtId="0" fontId="10" fillId="0" borderId="0"/>
    <xf numFmtId="0" fontId="10" fillId="0" borderId="0"/>
    <xf numFmtId="0" fontId="10" fillId="0" borderId="0"/>
    <xf numFmtId="165" fontId="19" fillId="0" borderId="0" applyFont="0" applyFill="0" applyBorder="0" applyAlignment="0" applyProtection="0"/>
    <xf numFmtId="0" fontId="10" fillId="0" borderId="0"/>
    <xf numFmtId="9" fontId="1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7" fillId="0" borderId="0"/>
    <xf numFmtId="165" fontId="7" fillId="0" borderId="0" applyFont="0" applyFill="0" applyBorder="0" applyAlignment="0" applyProtection="0"/>
    <xf numFmtId="0" fontId="110" fillId="0" borderId="0"/>
    <xf numFmtId="0" fontId="91" fillId="0" borderId="0"/>
    <xf numFmtId="0" fontId="89" fillId="0" borderId="0"/>
    <xf numFmtId="0" fontId="6" fillId="0" borderId="0"/>
    <xf numFmtId="0" fontId="6" fillId="0" borderId="0"/>
    <xf numFmtId="0" fontId="112" fillId="0" borderId="0"/>
    <xf numFmtId="0" fontId="23" fillId="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33" borderId="0" applyNumberFormat="0" applyBorder="0" applyAlignment="0" applyProtection="0"/>
    <xf numFmtId="0" fontId="24" fillId="36" borderId="0" applyNumberFormat="0" applyBorder="0" applyAlignment="0" applyProtection="0"/>
    <xf numFmtId="0" fontId="24" fillId="11" borderId="0" applyNumberFormat="0" applyBorder="0" applyAlignment="0" applyProtection="0"/>
    <xf numFmtId="0" fontId="24" fillId="28"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9" fontId="38" fillId="0" borderId="0" applyFont="0" applyBorder="0" applyProtection="0"/>
    <xf numFmtId="183" fontId="38" fillId="0" borderId="0" applyFont="0" applyBorder="0" applyProtection="0"/>
    <xf numFmtId="0" fontId="120" fillId="0" borderId="0" applyNumberFormat="0" applyBorder="0" applyProtection="0">
      <alignment horizontal="center"/>
    </xf>
    <xf numFmtId="0" fontId="120" fillId="0" borderId="0" applyNumberFormat="0" applyBorder="0" applyProtection="0">
      <alignment horizontal="center" textRotation="90"/>
    </xf>
    <xf numFmtId="0" fontId="24" fillId="49"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61" borderId="0" applyNumberFormat="0" applyBorder="0" applyAlignment="0" applyProtection="0"/>
    <xf numFmtId="0" fontId="26" fillId="32" borderId="3" applyNumberFormat="0" applyAlignment="0" applyProtection="0"/>
    <xf numFmtId="1" fontId="79" fillId="0" borderId="0">
      <alignment horizontal="center" vertical="top"/>
      <protection locked="0"/>
    </xf>
    <xf numFmtId="49" fontId="79" fillId="0" borderId="0">
      <alignment horizontal="left" vertical="top" wrapText="1"/>
      <protection locked="0"/>
    </xf>
    <xf numFmtId="49" fontId="79" fillId="0" borderId="0">
      <alignment horizontal="center"/>
      <protection locked="0"/>
    </xf>
    <xf numFmtId="0" fontId="117" fillId="0" borderId="0" applyBorder="0" applyProtection="0">
      <alignment horizontal="right" vertical="top" wrapText="1"/>
    </xf>
    <xf numFmtId="0" fontId="25" fillId="7" borderId="0" applyNumberFormat="0" applyBorder="0" applyAlignment="0" applyProtection="0"/>
    <xf numFmtId="0" fontId="19" fillId="0" borderId="0">
      <alignment horizontal="justify" vertical="top" wrapText="1"/>
    </xf>
    <xf numFmtId="0" fontId="117" fillId="0" borderId="0" applyBorder="0">
      <alignment horizontal="justify" vertical="top" wrapText="1"/>
      <protection locked="0"/>
    </xf>
    <xf numFmtId="0" fontId="114" fillId="0" borderId="0" applyNumberFormat="0" applyFill="0" applyBorder="0" applyAlignment="0" applyProtection="0"/>
    <xf numFmtId="0" fontId="64" fillId="0" borderId="9" applyNumberFormat="0" applyFill="0" applyAlignment="0" applyProtection="0"/>
    <xf numFmtId="0" fontId="64" fillId="0" borderId="9" applyNumberFormat="0" applyFill="0" applyAlignment="0" applyProtection="0"/>
    <xf numFmtId="0" fontId="114" fillId="0" borderId="0" applyNumberFormat="0" applyFill="0" applyBorder="0" applyAlignment="0" applyProtection="0"/>
    <xf numFmtId="0" fontId="66" fillId="0" borderId="12" applyNumberFormat="0" applyFill="0" applyAlignment="0" applyProtection="0"/>
    <xf numFmtId="0" fontId="68" fillId="0" borderId="14" applyNumberFormat="0" applyFill="0" applyAlignment="0" applyProtection="0"/>
    <xf numFmtId="0" fontId="68" fillId="0" borderId="0" applyNumberFormat="0" applyFill="0" applyBorder="0" applyAlignment="0" applyProtection="0"/>
    <xf numFmtId="49" fontId="93" fillId="0" borderId="7">
      <alignment horizontal="left" vertical="center" wrapText="1"/>
      <protection locked="0"/>
    </xf>
    <xf numFmtId="0" fontId="99" fillId="7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183" fontId="38" fillId="0" borderId="0" applyFont="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38" fillId="0" borderId="0" applyFont="0" applyBorder="0" applyProtection="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83" fontId="121" fillId="0" borderId="0" applyBorder="0" applyProtection="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38" fillId="0" borderId="0" applyFont="0" applyBorder="0" applyProtection="0"/>
    <xf numFmtId="0" fontId="19" fillId="0" borderId="0"/>
    <xf numFmtId="0" fontId="19" fillId="0" borderId="0"/>
    <xf numFmtId="0" fontId="19" fillId="0" borderId="0"/>
    <xf numFmtId="183" fontId="38" fillId="0" borderId="0" applyFont="0" applyBorder="0" applyProtection="0"/>
    <xf numFmtId="0" fontId="19" fillId="0" borderId="0"/>
    <xf numFmtId="0" fontId="19" fillId="0" borderId="0"/>
    <xf numFmtId="0" fontId="19" fillId="0" borderId="0"/>
    <xf numFmtId="0" fontId="19" fillId="0" borderId="0"/>
    <xf numFmtId="0" fontId="19" fillId="0" borderId="0"/>
    <xf numFmtId="183" fontId="38" fillId="0" borderId="0" applyFont="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35" fillId="0" borderId="0">
      <alignment horizontal="justify" vertical="justify"/>
    </xf>
    <xf numFmtId="4" fontId="73"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xf numFmtId="0" fontId="36" fillId="0" borderId="0"/>
    <xf numFmtId="0" fontId="36" fillId="0" borderId="0"/>
    <xf numFmtId="0" fontId="36" fillId="0" borderId="0"/>
    <xf numFmtId="0" fontId="36" fillId="0" borderId="0"/>
    <xf numFmtId="0" fontId="36" fillId="0" borderId="0"/>
    <xf numFmtId="0" fontId="36"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13" fillId="0" borderId="4" applyNumberFormat="0" applyFill="0" applyAlignment="0" applyProtection="0"/>
    <xf numFmtId="0" fontId="27" fillId="68" borderId="5" applyNumberFormat="0" applyAlignment="0" applyProtection="0"/>
    <xf numFmtId="1" fontId="117" fillId="0" borderId="0" applyFill="0" applyBorder="0" applyProtection="0">
      <alignment horizontal="center" vertical="top" wrapText="1"/>
    </xf>
    <xf numFmtId="0" fontId="123" fillId="0" borderId="0" applyNumberFormat="0" applyBorder="0" applyProtection="0"/>
    <xf numFmtId="190" fontId="123" fillId="0" borderId="0" applyBorder="0" applyProtection="0"/>
    <xf numFmtId="183" fontId="124" fillId="0" borderId="0" applyBorder="0" applyProtection="0"/>
    <xf numFmtId="0" fontId="115" fillId="0" borderId="0" applyNumberFormat="0" applyFill="0" applyBorder="0" applyAlignment="0" applyProtection="0"/>
    <xf numFmtId="0" fontId="109" fillId="0" borderId="18" applyNumberFormat="0" applyFill="0" applyAlignment="0" applyProtection="0"/>
    <xf numFmtId="0" fontId="33" fillId="21" borderId="3" applyNumberFormat="0" applyAlignment="0" applyProtection="0"/>
    <xf numFmtId="4" fontId="118" fillId="0" borderId="0" applyBorder="0">
      <alignment horizontal="right" wrapText="1"/>
    </xf>
    <xf numFmtId="0" fontId="19" fillId="0" borderId="0"/>
    <xf numFmtId="0" fontId="19" fillId="0" borderId="0"/>
    <xf numFmtId="0" fontId="19" fillId="0" borderId="0"/>
    <xf numFmtId="0" fontId="19" fillId="0" borderId="0"/>
    <xf numFmtId="0" fontId="5" fillId="0" borderId="0"/>
    <xf numFmtId="0" fontId="19" fillId="0" borderId="0">
      <alignment vertical="justify" wrapText="1"/>
    </xf>
    <xf numFmtId="0" fontId="19" fillId="0" borderId="0"/>
    <xf numFmtId="0" fontId="19" fillId="0" borderId="0"/>
    <xf numFmtId="165" fontId="23"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11" fillId="73" borderId="0" applyNumberFormat="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06" fillId="0" borderId="0">
      <alignment horizontal="left"/>
    </xf>
    <xf numFmtId="4" fontId="105" fillId="0" borderId="0">
      <alignment horizontal="right" wrapText="1"/>
    </xf>
    <xf numFmtId="0" fontId="105" fillId="0" borderId="0">
      <alignment horizontal="right"/>
    </xf>
    <xf numFmtId="0" fontId="125" fillId="0" borderId="0">
      <alignment horizontal="centerContinuous" vertical="center"/>
    </xf>
    <xf numFmtId="0" fontId="126" fillId="0" borderId="0">
      <alignment horizontal="center" vertical="center"/>
    </xf>
    <xf numFmtId="0" fontId="127" fillId="0" borderId="0">
      <alignment horizontal="justify"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3" fontId="133" fillId="0" borderId="0">
      <alignment horizontal="justify" vertical="justify"/>
    </xf>
    <xf numFmtId="0" fontId="35" fillId="0" borderId="0">
      <alignment horizontal="justify"/>
    </xf>
    <xf numFmtId="0" fontId="19" fillId="0" borderId="0"/>
    <xf numFmtId="9" fontId="19" fillId="0" borderId="0" applyFont="0" applyFill="0" applyBorder="0" applyAlignment="0" applyProtection="0"/>
    <xf numFmtId="49" fontId="128" fillId="0" borderId="0">
      <alignment horizontal="left" vertical="top" wrapText="1"/>
    </xf>
    <xf numFmtId="49" fontId="129" fillId="0" borderId="0">
      <alignment horizontal="centerContinuous" vertical="top" wrapText="1"/>
    </xf>
    <xf numFmtId="0" fontId="130" fillId="0" borderId="0">
      <alignment horizontal="justify" vertical="top"/>
    </xf>
    <xf numFmtId="0" fontId="131" fillId="0" borderId="17" applyNumberFormat="0" applyBorder="0" applyAlignment="0">
      <alignment horizontal="center"/>
    </xf>
    <xf numFmtId="4" fontId="118" fillId="0" borderId="19" applyBorder="0">
      <alignment horizontal="right" wrapText="1"/>
    </xf>
    <xf numFmtId="0" fontId="19" fillId="0" borderId="0"/>
    <xf numFmtId="4" fontId="105" fillId="0" borderId="0">
      <alignment horizontal="right"/>
    </xf>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9"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9" fillId="0" borderId="0"/>
    <xf numFmtId="0" fontId="78" fillId="0" borderId="0"/>
    <xf numFmtId="0" fontId="78" fillId="0" borderId="0"/>
    <xf numFmtId="0" fontId="19" fillId="0" borderId="0"/>
    <xf numFmtId="0" fontId="19" fillId="0" borderId="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05" fillId="0" borderId="0">
      <alignment horizontal="right"/>
    </xf>
    <xf numFmtId="4" fontId="119" fillId="0" borderId="0" applyBorder="0">
      <alignment horizontal="right" wrapText="1"/>
    </xf>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165" fontId="23"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34" fillId="32" borderId="16" applyNumberFormat="0" applyAlignment="0" applyProtection="0"/>
    <xf numFmtId="0" fontId="111" fillId="73" borderId="0" applyNumberFormat="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wrapText="1"/>
    </xf>
    <xf numFmtId="0" fontId="41" fillId="2" borderId="0" applyNumberFormat="0" applyBorder="0" applyAlignment="0" applyProtection="0"/>
    <xf numFmtId="0" fontId="41" fillId="7" borderId="0" applyNumberFormat="0" applyBorder="0" applyAlignment="0" applyProtection="0"/>
    <xf numFmtId="0" fontId="41" fillId="12" borderId="0" applyNumberFormat="0" applyBorder="0" applyAlignment="0" applyProtection="0"/>
    <xf numFmtId="0" fontId="41" fillId="17" borderId="0" applyNumberFormat="0" applyBorder="0" applyAlignment="0" applyProtection="0"/>
    <xf numFmtId="0" fontId="41" fillId="22" borderId="0" applyNumberFormat="0" applyBorder="0" applyAlignment="0" applyProtection="0"/>
    <xf numFmtId="0" fontId="41" fillId="21" borderId="0" applyNumberFormat="0" applyBorder="0" applyAlignment="0" applyProtection="0"/>
    <xf numFmtId="0" fontId="23" fillId="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41" fillId="6" borderId="0" applyNumberFormat="0" applyBorder="0" applyAlignment="0" applyProtection="0"/>
    <xf numFmtId="0" fontId="41" fillId="11" borderId="0" applyNumberFormat="0" applyBorder="0" applyAlignment="0" applyProtection="0"/>
    <xf numFmtId="0" fontId="41" fillId="28"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33"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33" borderId="0" applyNumberFormat="0" applyBorder="0" applyAlignment="0" applyProtection="0"/>
    <xf numFmtId="0" fontId="23" fillId="26" borderId="0" applyNumberFormat="0" applyBorder="0" applyAlignment="0" applyProtection="0"/>
    <xf numFmtId="0" fontId="42" fillId="36" borderId="0" applyNumberFormat="0" applyBorder="0" applyAlignment="0" applyProtection="0"/>
    <xf numFmtId="0" fontId="42" fillId="11" borderId="0" applyNumberFormat="0" applyBorder="0" applyAlignment="0" applyProtection="0"/>
    <xf numFmtId="0" fontId="42" fillId="28"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6" borderId="0" applyNumberFormat="0" applyBorder="0" applyAlignment="0" applyProtection="0"/>
    <xf numFmtId="0" fontId="24" fillId="36" borderId="0" applyNumberFormat="0" applyBorder="0" applyAlignment="0" applyProtection="0"/>
    <xf numFmtId="0" fontId="24" fillId="11" borderId="0" applyNumberFormat="0" applyBorder="0" applyAlignment="0" applyProtection="0"/>
    <xf numFmtId="0" fontId="24" fillId="28"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42" fillId="49" borderId="0" applyNumberFormat="0" applyBorder="0" applyAlignment="0" applyProtection="0"/>
    <xf numFmtId="0" fontId="42" fillId="53" borderId="0" applyNumberFormat="0" applyBorder="0" applyAlignment="0" applyProtection="0"/>
    <xf numFmtId="0" fontId="42" fillId="56"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61" borderId="0" applyNumberFormat="0" applyBorder="0" applyAlignment="0" applyProtection="0"/>
    <xf numFmtId="0" fontId="134" fillId="32" borderId="16" applyNumberFormat="0" applyAlignment="0" applyProtection="0"/>
    <xf numFmtId="0" fontId="48" fillId="32" borderId="3"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43"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79" fontId="19" fillId="0" borderId="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181"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12" borderId="0" applyNumberFormat="0" applyBorder="0" applyAlignment="0" applyProtection="0"/>
    <xf numFmtId="0" fontId="80" fillId="21" borderId="3" applyNumberFormat="0" applyAlignment="0" applyProtection="0"/>
    <xf numFmtId="0" fontId="135" fillId="0" borderId="18" applyNumberFormat="0" applyFill="0" applyAlignment="0" applyProtection="0"/>
    <xf numFmtId="0" fontId="59" fillId="0" borderId="0" applyNumberFormat="0" applyFill="0" applyBorder="0" applyAlignment="0" applyProtection="0"/>
    <xf numFmtId="0" fontId="36" fillId="0" borderId="0"/>
    <xf numFmtId="0" fontId="19" fillId="0" borderId="0"/>
    <xf numFmtId="0" fontId="19" fillId="0" borderId="0"/>
    <xf numFmtId="0" fontId="61" fillId="12" borderId="0" applyNumberFormat="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4" fillId="49"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61" borderId="0" applyNumberFormat="0" applyBorder="0" applyAlignment="0" applyProtection="0"/>
    <xf numFmtId="0" fontId="34" fillId="32" borderId="16" applyNumberFormat="0" applyAlignment="0" applyProtection="0"/>
    <xf numFmtId="0" fontId="34" fillId="32" borderId="16" applyNumberFormat="0" applyAlignment="0" applyProtection="0"/>
    <xf numFmtId="0" fontId="26" fillId="32" borderId="3" applyNumberFormat="0" applyAlignment="0" applyProtection="0"/>
    <xf numFmtId="4" fontId="105" fillId="0" borderId="0">
      <alignment horizontal="right"/>
    </xf>
    <xf numFmtId="0" fontId="25" fillId="7" borderId="0" applyNumberFormat="0" applyBorder="0" applyAlignment="0" applyProtection="0"/>
    <xf numFmtId="0" fontId="64" fillId="0" borderId="9" applyNumberFormat="0" applyFill="0" applyAlignment="0" applyProtection="0"/>
    <xf numFmtId="0" fontId="66" fillId="0" borderId="12" applyNumberFormat="0" applyFill="0" applyAlignment="0" applyProtection="0"/>
    <xf numFmtId="0" fontId="68" fillId="0" borderId="14" applyNumberFormat="0" applyFill="0" applyAlignment="0" applyProtection="0"/>
    <xf numFmtId="0" fontId="68" fillId="0" borderId="0" applyNumberFormat="0" applyFill="0" applyBorder="0" applyAlignment="0" applyProtection="0"/>
    <xf numFmtId="0" fontId="114" fillId="0" borderId="0" applyNumberFormat="0" applyFill="0" applyBorder="0" applyAlignment="0" applyProtection="0"/>
    <xf numFmtId="0" fontId="99" fillId="71" borderId="0" applyNumberFormat="0" applyBorder="0" applyAlignment="0" applyProtection="0"/>
    <xf numFmtId="0" fontId="91" fillId="0" borderId="0"/>
    <xf numFmtId="0" fontId="92" fillId="0" borderId="0"/>
    <xf numFmtId="0" fontId="91" fillId="0" borderId="0"/>
    <xf numFmtId="0" fontId="95" fillId="0" borderId="0"/>
    <xf numFmtId="0" fontId="19" fillId="0" borderId="0"/>
    <xf numFmtId="0" fontId="19" fillId="0" borderId="0"/>
    <xf numFmtId="0" fontId="35" fillId="0" borderId="0"/>
    <xf numFmtId="0" fontId="19" fillId="0" borderId="0"/>
    <xf numFmtId="0" fontId="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7" fillId="0" borderId="0"/>
    <xf numFmtId="0" fontId="37" fillId="0" borderId="0"/>
    <xf numFmtId="0" fontId="110" fillId="0" borderId="0"/>
    <xf numFmtId="0" fontId="19" fillId="0" borderId="0">
      <alignment vertical="justify" wrapText="1"/>
    </xf>
    <xf numFmtId="4" fontId="35" fillId="0" borderId="0">
      <alignment horizontal="justify" vertical="justify"/>
    </xf>
    <xf numFmtId="0" fontId="37" fillId="0" borderId="0"/>
    <xf numFmtId="0" fontId="23" fillId="0" borderId="0"/>
    <xf numFmtId="0" fontId="19" fillId="0" borderId="0">
      <alignment vertical="justify" wrapText="1"/>
    </xf>
    <xf numFmtId="0" fontId="19" fillId="0" borderId="0"/>
    <xf numFmtId="0" fontId="19" fillId="0" borderId="0">
      <alignment vertical="justify" wrapText="1"/>
    </xf>
    <xf numFmtId="0" fontId="19" fillId="0" borderId="0"/>
    <xf numFmtId="0" fontId="19" fillId="16" borderId="1" applyNumberFormat="0" applyFont="0" applyAlignment="0" applyProtection="0"/>
    <xf numFmtId="0" fontId="23"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5" fillId="0" borderId="0"/>
    <xf numFmtId="0" fontId="5" fillId="0" borderId="0"/>
    <xf numFmtId="0" fontId="55" fillId="0" borderId="0"/>
    <xf numFmtId="0" fontId="23" fillId="0" borderId="0"/>
    <xf numFmtId="0" fontId="23" fillId="0" borderId="0"/>
    <xf numFmtId="0" fontId="5" fillId="0" borderId="0"/>
    <xf numFmtId="0" fontId="23" fillId="0" borderId="0"/>
    <xf numFmtId="0" fontId="23" fillId="0" borderId="0"/>
    <xf numFmtId="0" fontId="5"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 fillId="0" borderId="0">
      <alignment vertical="justify"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55" fillId="0" borderId="0"/>
    <xf numFmtId="0" fontId="55" fillId="0" borderId="0"/>
    <xf numFmtId="0" fontId="19" fillId="0" borderId="0">
      <alignment vertical="justify"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16" fillId="0" borderId="0"/>
    <xf numFmtId="0" fontId="19" fillId="0" borderId="0"/>
    <xf numFmtId="0" fontId="19" fillId="0" borderId="0"/>
    <xf numFmtId="0" fontId="55" fillId="0" borderId="0"/>
    <xf numFmtId="0" fontId="19" fillId="0" borderId="0"/>
    <xf numFmtId="0" fontId="19" fillId="0" borderId="0">
      <alignment vertical="justify"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alignment vertical="justify" wrapText="1"/>
    </xf>
    <xf numFmtId="0" fontId="19" fillId="0" borderId="0"/>
    <xf numFmtId="0" fontId="55" fillId="0" borderId="0"/>
    <xf numFmtId="0" fontId="55"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 fillId="0" borderId="0"/>
    <xf numFmtId="0" fontId="55" fillId="0" borderId="0"/>
    <xf numFmtId="0" fontId="55" fillId="0" borderId="0"/>
    <xf numFmtId="0" fontId="55" fillId="0" borderId="0"/>
    <xf numFmtId="0" fontId="116" fillId="0" borderId="0"/>
    <xf numFmtId="0" fontId="19" fillId="0" borderId="0"/>
    <xf numFmtId="0" fontId="19" fillId="0" borderId="0"/>
    <xf numFmtId="0" fontId="55"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55" fillId="0" borderId="0"/>
    <xf numFmtId="0" fontId="19" fillId="0" borderId="0"/>
    <xf numFmtId="0" fontId="19" fillId="0" borderId="0">
      <alignment vertical="justify" wrapText="1"/>
    </xf>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alignment vertical="justify" wrapText="1"/>
    </xf>
    <xf numFmtId="0" fontId="116" fillId="0" borderId="0"/>
    <xf numFmtId="0" fontId="55" fillId="0" borderId="0">
      <alignment horizontal="left"/>
    </xf>
    <xf numFmtId="0" fontId="55" fillId="0" borderId="0">
      <alignment horizontal="left"/>
    </xf>
    <xf numFmtId="0" fontId="55" fillId="0" borderId="0">
      <alignment horizontal="left"/>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xf numFmtId="0" fontId="19" fillId="0" borderId="0"/>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alignment vertical="justify" wrapText="1"/>
    </xf>
    <xf numFmtId="0" fontId="19" fillId="0" borderId="0"/>
    <xf numFmtId="0" fontId="55" fillId="0" borderId="0"/>
    <xf numFmtId="0" fontId="55" fillId="0" borderId="0"/>
    <xf numFmtId="0" fontId="116" fillId="0" borderId="0"/>
    <xf numFmtId="0" fontId="116" fillId="0" borderId="0"/>
    <xf numFmtId="0" fontId="19" fillId="0" borderId="0"/>
    <xf numFmtId="0" fontId="19" fillId="0" borderId="0"/>
    <xf numFmtId="0" fontId="55" fillId="0" borderId="0"/>
    <xf numFmtId="0" fontId="55" fillId="0" borderId="0"/>
    <xf numFmtId="0" fontId="55" fillId="0" borderId="0"/>
    <xf numFmtId="0" fontId="55" fillId="0" borderId="0"/>
    <xf numFmtId="0" fontId="19" fillId="0" borderId="0">
      <alignment vertical="justify" wrapText="1"/>
    </xf>
    <xf numFmtId="0" fontId="19" fillId="0" borderId="0">
      <alignment vertical="justify"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19" fillId="0" borderId="0">
      <alignment vertical="justify"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wrapText="1"/>
    </xf>
    <xf numFmtId="0" fontId="19" fillId="0" borderId="0">
      <alignment vertical="justify" wrapText="1"/>
    </xf>
    <xf numFmtId="0" fontId="19" fillId="0" borderId="0">
      <alignment vertical="justify" wrapText="1"/>
    </xf>
    <xf numFmtId="0" fontId="19" fillId="0" borderId="0"/>
    <xf numFmtId="0" fontId="19" fillId="0" borderId="0"/>
    <xf numFmtId="0" fontId="55" fillId="0" borderId="0"/>
    <xf numFmtId="0" fontId="55" fillId="0" borderId="0">
      <alignment horizontal="left"/>
    </xf>
    <xf numFmtId="0" fontId="19" fillId="0" borderId="0"/>
    <xf numFmtId="0" fontId="19" fillId="0" borderId="0"/>
    <xf numFmtId="0" fontId="19" fillId="0" borderId="0"/>
    <xf numFmtId="0" fontId="34" fillId="32" borderId="16" applyNumberFormat="0" applyAlignment="0" applyProtection="0"/>
    <xf numFmtId="9" fontId="36"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13" fillId="0" borderId="4" applyNumberFormat="0" applyFill="0" applyAlignment="0" applyProtection="0"/>
    <xf numFmtId="0" fontId="27" fillId="68" borderId="5" applyNumberFormat="0" applyAlignment="0" applyProtection="0"/>
    <xf numFmtId="0" fontId="44" fillId="7" borderId="0" applyNumberFormat="0" applyBorder="0" applyAlignment="0" applyProtection="0"/>
    <xf numFmtId="0" fontId="136" fillId="0" borderId="0"/>
    <xf numFmtId="0" fontId="39" fillId="0" borderId="0"/>
    <xf numFmtId="0" fontId="36" fillId="0" borderId="0"/>
    <xf numFmtId="0" fontId="28"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37" fillId="0" borderId="0" applyNumberFormat="0" applyFill="0" applyBorder="0" applyAlignment="0" applyProtection="0"/>
    <xf numFmtId="0" fontId="74" fillId="0" borderId="9" applyNumberFormat="0" applyFill="0" applyAlignment="0" applyProtection="0"/>
    <xf numFmtId="0" fontId="75" fillId="0" borderId="12" applyNumberFormat="0" applyFill="0" applyAlignment="0" applyProtection="0"/>
    <xf numFmtId="0" fontId="76" fillId="0" borderId="14" applyNumberFormat="0" applyFill="0" applyAlignment="0" applyProtection="0"/>
    <xf numFmtId="0" fontId="76" fillId="0" borderId="0" applyNumberFormat="0" applyFill="0" applyBorder="0" applyAlignment="0" applyProtection="0"/>
    <xf numFmtId="0" fontId="109" fillId="0" borderId="18" applyNumberFormat="0" applyFill="0" applyAlignment="0" applyProtection="0"/>
    <xf numFmtId="0" fontId="33" fillId="21" borderId="3" applyNumberFormat="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0" fillId="0" borderId="4" applyNumberFormat="0" applyFill="0" applyAlignment="0" applyProtection="0"/>
    <xf numFmtId="0" fontId="138" fillId="0" borderId="0" applyNumberFormat="0" applyFill="0" applyBorder="0" applyAlignment="0" applyProtection="0"/>
    <xf numFmtId="0" fontId="115" fillId="0" borderId="0" applyNumberFormat="0" applyFill="0" applyBorder="0" applyAlignment="0" applyProtection="0"/>
    <xf numFmtId="4" fontId="118" fillId="0" borderId="0" applyBorder="0">
      <alignment horizontal="right" wrapText="1"/>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5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5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55" fillId="0" borderId="0" applyFont="0" applyFill="0" applyBorder="0" applyAlignment="0" applyProtection="0"/>
    <xf numFmtId="165" fontId="1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51" fillId="68" borderId="5"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31" fillId="0" borderId="17" applyNumberFormat="0" applyBorder="0" applyAlignment="0">
      <alignment horizontal="center"/>
    </xf>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165" fontId="23"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31" fillId="0" borderId="17" applyNumberFormat="0" applyBorder="0" applyAlignment="0">
      <alignment horizontal="center"/>
    </xf>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165" fontId="23" fillId="0" borderId="0" applyFont="0" applyFill="0" applyBorder="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19"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165" fontId="23" fillId="0" borderId="0" applyFont="0" applyFill="0" applyBorder="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0" borderId="0"/>
    <xf numFmtId="0" fontId="23" fillId="74" borderId="0" applyNumberFormat="0" applyBorder="0" applyAlignment="0" applyProtection="0"/>
    <xf numFmtId="0" fontId="23" fillId="74" borderId="0" applyNumberFormat="0" applyBorder="0" applyAlignment="0" applyProtection="0"/>
    <xf numFmtId="0" fontId="78" fillId="0" borderId="0"/>
    <xf numFmtId="0" fontId="78" fillId="0" borderId="0"/>
    <xf numFmtId="0" fontId="36" fillId="0" borderId="0"/>
    <xf numFmtId="0" fontId="36" fillId="0" borderId="0"/>
    <xf numFmtId="0" fontId="139" fillId="75" borderId="0" applyNumberFormat="0" applyBorder="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4" fillId="32" borderId="16"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36" fillId="63" borderId="1" applyNumberFormat="0" applyAlignment="0" applyProtection="0"/>
    <xf numFmtId="0" fontId="19" fillId="16" borderId="1" applyNumberFormat="0" applyFon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36"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40" fillId="63" borderId="1" applyNumberForma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0" borderId="0"/>
    <xf numFmtId="0" fontId="19" fillId="0" borderId="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19" fillId="16" borderId="1" applyNumberFormat="0" applyFont="0" applyAlignment="0" applyProtection="0"/>
    <xf numFmtId="0" fontId="5" fillId="0" borderId="0"/>
    <xf numFmtId="0" fontId="5" fillId="0" borderId="0"/>
    <xf numFmtId="0" fontId="5"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9" fontId="38" fillId="0" borderId="0" applyFont="0" applyBorder="0" applyProtection="0"/>
    <xf numFmtId="183" fontId="38" fillId="0" borderId="0" applyFont="0" applyBorder="0" applyProtection="0"/>
    <xf numFmtId="0" fontId="19" fillId="0" borderId="0">
      <alignment horizontal="justify" vertical="top" wrapText="1"/>
    </xf>
    <xf numFmtId="183" fontId="38" fillId="0" borderId="0" applyFont="0" applyBorder="0" applyProtection="0"/>
    <xf numFmtId="183" fontId="38" fillId="0" borderId="0" applyFont="0" applyBorder="0" applyProtection="0"/>
    <xf numFmtId="183" fontId="38" fillId="0" borderId="0" applyFont="0" applyBorder="0" applyProtection="0"/>
    <xf numFmtId="183" fontId="38" fillId="0" borderId="0" applyFont="0" applyBorder="0" applyProtection="0"/>
    <xf numFmtId="183" fontId="38" fillId="0" borderId="0" applyFont="0" applyBorder="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9" fontId="38" fillId="0" borderId="0" applyFont="0" applyBorder="0" applyProtection="0"/>
    <xf numFmtId="183" fontId="38" fillId="0" borderId="0" applyFont="0" applyBorder="0" applyProtection="0"/>
    <xf numFmtId="0" fontId="19" fillId="0" borderId="0">
      <alignment horizontal="justify" vertical="top" wrapText="1"/>
    </xf>
    <xf numFmtId="0" fontId="19" fillId="0" borderId="0"/>
    <xf numFmtId="183" fontId="38" fillId="0" borderId="0" applyFont="0" applyBorder="0" applyProtection="0"/>
    <xf numFmtId="183" fontId="38" fillId="0" borderId="0" applyFont="0" applyBorder="0" applyProtection="0"/>
    <xf numFmtId="0" fontId="19" fillId="0" borderId="0"/>
    <xf numFmtId="0" fontId="19" fillId="0" borderId="0"/>
    <xf numFmtId="0" fontId="19" fillId="0" borderId="0"/>
    <xf numFmtId="183" fontId="38" fillId="0" borderId="0" applyFont="0" applyBorder="0" applyProtection="0"/>
    <xf numFmtId="0" fontId="19" fillId="0" borderId="0"/>
    <xf numFmtId="183" fontId="38" fillId="0" borderId="0" applyFont="0" applyBorder="0" applyProtection="0"/>
    <xf numFmtId="183" fontId="38" fillId="0" borderId="0" applyFont="0" applyBorder="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41" fillId="0" borderId="0"/>
    <xf numFmtId="168" fontId="19" fillId="0" borderId="0" applyBorder="0" applyProtection="0"/>
    <xf numFmtId="0" fontId="19" fillId="0" borderId="0"/>
    <xf numFmtId="0" fontId="4" fillId="0" borderId="0"/>
    <xf numFmtId="191" fontId="19" fillId="0" borderId="0"/>
    <xf numFmtId="165"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1" fillId="12" borderId="0" applyNumberFormat="0" applyBorder="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6" fillId="16" borderId="1" applyNumberFormat="0" applyFont="0" applyAlignment="0" applyProtection="0"/>
    <xf numFmtId="0" fontId="134" fillId="32" borderId="16" applyNumberFormat="0" applyAlignment="0" applyProtection="0"/>
    <xf numFmtId="0" fontId="137" fillId="0" borderId="0" applyNumberFormat="0" applyFill="0" applyBorder="0" applyAlignment="0" applyProtection="0"/>
    <xf numFmtId="0" fontId="19" fillId="0" borderId="0"/>
    <xf numFmtId="0" fontId="19" fillId="0" borderId="0"/>
    <xf numFmtId="168" fontId="19" fillId="0" borderId="0" applyFill="0" applyBorder="0" applyAlignment="0" applyProtection="0"/>
    <xf numFmtId="0" fontId="19" fillId="0" borderId="0"/>
    <xf numFmtId="0" fontId="19" fillId="0" borderId="0"/>
    <xf numFmtId="0" fontId="19" fillId="0" borderId="0"/>
    <xf numFmtId="0" fontId="19" fillId="0" borderId="0"/>
    <xf numFmtId="0" fontId="3" fillId="0" borderId="0"/>
    <xf numFmtId="168" fontId="19" fillId="0" borderId="0" applyFill="0" applyBorder="0" applyAlignment="0" applyProtection="0"/>
    <xf numFmtId="0" fontId="19" fillId="0" borderId="0"/>
    <xf numFmtId="0" fontId="19" fillId="0" borderId="0"/>
    <xf numFmtId="168" fontId="19" fillId="0" borderId="0" applyFill="0" applyBorder="0" applyAlignment="0" applyProtection="0"/>
    <xf numFmtId="0" fontId="147" fillId="0" borderId="0"/>
    <xf numFmtId="0" fontId="19" fillId="0" borderId="0"/>
    <xf numFmtId="0" fontId="2" fillId="0" borderId="0"/>
    <xf numFmtId="0" fontId="19" fillId="0" borderId="0"/>
    <xf numFmtId="0" fontId="36" fillId="0" borderId="0"/>
    <xf numFmtId="0" fontId="38" fillId="0" borderId="0" applyBorder="0" applyProtection="0"/>
    <xf numFmtId="168" fontId="19" fillId="0" borderId="0" applyFill="0" applyBorder="0" applyAlignment="0" applyProtection="0"/>
    <xf numFmtId="0" fontId="23" fillId="0" borderId="0"/>
    <xf numFmtId="0" fontId="19" fillId="0" borderId="0"/>
    <xf numFmtId="0" fontId="19" fillId="0" borderId="0"/>
    <xf numFmtId="4" fontId="19" fillId="0" borderId="0">
      <alignment vertical="justify"/>
    </xf>
    <xf numFmtId="0" fontId="38" fillId="0" borderId="0"/>
    <xf numFmtId="44" fontId="19" fillId="0" borderId="0" applyFill="0" applyBorder="0" applyAlignment="0" applyProtection="0"/>
    <xf numFmtId="0" fontId="151" fillId="80" borderId="0" applyNumberFormat="0" applyBorder="0" applyAlignment="0" applyProtection="0"/>
    <xf numFmtId="0" fontId="152" fillId="81" borderId="24" applyNumberFormat="0" applyAlignment="0" applyProtection="0"/>
    <xf numFmtId="0" fontId="153" fillId="0" borderId="0" applyNumberFormat="0" applyFill="0" applyBorder="0" applyAlignment="0" applyProtection="0"/>
    <xf numFmtId="0" fontId="154" fillId="83" borderId="0" applyNumberFormat="0" applyFont="0" applyBorder="0" applyAlignment="0" applyProtection="0"/>
    <xf numFmtId="0" fontId="156" fillId="0" borderId="0" applyNumberFormat="0" applyBorder="0" applyProtection="0"/>
    <xf numFmtId="0" fontId="156" fillId="0" borderId="0" applyNumberFormat="0" applyBorder="0" applyProtection="0"/>
    <xf numFmtId="0" fontId="154" fillId="0" borderId="0"/>
    <xf numFmtId="0" fontId="156" fillId="0" borderId="0" applyNumberFormat="0" applyBorder="0" applyProtection="0"/>
    <xf numFmtId="0" fontId="155" fillId="0" borderId="0" applyNumberFormat="0" applyFill="0" applyBorder="0" applyAlignment="0" applyProtection="0"/>
    <xf numFmtId="192" fontId="156" fillId="0" borderId="0" applyFill="0" applyBorder="0" applyAlignment="0" applyProtection="0"/>
    <xf numFmtId="0" fontId="154" fillId="84" borderId="0" applyNumberFormat="0" applyFont="0" applyBorder="0" applyAlignment="0" applyProtection="0"/>
    <xf numFmtId="44" fontId="154" fillId="0" borderId="0" applyFont="0" applyFill="0" applyBorder="0" applyAlignment="0" applyProtection="0"/>
    <xf numFmtId="0" fontId="19" fillId="0" borderId="0"/>
    <xf numFmtId="193" fontId="158" fillId="0" borderId="0"/>
    <xf numFmtId="0" fontId="19" fillId="63" borderId="1" applyNumberFormat="0" applyAlignment="0" applyProtection="0"/>
    <xf numFmtId="0" fontId="19" fillId="0" borderId="0">
      <alignment horizontal="justify" vertical="top" wrapText="1"/>
    </xf>
    <xf numFmtId="0" fontId="157" fillId="0" borderId="0"/>
    <xf numFmtId="0" fontId="36" fillId="0" borderId="0"/>
    <xf numFmtId="0" fontId="2" fillId="0" borderId="0"/>
    <xf numFmtId="0" fontId="19" fillId="0" borderId="0">
      <alignment vertical="top"/>
    </xf>
    <xf numFmtId="0" fontId="37" fillId="0" borderId="0"/>
    <xf numFmtId="4" fontId="19" fillId="0" borderId="0">
      <alignment vertical="top" wrapText="1"/>
    </xf>
    <xf numFmtId="0" fontId="19" fillId="0" borderId="0"/>
    <xf numFmtId="0" fontId="38" fillId="0" borderId="0" applyBorder="0" applyProtection="0"/>
    <xf numFmtId="44" fontId="36" fillId="0" borderId="0" applyFont="0" applyFill="0" applyBorder="0" applyAlignment="0" applyProtection="0"/>
    <xf numFmtId="168" fontId="19" fillId="0" borderId="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37" fillId="0" borderId="0"/>
    <xf numFmtId="0" fontId="39" fillId="0" borderId="0"/>
    <xf numFmtId="166" fontId="19" fillId="0" borderId="0" applyFont="0" applyFill="0" applyBorder="0" applyAlignment="0" applyProtection="0"/>
    <xf numFmtId="0" fontId="159" fillId="0" borderId="0"/>
    <xf numFmtId="0" fontId="160" fillId="0" borderId="0" applyNumberFormat="0" applyFill="0" applyBorder="0" applyAlignment="0" applyProtection="0"/>
    <xf numFmtId="0" fontId="19" fillId="0" borderId="0" applyFill="0" applyBorder="0" applyAlignment="0" applyProtection="0"/>
    <xf numFmtId="0" fontId="36" fillId="0" borderId="0"/>
    <xf numFmtId="3" fontId="141" fillId="0" borderId="0">
      <alignment horizontal="justify" vertical="top" wrapText="1"/>
    </xf>
    <xf numFmtId="0" fontId="55" fillId="0" borderId="0">
      <alignment horizontal="left"/>
    </xf>
    <xf numFmtId="165" fontId="19" fillId="0" borderId="0" applyFont="0" applyFill="0" applyBorder="0" applyAlignment="0" applyProtection="0"/>
    <xf numFmtId="0" fontId="55" fillId="0" borderId="0">
      <alignment horizontal="left"/>
    </xf>
    <xf numFmtId="0" fontId="2" fillId="0" borderId="0"/>
    <xf numFmtId="0" fontId="55" fillId="0" borderId="0"/>
    <xf numFmtId="0" fontId="36" fillId="0" borderId="0"/>
    <xf numFmtId="0" fontId="71" fillId="0" borderId="0" applyNumberFormat="0" applyFill="0" applyBorder="0" applyAlignment="0" applyProtection="0">
      <alignment vertical="top"/>
      <protection locked="0"/>
    </xf>
    <xf numFmtId="0" fontId="2" fillId="0" borderId="0"/>
    <xf numFmtId="0" fontId="160" fillId="0" borderId="0" applyNumberFormat="0" applyFill="0" applyBorder="0" applyAlignment="0" applyProtection="0"/>
    <xf numFmtId="0" fontId="2" fillId="0" borderId="0"/>
    <xf numFmtId="194" fontId="86" fillId="0" borderId="0"/>
    <xf numFmtId="9" fontId="2" fillId="0" borderId="0" applyFont="0" applyFill="0" applyBorder="0" applyAlignment="0" applyProtection="0"/>
    <xf numFmtId="0" fontId="143" fillId="0" borderId="0"/>
    <xf numFmtId="165" fontId="143" fillId="0" borderId="0" applyFont="0" applyFill="0" applyBorder="0" applyAlignment="0" applyProtection="0"/>
    <xf numFmtId="168" fontId="19" fillId="0" borderId="0" applyFill="0" applyBorder="0" applyAlignment="0" applyProtection="0"/>
    <xf numFmtId="168" fontId="19" fillId="0" borderId="0" applyFill="0" applyBorder="0" applyAlignment="0" applyProtection="0"/>
    <xf numFmtId="168" fontId="19" fillId="0" borderId="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9"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10" fillId="0" borderId="0" applyFont="0" applyFill="0" applyBorder="0" applyAlignment="0" applyProtection="0"/>
    <xf numFmtId="0" fontId="19" fillId="0" borderId="0"/>
    <xf numFmtId="0" fontId="19" fillId="0" borderId="0"/>
    <xf numFmtId="0" fontId="23" fillId="0" borderId="0"/>
    <xf numFmtId="0" fontId="105" fillId="0" borderId="0">
      <alignment horizontal="right"/>
    </xf>
    <xf numFmtId="4" fontId="105" fillId="0" borderId="0">
      <alignment horizontal="right" wrapText="1"/>
    </xf>
    <xf numFmtId="0" fontId="36" fillId="0" borderId="0"/>
    <xf numFmtId="0" fontId="99" fillId="71" borderId="0" applyNumberFormat="0" applyBorder="0" applyAlignment="0" applyProtection="0"/>
    <xf numFmtId="0" fontId="161" fillId="71" borderId="0" applyNumberFormat="0" applyBorder="0" applyAlignment="0" applyProtection="0"/>
    <xf numFmtId="0" fontId="99" fillId="71" borderId="0" applyNumberFormat="0" applyBorder="0" applyAlignment="0" applyProtection="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4" fontId="19" fillId="0" borderId="0">
      <alignment vertical="top" wrapText="1"/>
    </xf>
    <xf numFmtId="4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ill="0" applyBorder="0" applyAlignment="0" applyProtection="0"/>
    <xf numFmtId="44" fontId="19" fillId="0" borderId="0" applyFill="0" applyBorder="0" applyAlignment="0" applyProtection="0"/>
    <xf numFmtId="44" fontId="19" fillId="0" borderId="0" applyFill="0" applyBorder="0" applyAlignment="0" applyProtection="0"/>
    <xf numFmtId="44" fontId="19" fillId="0" borderId="0" applyFill="0" applyBorder="0" applyAlignment="0" applyProtection="0"/>
    <xf numFmtId="44" fontId="19" fillId="0" borderId="0" applyFill="0" applyBorder="0" applyAlignment="0" applyProtection="0"/>
    <xf numFmtId="168" fontId="36"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95" fontId="19" fillId="0" borderId="0" applyFill="0" applyBorder="0" applyAlignment="0" applyProtection="0"/>
    <xf numFmtId="0" fontId="113" fillId="0" borderId="4" applyNumberFormat="0" applyFill="0" applyAlignment="0" applyProtection="0"/>
    <xf numFmtId="3" fontId="133" fillId="0" borderId="0">
      <alignment horizontal="justify" vertical="justify"/>
    </xf>
    <xf numFmtId="0" fontId="2" fillId="0" borderId="0"/>
    <xf numFmtId="0" fontId="19" fillId="0" borderId="0"/>
    <xf numFmtId="0" fontId="109" fillId="0" borderId="18" applyNumberFormat="0" applyFill="0" applyAlignment="0" applyProtection="0"/>
    <xf numFmtId="0" fontId="2" fillId="0" borderId="0"/>
    <xf numFmtId="0" fontId="38" fillId="0" borderId="0"/>
    <xf numFmtId="179" fontId="19" fillId="0" borderId="0" applyFill="0" applyBorder="0" applyAlignment="0" applyProtection="0"/>
    <xf numFmtId="0" fontId="2" fillId="0" borderId="0"/>
    <xf numFmtId="0" fontId="2" fillId="0" borderId="0"/>
    <xf numFmtId="179" fontId="19" fillId="0" borderId="0" applyFill="0" applyBorder="0" applyAlignment="0" applyProtection="0"/>
    <xf numFmtId="0" fontId="19"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143" fillId="0" borderId="0"/>
    <xf numFmtId="0" fontId="22" fillId="0" borderId="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2" fillId="81" borderId="24" applyNumberForma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1" fillId="80" borderId="0" applyNumberFormat="0" applyBorder="0" applyAlignment="0" applyProtection="0"/>
    <xf numFmtId="0" fontId="152" fillId="81" borderId="24" applyNumberFormat="0" applyAlignment="0" applyProtection="0"/>
    <xf numFmtId="0" fontId="152" fillId="81" borderId="24" applyNumberFormat="0" applyAlignment="0" applyProtection="0"/>
    <xf numFmtId="0" fontId="153" fillId="0" borderId="0" applyNumberFormat="0" applyFill="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1" fillId="80" borderId="0" applyNumberFormat="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3" fillId="0" borderId="0" applyNumberFormat="0" applyFill="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2" fillId="81" borderId="24" applyNumberForma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51" fillId="80" borderId="0" applyNumberFormat="0" applyBorder="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1" fillId="80" borderId="0" applyNumberFormat="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2" fillId="81" borderId="24" applyNumberFormat="0" applyAlignment="0" applyProtection="0"/>
    <xf numFmtId="0" fontId="19" fillId="82" borderId="25" applyNumberFormat="0" applyFont="0" applyAlignment="0" applyProtection="0"/>
    <xf numFmtId="0" fontId="19" fillId="82" borderId="25" applyNumberFormat="0" applyFont="0" applyAlignment="0" applyProtection="0"/>
    <xf numFmtId="0" fontId="19" fillId="82" borderId="25" applyNumberFormat="0" applyFont="0" applyAlignment="0" applyProtection="0"/>
    <xf numFmtId="0" fontId="152" fillId="81" borderId="24" applyNumberFormat="0" applyAlignment="0" applyProtection="0"/>
    <xf numFmtId="0" fontId="151" fillId="80" borderId="0" applyNumberFormat="0" applyBorder="0" applyAlignment="0" applyProtection="0"/>
    <xf numFmtId="0" fontId="19" fillId="82" borderId="25" applyNumberFormat="0" applyFont="0" applyAlignment="0" applyProtection="0"/>
    <xf numFmtId="0" fontId="153" fillId="0" borderId="0" applyNumberFormat="0" applyFill="0" applyBorder="0" applyAlignment="0" applyProtection="0"/>
    <xf numFmtId="0" fontId="19" fillId="82" borderId="25" applyNumberFormat="0" applyFont="0" applyAlignment="0" applyProtection="0"/>
    <xf numFmtId="0" fontId="1" fillId="0" borderId="0"/>
  </cellStyleXfs>
  <cellXfs count="254">
    <xf numFmtId="0" fontId="0" fillId="0" borderId="0" xfId="0"/>
    <xf numFmtId="0" fontId="143" fillId="0" borderId="0" xfId="0" applyFont="1" applyBorder="1" applyAlignment="1" applyProtection="1">
      <alignment vertical="top"/>
    </xf>
    <xf numFmtId="0" fontId="145" fillId="0" borderId="0" xfId="0" applyFont="1" applyFill="1" applyBorder="1" applyAlignment="1" applyProtection="1">
      <alignment horizontal="center" vertical="top"/>
    </xf>
    <xf numFmtId="0" fontId="145" fillId="0" borderId="0" xfId="0" applyFont="1" applyFill="1" applyBorder="1" applyAlignment="1" applyProtection="1">
      <alignment vertical="top" wrapText="1"/>
    </xf>
    <xf numFmtId="4" fontId="145" fillId="0" borderId="0" xfId="0" applyNumberFormat="1" applyFont="1" applyFill="1" applyBorder="1" applyAlignment="1" applyProtection="1">
      <alignment horizontal="center" vertical="top"/>
    </xf>
    <xf numFmtId="4" fontId="145" fillId="0" borderId="0" xfId="0" applyNumberFormat="1" applyFont="1" applyFill="1" applyBorder="1" applyAlignment="1" applyProtection="1">
      <alignment horizontal="center"/>
      <protection locked="0"/>
    </xf>
    <xf numFmtId="4" fontId="145" fillId="0" borderId="0" xfId="0" applyNumberFormat="1" applyFont="1" applyFill="1" applyBorder="1" applyAlignment="1" applyProtection="1">
      <alignment vertical="top"/>
      <protection locked="0"/>
    </xf>
    <xf numFmtId="0" fontId="142" fillId="0" borderId="0" xfId="0" applyFont="1" applyFill="1" applyBorder="1" applyAlignment="1" applyProtection="1">
      <alignment horizontal="center" vertical="top"/>
    </xf>
    <xf numFmtId="0" fontId="142" fillId="0" borderId="0" xfId="0" applyFont="1" applyFill="1" applyBorder="1" applyAlignment="1" applyProtection="1">
      <alignment vertical="top" wrapText="1"/>
    </xf>
    <xf numFmtId="4" fontId="142" fillId="0" borderId="0" xfId="0" applyNumberFormat="1" applyFont="1" applyFill="1" applyBorder="1" applyAlignment="1" applyProtection="1">
      <alignment horizontal="center"/>
      <protection locked="0"/>
    </xf>
    <xf numFmtId="0" fontId="142" fillId="0" borderId="20" xfId="3460" applyFont="1" applyFill="1" applyBorder="1" applyAlignment="1" applyProtection="1">
      <alignment horizontal="center"/>
    </xf>
    <xf numFmtId="4" fontId="142" fillId="0" borderId="20" xfId="0" applyNumberFormat="1" applyFont="1" applyFill="1" applyBorder="1" applyAlignment="1" applyProtection="1">
      <alignment horizontal="center"/>
    </xf>
    <xf numFmtId="4" fontId="142" fillId="76" borderId="21" xfId="0" applyNumberFormat="1" applyFont="1" applyFill="1" applyBorder="1" applyAlignment="1" applyProtection="1">
      <alignment horizontal="center"/>
      <protection locked="0"/>
    </xf>
    <xf numFmtId="0" fontId="142" fillId="0" borderId="0" xfId="0" applyFont="1" applyFill="1" applyBorder="1" applyAlignment="1" applyProtection="1"/>
    <xf numFmtId="0" fontId="142" fillId="0" borderId="0" xfId="0" applyFont="1" applyFill="1" applyBorder="1" applyAlignment="1" applyProtection="1">
      <alignment horizontal="center"/>
    </xf>
    <xf numFmtId="0" fontId="146" fillId="0" borderId="0" xfId="0" applyFont="1" applyBorder="1" applyAlignment="1" applyProtection="1">
      <alignment vertical="top" wrapText="1"/>
    </xf>
    <xf numFmtId="0" fontId="142" fillId="0" borderId="20" xfId="3460" applyFont="1" applyFill="1" applyBorder="1" applyAlignment="1" applyProtection="1">
      <alignment horizontal="justify" vertical="top" wrapText="1"/>
    </xf>
    <xf numFmtId="4" fontId="142" fillId="0" borderId="20" xfId="0" applyNumberFormat="1" applyFont="1" applyFill="1" applyBorder="1" applyAlignment="1" applyProtection="1">
      <protection locked="0"/>
    </xf>
    <xf numFmtId="4" fontId="142" fillId="0" borderId="0" xfId="0" applyNumberFormat="1" applyFont="1" applyFill="1" applyBorder="1" applyAlignment="1" applyProtection="1">
      <alignment horizontal="center" vertical="top"/>
    </xf>
    <xf numFmtId="4" fontId="142" fillId="0" borderId="0" xfId="0" applyNumberFormat="1" applyFont="1" applyFill="1" applyBorder="1" applyAlignment="1" applyProtection="1">
      <alignment vertical="top"/>
      <protection locked="0"/>
    </xf>
    <xf numFmtId="4" fontId="143" fillId="0" borderId="0" xfId="0" applyNumberFormat="1" applyFont="1" applyFill="1" applyBorder="1" applyAlignment="1" applyProtection="1">
      <alignment horizontal="center"/>
      <protection locked="0"/>
    </xf>
    <xf numFmtId="0" fontId="144" fillId="0" borderId="0" xfId="0" applyFont="1" applyFill="1" applyBorder="1" applyAlignment="1" applyProtection="1">
      <alignment horizontal="center" vertical="top"/>
    </xf>
    <xf numFmtId="0" fontId="143" fillId="0" borderId="0" xfId="0" applyFont="1" applyFill="1" applyBorder="1" applyAlignment="1" applyProtection="1">
      <alignment vertical="top" wrapText="1"/>
    </xf>
    <xf numFmtId="0" fontId="143" fillId="0" borderId="0" xfId="0" applyFont="1" applyFill="1" applyBorder="1" applyAlignment="1" applyProtection="1">
      <alignment horizontal="center" vertical="top"/>
    </xf>
    <xf numFmtId="4" fontId="143" fillId="0" borderId="0" xfId="0" applyNumberFormat="1" applyFont="1" applyFill="1" applyBorder="1" applyAlignment="1" applyProtection="1">
      <alignment vertical="top"/>
      <protection locked="0"/>
    </xf>
    <xf numFmtId="0" fontId="148" fillId="0" borderId="0" xfId="0" applyFont="1" applyBorder="1" applyAlignment="1" applyProtection="1">
      <alignment vertical="top" wrapText="1"/>
    </xf>
    <xf numFmtId="0" fontId="142" fillId="0" borderId="20" xfId="0" applyFont="1" applyBorder="1" applyAlignment="1" applyProtection="1">
      <alignment vertical="top"/>
    </xf>
    <xf numFmtId="0" fontId="142" fillId="0" borderId="0" xfId="0" applyFont="1" applyFill="1" applyBorder="1" applyAlignment="1" applyProtection="1">
      <alignment horizontal="left" vertical="top" wrapText="1"/>
    </xf>
    <xf numFmtId="0" fontId="143" fillId="0" borderId="23" xfId="0" applyFont="1" applyBorder="1" applyAlignment="1" applyProtection="1">
      <alignment vertical="top"/>
    </xf>
    <xf numFmtId="0" fontId="149" fillId="0" borderId="0" xfId="0" applyFont="1"/>
    <xf numFmtId="0" fontId="149" fillId="0" borderId="0" xfId="0" applyFont="1" applyAlignment="1">
      <alignment horizontal="center"/>
    </xf>
    <xf numFmtId="4" fontId="149" fillId="0" borderId="0" xfId="0" applyNumberFormat="1" applyFont="1" applyAlignment="1">
      <alignment horizontal="right"/>
    </xf>
    <xf numFmtId="0" fontId="150" fillId="0" borderId="0" xfId="0" applyFont="1" applyAlignment="1">
      <alignment horizontal="center"/>
    </xf>
    <xf numFmtId="0" fontId="149" fillId="0" borderId="0" xfId="0" applyFont="1" applyAlignment="1">
      <alignment horizontal="left"/>
    </xf>
    <xf numFmtId="0" fontId="145" fillId="0" borderId="8" xfId="0" applyFont="1" applyFill="1" applyBorder="1" applyAlignment="1" applyProtection="1">
      <alignment horizontal="center" vertical="top"/>
    </xf>
    <xf numFmtId="4" fontId="145" fillId="0" borderId="8" xfId="0" applyNumberFormat="1" applyFont="1" applyFill="1" applyBorder="1" applyAlignment="1" applyProtection="1">
      <alignment horizontal="center" vertical="top"/>
    </xf>
    <xf numFmtId="4" fontId="145" fillId="0" borderId="8" xfId="0" applyNumberFormat="1" applyFont="1" applyFill="1" applyBorder="1" applyAlignment="1" applyProtection="1">
      <alignment horizontal="center"/>
      <protection locked="0"/>
    </xf>
    <xf numFmtId="0" fontId="143" fillId="77" borderId="0" xfId="0" applyFont="1" applyFill="1" applyBorder="1" applyAlignment="1" applyProtection="1">
      <alignment vertical="top"/>
    </xf>
    <xf numFmtId="0" fontId="144" fillId="77" borderId="0" xfId="0" applyFont="1" applyFill="1" applyBorder="1" applyAlignment="1" applyProtection="1">
      <alignment horizontal="center" vertical="top"/>
    </xf>
    <xf numFmtId="0" fontId="144" fillId="77" borderId="0" xfId="0" applyFont="1" applyFill="1" applyBorder="1" applyAlignment="1" applyProtection="1">
      <alignment vertical="center" wrapText="1"/>
    </xf>
    <xf numFmtId="4" fontId="145" fillId="0" borderId="8" xfId="0" applyNumberFormat="1" applyFont="1" applyFill="1" applyBorder="1" applyAlignment="1" applyProtection="1">
      <protection locked="0"/>
    </xf>
    <xf numFmtId="0" fontId="149" fillId="0" borderId="0" xfId="0" applyFont="1" applyBorder="1" applyAlignment="1">
      <alignment horizontal="left" wrapText="1"/>
    </xf>
    <xf numFmtId="0" fontId="150" fillId="0" borderId="0" xfId="0" applyFont="1" applyBorder="1" applyAlignment="1">
      <alignment horizontal="center"/>
    </xf>
    <xf numFmtId="0" fontId="149" fillId="0" borderId="0" xfId="0" applyFont="1" applyBorder="1"/>
    <xf numFmtId="0" fontId="149" fillId="0" borderId="0" xfId="0" applyFont="1" applyBorder="1" applyAlignment="1">
      <alignment horizontal="center"/>
    </xf>
    <xf numFmtId="4" fontId="149" fillId="0" borderId="0" xfId="0" applyNumberFormat="1" applyFont="1" applyBorder="1" applyAlignment="1">
      <alignment horizontal="right"/>
    </xf>
    <xf numFmtId="0" fontId="162" fillId="77" borderId="0" xfId="0" applyFont="1" applyFill="1" applyBorder="1" applyAlignment="1" applyProtection="1">
      <alignment vertical="center"/>
    </xf>
    <xf numFmtId="0" fontId="145" fillId="0" borderId="0" xfId="0" applyFont="1" applyBorder="1" applyAlignment="1">
      <alignment horizontal="center" vertical="top"/>
    </xf>
    <xf numFmtId="0" fontId="142" fillId="0" borderId="0" xfId="0" applyFont="1" applyFill="1" applyBorder="1" applyAlignment="1">
      <alignment vertical="top" wrapText="1"/>
    </xf>
    <xf numFmtId="0" fontId="145" fillId="0" borderId="0" xfId="0" applyFont="1" applyFill="1" applyBorder="1" applyAlignment="1">
      <alignment vertical="top" wrapText="1"/>
    </xf>
    <xf numFmtId="0" fontId="143" fillId="0" borderId="0" xfId="0" applyFont="1" applyBorder="1" applyAlignment="1" applyProtection="1">
      <alignment horizontal="center" vertical="top"/>
    </xf>
    <xf numFmtId="0" fontId="163" fillId="0" borderId="0" xfId="0" applyFont="1" applyBorder="1" applyAlignment="1">
      <alignment horizontal="center"/>
    </xf>
    <xf numFmtId="0" fontId="163" fillId="0" borderId="0" xfId="0" applyFont="1" applyBorder="1" applyAlignment="1">
      <alignment horizontal="left"/>
    </xf>
    <xf numFmtId="0" fontId="149" fillId="0" borderId="0" xfId="0" applyFont="1" applyBorder="1" applyAlignment="1">
      <alignment horizontal="left"/>
    </xf>
    <xf numFmtId="0" fontId="143" fillId="77" borderId="0" xfId="0" applyFont="1" applyFill="1" applyBorder="1" applyAlignment="1" applyProtection="1">
      <alignment horizontal="center" vertical="top"/>
    </xf>
    <xf numFmtId="0" fontId="143" fillId="0" borderId="17" xfId="0" applyFont="1" applyBorder="1" applyAlignment="1" applyProtection="1">
      <alignment horizontal="center" vertical="top"/>
    </xf>
    <xf numFmtId="0" fontId="142" fillId="0" borderId="26" xfId="0" applyFont="1" applyFill="1" applyBorder="1" applyAlignment="1" applyProtection="1">
      <alignment horizontal="center" vertical="top"/>
    </xf>
    <xf numFmtId="0" fontId="145" fillId="0" borderId="7" xfId="0" applyFont="1" applyBorder="1" applyAlignment="1">
      <alignment horizontal="center"/>
    </xf>
    <xf numFmtId="0" fontId="145" fillId="0" borderId="7" xfId="0" applyFont="1" applyBorder="1" applyAlignment="1">
      <alignment horizontal="left"/>
    </xf>
    <xf numFmtId="0" fontId="142" fillId="0" borderId="7" xfId="0" applyFont="1" applyBorder="1" applyAlignment="1">
      <alignment horizontal="center"/>
    </xf>
    <xf numFmtId="4" fontId="145" fillId="0" borderId="7" xfId="0" applyNumberFormat="1" applyFont="1" applyBorder="1" applyAlignment="1">
      <alignment horizontal="right"/>
    </xf>
    <xf numFmtId="0" fontId="142" fillId="0" borderId="27" xfId="0" applyFont="1" applyBorder="1"/>
    <xf numFmtId="4" fontId="149" fillId="85" borderId="0" xfId="0" applyNumberFormat="1" applyFont="1" applyFill="1" applyBorder="1" applyAlignment="1">
      <alignment horizontal="right"/>
    </xf>
    <xf numFmtId="0" fontId="141" fillId="78" borderId="0" xfId="0" applyFont="1" applyFill="1" applyBorder="1" applyAlignment="1" applyProtection="1">
      <alignment horizontal="center" vertical="top"/>
    </xf>
    <xf numFmtId="0" fontId="158" fillId="78" borderId="0" xfId="0" applyFont="1" applyFill="1"/>
    <xf numFmtId="0" fontId="166" fillId="78" borderId="0" xfId="0" applyFont="1" applyFill="1"/>
    <xf numFmtId="0" fontId="158" fillId="78" borderId="0" xfId="0" applyFont="1" applyFill="1" applyAlignment="1">
      <alignment horizontal="center"/>
    </xf>
    <xf numFmtId="4" fontId="158" fillId="78" borderId="0" xfId="0" applyNumberFormat="1" applyFont="1" applyFill="1" applyAlignment="1">
      <alignment horizontal="right"/>
    </xf>
    <xf numFmtId="0" fontId="145" fillId="0" borderId="8" xfId="0" applyFont="1" applyFill="1" applyBorder="1" applyAlignment="1" applyProtection="1">
      <alignment horizontal="left" vertical="top"/>
    </xf>
    <xf numFmtId="0" fontId="150" fillId="0" borderId="0" xfId="0" applyFont="1" applyBorder="1" applyAlignment="1">
      <alignment horizontal="left"/>
    </xf>
    <xf numFmtId="0" fontId="144" fillId="0" borderId="28" xfId="0" applyFont="1" applyFill="1" applyBorder="1" applyAlignment="1" applyProtection="1">
      <alignment horizontal="center" vertical="center"/>
    </xf>
    <xf numFmtId="0" fontId="144" fillId="0" borderId="28" xfId="0" applyFont="1" applyFill="1" applyBorder="1" applyAlignment="1" applyProtection="1">
      <alignment horizontal="center" vertical="center" wrapText="1"/>
    </xf>
    <xf numFmtId="4" fontId="145" fillId="0" borderId="28" xfId="0" applyNumberFormat="1" applyFont="1" applyFill="1" applyBorder="1" applyAlignment="1" applyProtection="1">
      <alignment horizontal="center" vertical="center"/>
    </xf>
    <xf numFmtId="4" fontId="144" fillId="0" borderId="28" xfId="0" applyNumberFormat="1" applyFont="1" applyFill="1" applyBorder="1" applyAlignment="1" applyProtection="1">
      <alignment horizontal="center" vertical="center"/>
      <protection locked="0"/>
    </xf>
    <xf numFmtId="4" fontId="167" fillId="0" borderId="28" xfId="0" applyNumberFormat="1" applyFont="1" applyFill="1" applyBorder="1" applyAlignment="1" applyProtection="1">
      <alignment horizontal="center" vertical="center" wrapText="1"/>
      <protection locked="0"/>
    </xf>
    <xf numFmtId="0" fontId="168" fillId="79" borderId="0" xfId="0" applyFont="1" applyFill="1" applyBorder="1" applyAlignment="1" applyProtection="1">
      <alignment horizontal="center" vertical="top"/>
    </xf>
    <xf numFmtId="0" fontId="169" fillId="79" borderId="0" xfId="0" applyFont="1" applyFill="1" applyBorder="1" applyAlignment="1" applyProtection="1">
      <alignment horizontal="center" vertical="top"/>
    </xf>
    <xf numFmtId="4" fontId="169" fillId="79" borderId="0" xfId="0" applyNumberFormat="1" applyFont="1" applyFill="1" applyBorder="1" applyAlignment="1" applyProtection="1">
      <alignment horizontal="center" vertical="top"/>
    </xf>
    <xf numFmtId="4" fontId="169" fillId="79" borderId="0" xfId="0" applyNumberFormat="1" applyFont="1" applyFill="1" applyBorder="1" applyAlignment="1" applyProtection="1">
      <alignment horizontal="center"/>
      <protection locked="0"/>
    </xf>
    <xf numFmtId="4" fontId="169" fillId="79" borderId="0" xfId="0" applyNumberFormat="1" applyFont="1" applyFill="1" applyBorder="1" applyAlignment="1" applyProtection="1">
      <alignment vertical="top"/>
      <protection locked="0"/>
    </xf>
    <xf numFmtId="0" fontId="168" fillId="79" borderId="0" xfId="0" applyFont="1" applyFill="1" applyBorder="1" applyAlignment="1" applyProtection="1">
      <alignment vertical="top"/>
    </xf>
    <xf numFmtId="0" fontId="165" fillId="0" borderId="0" xfId="0" applyFont="1" applyFill="1" applyBorder="1" applyAlignment="1">
      <alignment vertical="top" wrapText="1"/>
    </xf>
    <xf numFmtId="0" fontId="148" fillId="0" borderId="0" xfId="0" applyFont="1" applyBorder="1" applyAlignment="1">
      <alignment vertical="top" wrapText="1"/>
    </xf>
    <xf numFmtId="0" fontId="145" fillId="0" borderId="0" xfId="0" applyFont="1" applyFill="1" applyBorder="1" applyAlignment="1" applyProtection="1">
      <alignment vertical="top"/>
    </xf>
    <xf numFmtId="0" fontId="144" fillId="86" borderId="0" xfId="0" applyFont="1" applyFill="1" applyBorder="1" applyAlignment="1" applyProtection="1">
      <alignment horizontal="center" vertical="top"/>
    </xf>
    <xf numFmtId="0" fontId="145" fillId="86" borderId="0" xfId="0" applyFont="1" applyFill="1" applyBorder="1" applyAlignment="1" applyProtection="1">
      <alignment horizontal="center" vertical="top"/>
    </xf>
    <xf numFmtId="0" fontId="145" fillId="86" borderId="0" xfId="0" applyFont="1" applyFill="1" applyBorder="1" applyAlignment="1" applyProtection="1">
      <alignment vertical="top" wrapText="1"/>
    </xf>
    <xf numFmtId="4" fontId="145" fillId="86" borderId="0" xfId="0" applyNumberFormat="1" applyFont="1" applyFill="1" applyBorder="1" applyAlignment="1" applyProtection="1">
      <alignment horizontal="center" vertical="top"/>
    </xf>
    <xf numFmtId="4" fontId="145" fillId="86" borderId="0" xfId="0" applyNumberFormat="1" applyFont="1" applyFill="1" applyBorder="1" applyAlignment="1" applyProtection="1">
      <alignment horizontal="center"/>
      <protection locked="0"/>
    </xf>
    <xf numFmtId="4" fontId="145" fillId="86" borderId="0" xfId="0" applyNumberFormat="1" applyFont="1" applyFill="1" applyBorder="1" applyAlignment="1" applyProtection="1">
      <alignment vertical="top"/>
      <protection locked="0"/>
    </xf>
    <xf numFmtId="0" fontId="144" fillId="86" borderId="0" xfId="0" applyFont="1" applyFill="1" applyBorder="1" applyAlignment="1" applyProtection="1">
      <alignment vertical="top"/>
    </xf>
    <xf numFmtId="0" fontId="170" fillId="0" borderId="0" xfId="0" applyFont="1" applyAlignment="1">
      <alignment horizontal="center" vertical="top"/>
    </xf>
    <xf numFmtId="0" fontId="62" fillId="0" borderId="0" xfId="0" applyFont="1" applyFill="1" applyAlignment="1">
      <alignment horizontal="justify" vertical="top" wrapText="1"/>
    </xf>
    <xf numFmtId="4" fontId="62" fillId="76" borderId="22" xfId="4524" applyNumberFormat="1" applyFont="1" applyFill="1" applyBorder="1" applyAlignment="1">
      <alignment horizontal="right"/>
    </xf>
    <xf numFmtId="4" fontId="142" fillId="0" borderId="0" xfId="0" applyNumberFormat="1" applyFont="1" applyFill="1" applyAlignment="1"/>
    <xf numFmtId="4" fontId="150" fillId="0" borderId="0" xfId="0" applyNumberFormat="1" applyFont="1" applyBorder="1" applyAlignment="1">
      <alignment horizontal="right"/>
    </xf>
    <xf numFmtId="0" fontId="150" fillId="76" borderId="0" xfId="0" applyFont="1" applyFill="1" applyBorder="1" applyAlignment="1">
      <alignment horizontal="center"/>
    </xf>
    <xf numFmtId="0" fontId="150" fillId="76" borderId="0" xfId="0" applyFont="1" applyFill="1" applyBorder="1" applyAlignment="1">
      <alignment horizontal="left"/>
    </xf>
    <xf numFmtId="0" fontId="143" fillId="76" borderId="0" xfId="0" applyFont="1" applyFill="1" applyBorder="1" applyAlignment="1" applyProtection="1">
      <alignment horizontal="center" vertical="top"/>
    </xf>
    <xf numFmtId="0" fontId="171" fillId="0" borderId="0" xfId="0" applyFont="1" applyBorder="1" applyAlignment="1">
      <alignment horizontal="left"/>
    </xf>
    <xf numFmtId="4" fontId="171" fillId="0" borderId="0" xfId="0" applyNumberFormat="1" applyFont="1" applyBorder="1" applyAlignment="1">
      <alignment horizontal="right"/>
    </xf>
    <xf numFmtId="0" fontId="142" fillId="0" borderId="0" xfId="3460" applyFont="1" applyFill="1" applyBorder="1" applyAlignment="1" applyProtection="1">
      <alignment horizontal="justify" vertical="top" wrapText="1"/>
    </xf>
    <xf numFmtId="0" fontId="142" fillId="0" borderId="0" xfId="3460" applyFont="1" applyFill="1" applyBorder="1" applyAlignment="1" applyProtection="1">
      <alignment horizontal="center"/>
    </xf>
    <xf numFmtId="4" fontId="142" fillId="0" borderId="0" xfId="0" applyNumberFormat="1" applyFont="1" applyFill="1" applyBorder="1" applyAlignment="1" applyProtection="1">
      <alignment horizontal="center"/>
    </xf>
    <xf numFmtId="4" fontId="142" fillId="0" borderId="0" xfId="0" applyNumberFormat="1" applyFont="1" applyFill="1" applyBorder="1" applyAlignment="1" applyProtection="1">
      <protection locked="0"/>
    </xf>
    <xf numFmtId="0" fontId="142" fillId="0" borderId="0" xfId="0" applyFont="1" applyBorder="1" applyAlignment="1" applyProtection="1">
      <alignment vertical="top"/>
    </xf>
    <xf numFmtId="4" fontId="142" fillId="76" borderId="29" xfId="0" applyNumberFormat="1" applyFont="1" applyFill="1" applyBorder="1" applyAlignment="1" applyProtection="1">
      <alignment horizontal="center"/>
      <protection locked="0"/>
    </xf>
    <xf numFmtId="4" fontId="142" fillId="76" borderId="22" xfId="0" applyNumberFormat="1" applyFont="1" applyFill="1" applyBorder="1" applyAlignment="1" applyProtection="1">
      <alignment horizontal="center"/>
      <protection locked="0"/>
    </xf>
    <xf numFmtId="4" fontId="62" fillId="76" borderId="21" xfId="4524" applyNumberFormat="1" applyFont="1" applyFill="1" applyBorder="1" applyAlignment="1">
      <alignment horizontal="right"/>
    </xf>
    <xf numFmtId="4" fontId="142" fillId="0" borderId="20" xfId="0" applyNumberFormat="1" applyFont="1" applyFill="1" applyBorder="1" applyAlignment="1"/>
    <xf numFmtId="0" fontId="143" fillId="0" borderId="20" xfId="0" applyFont="1" applyBorder="1" applyAlignment="1" applyProtection="1">
      <alignment vertical="top"/>
    </xf>
    <xf numFmtId="4" fontId="142" fillId="0" borderId="19" xfId="0" applyNumberFormat="1" applyFont="1" applyFill="1" applyBorder="1" applyAlignment="1"/>
    <xf numFmtId="4" fontId="62" fillId="0" borderId="19" xfId="4524" applyNumberFormat="1" applyFont="1" applyFill="1" applyBorder="1" applyAlignment="1">
      <alignment horizontal="right"/>
    </xf>
    <xf numFmtId="0" fontId="145" fillId="0" borderId="0" xfId="0" applyFont="1" applyFill="1" applyBorder="1" applyAlignment="1" applyProtection="1">
      <alignment horizontal="left" vertical="top"/>
    </xf>
    <xf numFmtId="0" fontId="145" fillId="0" borderId="20" xfId="0" applyFont="1" applyFill="1" applyBorder="1" applyAlignment="1" applyProtection="1">
      <alignment horizontal="left" vertical="top"/>
    </xf>
    <xf numFmtId="0" fontId="143" fillId="0" borderId="30" xfId="0" applyFont="1" applyBorder="1" applyAlignment="1" applyProtection="1">
      <alignment horizontal="center" vertical="top"/>
    </xf>
    <xf numFmtId="0" fontId="143" fillId="0" borderId="31" xfId="0" applyFont="1" applyBorder="1" applyAlignment="1" applyProtection="1">
      <alignment vertical="top"/>
    </xf>
    <xf numFmtId="0" fontId="143" fillId="0" borderId="32" xfId="0" applyFont="1" applyBorder="1" applyAlignment="1" applyProtection="1">
      <alignment horizontal="center" vertical="top"/>
    </xf>
    <xf numFmtId="0" fontId="145" fillId="0" borderId="19" xfId="0" applyFont="1" applyFill="1" applyBorder="1" applyAlignment="1" applyProtection="1">
      <alignment horizontal="center" vertical="top"/>
    </xf>
    <xf numFmtId="0" fontId="145" fillId="0" borderId="19" xfId="0" applyFont="1" applyFill="1" applyBorder="1" applyAlignment="1" applyProtection="1">
      <alignment horizontal="left" vertical="top"/>
    </xf>
    <xf numFmtId="4" fontId="145" fillId="0" borderId="19" xfId="0" applyNumberFormat="1" applyFont="1" applyFill="1" applyBorder="1" applyAlignment="1" applyProtection="1">
      <alignment horizontal="center" vertical="top"/>
    </xf>
    <xf numFmtId="4" fontId="145" fillId="0" borderId="19" xfId="0" applyNumberFormat="1" applyFont="1" applyFill="1" applyBorder="1" applyAlignment="1" applyProtection="1">
      <alignment horizontal="center"/>
      <protection locked="0"/>
    </xf>
    <xf numFmtId="4" fontId="145" fillId="0" borderId="19" xfId="0" applyNumberFormat="1" applyFont="1" applyFill="1" applyBorder="1" applyAlignment="1" applyProtection="1">
      <alignment vertical="top"/>
      <protection locked="0"/>
    </xf>
    <xf numFmtId="0" fontId="143" fillId="0" borderId="33" xfId="0" applyFont="1" applyBorder="1" applyAlignment="1" applyProtection="1">
      <alignment vertical="top"/>
    </xf>
    <xf numFmtId="0" fontId="142" fillId="0" borderId="19" xfId="0" applyFont="1" applyFill="1" applyBorder="1" applyAlignment="1" applyProtection="1">
      <alignment horizontal="center" vertical="top"/>
    </xf>
    <xf numFmtId="0" fontId="142" fillId="0" borderId="19" xfId="0" applyFont="1" applyFill="1" applyBorder="1" applyAlignment="1" applyProtection="1">
      <alignment vertical="top" wrapText="1"/>
    </xf>
    <xf numFmtId="4" fontId="142" fillId="0" borderId="19" xfId="0" applyNumberFormat="1" applyFont="1" applyFill="1" applyBorder="1" applyAlignment="1" applyProtection="1">
      <alignment horizontal="center" vertical="top"/>
    </xf>
    <xf numFmtId="4" fontId="142" fillId="0" borderId="19" xfId="0" applyNumberFormat="1" applyFont="1" applyFill="1" applyBorder="1" applyAlignment="1" applyProtection="1">
      <alignment horizontal="center"/>
      <protection locked="0"/>
    </xf>
    <xf numFmtId="4" fontId="142" fillId="0" borderId="19" xfId="0" applyNumberFormat="1" applyFont="1" applyFill="1" applyBorder="1" applyAlignment="1" applyProtection="1">
      <alignment vertical="top"/>
      <protection locked="0"/>
    </xf>
    <xf numFmtId="0" fontId="145" fillId="0" borderId="20" xfId="3460" applyFont="1" applyFill="1" applyBorder="1" applyAlignment="1" applyProtection="1">
      <alignment horizontal="justify" vertical="top" wrapText="1"/>
    </xf>
    <xf numFmtId="0" fontId="145" fillId="0" borderId="0" xfId="3460" applyFont="1" applyFill="1" applyBorder="1" applyAlignment="1" applyProtection="1">
      <alignment horizontal="justify" vertical="top" wrapText="1"/>
    </xf>
    <xf numFmtId="4" fontId="142" fillId="0" borderId="20" xfId="0" applyNumberFormat="1" applyFont="1" applyFill="1" applyBorder="1" applyAlignment="1" applyProtection="1">
      <alignment horizontal="center"/>
      <protection locked="0"/>
    </xf>
    <xf numFmtId="0" fontId="142" fillId="0" borderId="20" xfId="0" applyFont="1" applyFill="1" applyBorder="1" applyAlignment="1" applyProtection="1">
      <alignment vertical="top"/>
    </xf>
    <xf numFmtId="4" fontId="142" fillId="0" borderId="34" xfId="0" applyNumberFormat="1" applyFont="1" applyFill="1" applyBorder="1" applyAlignment="1" applyProtection="1">
      <alignment horizontal="center"/>
      <protection locked="0"/>
    </xf>
    <xf numFmtId="0" fontId="169" fillId="79" borderId="0" xfId="0" applyFont="1" applyFill="1" applyBorder="1" applyAlignment="1" applyProtection="1">
      <alignment vertical="top"/>
    </xf>
    <xf numFmtId="0" fontId="145" fillId="0" borderId="20" xfId="0" applyFont="1" applyFill="1" applyBorder="1" applyAlignment="1" applyProtection="1">
      <alignment horizontal="center" vertical="top"/>
    </xf>
    <xf numFmtId="0" fontId="172" fillId="0" borderId="0" xfId="61269" applyFont="1"/>
    <xf numFmtId="0" fontId="142" fillId="0" borderId="0" xfId="61269" applyFont="1" applyAlignment="1">
      <alignment horizontal="center" vertical="top"/>
    </xf>
    <xf numFmtId="0" fontId="145" fillId="0" borderId="0" xfId="61269" applyFont="1" applyAlignment="1">
      <alignment vertical="top" wrapText="1"/>
    </xf>
    <xf numFmtId="0" fontId="142" fillId="0" borderId="0" xfId="61269" applyFont="1"/>
    <xf numFmtId="0" fontId="173" fillId="0" borderId="0" xfId="61269" applyFont="1" applyAlignment="1">
      <alignment horizontal="right"/>
    </xf>
    <xf numFmtId="0" fontId="142" fillId="0" borderId="0" xfId="61269" applyFont="1" applyAlignment="1">
      <alignment horizontal="right"/>
    </xf>
    <xf numFmtId="0" fontId="142" fillId="0" borderId="0" xfId="61269" applyFont="1" applyAlignment="1">
      <alignment horizontal="right" vertical="center"/>
    </xf>
    <xf numFmtId="0" fontId="142" fillId="0" borderId="19" xfId="61269" applyFont="1" applyBorder="1" applyAlignment="1">
      <alignment horizontal="center" vertical="top"/>
    </xf>
    <xf numFmtId="0" fontId="142" fillId="0" borderId="19" xfId="61269" applyFont="1" applyBorder="1" applyAlignment="1">
      <alignment vertical="top" wrapText="1"/>
    </xf>
    <xf numFmtId="0" fontId="142" fillId="0" borderId="19" xfId="61269" applyFont="1" applyBorder="1" applyAlignment="1">
      <alignment horizontal="centerContinuous" vertical="center" wrapText="1"/>
    </xf>
    <xf numFmtId="0" fontId="142" fillId="0" borderId="0" xfId="61269" applyFont="1" applyAlignment="1">
      <alignment horizontal="center" vertical="center"/>
    </xf>
    <xf numFmtId="0" fontId="142" fillId="76" borderId="17" xfId="61269" applyFont="1" applyFill="1" applyBorder="1" applyAlignment="1">
      <alignment horizontal="center" vertical="center"/>
    </xf>
    <xf numFmtId="0" fontId="145" fillId="76" borderId="35" xfId="61269" applyFont="1" applyFill="1" applyBorder="1" applyAlignment="1">
      <alignment horizontal="left" vertical="center" wrapText="1"/>
    </xf>
    <xf numFmtId="4" fontId="145" fillId="76" borderId="36" xfId="61269" applyNumberFormat="1" applyFont="1" applyFill="1" applyBorder="1" applyAlignment="1">
      <alignment horizontal="center" vertical="center" wrapText="1"/>
    </xf>
    <xf numFmtId="0" fontId="145" fillId="0" borderId="17" xfId="61269" applyFont="1" applyFill="1" applyBorder="1" applyAlignment="1">
      <alignment horizontal="centerContinuous" vertical="center" wrapText="1"/>
    </xf>
    <xf numFmtId="0" fontId="172" fillId="0" borderId="23" xfId="61269" applyFont="1" applyBorder="1" applyAlignment="1">
      <alignment horizontal="centerContinuous"/>
    </xf>
    <xf numFmtId="0" fontId="145" fillId="0" borderId="30" xfId="61269" applyFont="1" applyFill="1" applyBorder="1" applyAlignment="1">
      <alignment horizontal="centerContinuous" vertical="center" wrapText="1"/>
    </xf>
    <xf numFmtId="0" fontId="145" fillId="0" borderId="37" xfId="61269" applyFont="1" applyFill="1" applyBorder="1" applyAlignment="1">
      <alignment horizontal="center" vertical="center"/>
    </xf>
    <xf numFmtId="0" fontId="145" fillId="0" borderId="37" xfId="61269" applyFont="1" applyFill="1" applyBorder="1" applyAlignment="1">
      <alignment horizontal="left" vertical="center"/>
    </xf>
    <xf numFmtId="0" fontId="172" fillId="0" borderId="31" xfId="61269" applyFont="1" applyBorder="1"/>
    <xf numFmtId="0" fontId="145" fillId="0" borderId="38" xfId="61269" applyFont="1" applyFill="1" applyBorder="1" applyAlignment="1">
      <alignment horizontal="center" vertical="center"/>
    </xf>
    <xf numFmtId="0" fontId="145" fillId="0" borderId="39" xfId="61269" applyFont="1" applyFill="1" applyBorder="1" applyAlignment="1">
      <alignment horizontal="center" vertical="center"/>
    </xf>
    <xf numFmtId="0" fontId="142" fillId="0" borderId="38" xfId="61269" applyFont="1" applyFill="1" applyBorder="1" applyAlignment="1">
      <alignment horizontal="left" vertical="center"/>
    </xf>
    <xf numFmtId="0" fontId="142" fillId="87" borderId="6" xfId="61269" applyFont="1" applyFill="1" applyBorder="1" applyAlignment="1">
      <alignment horizontal="center" vertical="center"/>
    </xf>
    <xf numFmtId="0" fontId="145" fillId="87" borderId="6" xfId="61269" applyFont="1" applyFill="1" applyBorder="1" applyAlignment="1">
      <alignment horizontal="left" vertical="center"/>
    </xf>
    <xf numFmtId="4" fontId="145" fillId="87" borderId="6" xfId="61269" applyNumberFormat="1" applyFont="1" applyFill="1" applyBorder="1" applyAlignment="1">
      <alignment vertical="center"/>
    </xf>
    <xf numFmtId="0" fontId="172" fillId="0" borderId="33" xfId="61269" applyFont="1" applyBorder="1"/>
    <xf numFmtId="4" fontId="142" fillId="0" borderId="0" xfId="61269" applyNumberFormat="1" applyFont="1" applyFill="1" applyBorder="1" applyAlignment="1">
      <alignment horizontal="center" vertical="center"/>
    </xf>
    <xf numFmtId="0" fontId="142" fillId="0" borderId="0" xfId="61269" applyFont="1" applyFill="1" applyBorder="1" applyAlignment="1">
      <alignment horizontal="center" vertical="center"/>
    </xf>
    <xf numFmtId="4" fontId="142" fillId="0" borderId="0" xfId="61269" applyNumberFormat="1" applyFont="1" applyFill="1" applyBorder="1" applyAlignment="1">
      <alignment horizontal="right" vertical="center"/>
    </xf>
    <xf numFmtId="0" fontId="172" fillId="0" borderId="0" xfId="61269" applyFont="1" applyAlignment="1">
      <alignment horizontal="center"/>
    </xf>
    <xf numFmtId="0" fontId="174" fillId="0" borderId="0" xfId="61269" applyFont="1" applyFill="1" applyBorder="1" applyAlignment="1">
      <alignment horizontal="left" wrapText="1"/>
    </xf>
    <xf numFmtId="4" fontId="174" fillId="0" borderId="0" xfId="61269" applyNumberFormat="1" applyFont="1" applyFill="1" applyBorder="1" applyAlignment="1">
      <alignment vertical="center"/>
    </xf>
    <xf numFmtId="0" fontId="142" fillId="0" borderId="0" xfId="61269" applyFont="1" applyFill="1" applyBorder="1" applyAlignment="1">
      <alignment horizontal="center" vertical="top"/>
    </xf>
    <xf numFmtId="0" fontId="175" fillId="0" borderId="0" xfId="61269" applyFont="1" applyFill="1" applyBorder="1" applyAlignment="1">
      <alignment vertical="top" wrapText="1"/>
    </xf>
    <xf numFmtId="0" fontId="142" fillId="0" borderId="0" xfId="61269" applyFont="1" applyFill="1" applyAlignment="1">
      <alignment horizontal="center" vertical="center"/>
    </xf>
    <xf numFmtId="0" fontId="142" fillId="0" borderId="0" xfId="61269" applyFont="1" applyFill="1" applyAlignment="1">
      <alignment horizontal="center" vertical="top"/>
    </xf>
    <xf numFmtId="0" fontId="174" fillId="0" borderId="0" xfId="61269" quotePrefix="1" applyFont="1" applyFill="1" applyAlignment="1">
      <alignment vertical="top" wrapText="1"/>
    </xf>
    <xf numFmtId="0" fontId="142" fillId="0" borderId="39" xfId="61269" applyFont="1" applyFill="1" applyBorder="1" applyAlignment="1">
      <alignment horizontal="left" vertical="center"/>
    </xf>
    <xf numFmtId="4" fontId="145" fillId="0" borderId="37" xfId="61269" applyNumberFormat="1" applyFont="1" applyFill="1" applyBorder="1" applyAlignment="1">
      <alignment horizontal="right" vertical="center"/>
    </xf>
    <xf numFmtId="4" fontId="142" fillId="0" borderId="38" xfId="61269" applyNumberFormat="1" applyFont="1" applyFill="1" applyBorder="1" applyAlignment="1">
      <alignment horizontal="right" vertical="center"/>
    </xf>
    <xf numFmtId="4" fontId="142" fillId="0" borderId="39" xfId="61269" applyNumberFormat="1" applyFont="1" applyFill="1" applyBorder="1" applyAlignment="1">
      <alignment horizontal="right" vertical="center"/>
    </xf>
    <xf numFmtId="0" fontId="145" fillId="0" borderId="35" xfId="61269" applyFont="1" applyFill="1" applyBorder="1" applyAlignment="1">
      <alignment horizontal="centerContinuous" vertical="center" wrapText="1"/>
    </xf>
    <xf numFmtId="0" fontId="172" fillId="0" borderId="36" xfId="61269" applyFont="1" applyBorder="1" applyAlignment="1">
      <alignment horizontal="centerContinuous"/>
    </xf>
    <xf numFmtId="0" fontId="145" fillId="0" borderId="32" xfId="61269" applyFont="1" applyFill="1" applyBorder="1" applyAlignment="1">
      <alignment horizontal="centerContinuous" vertical="center" wrapText="1"/>
    </xf>
    <xf numFmtId="0" fontId="145" fillId="79" borderId="35" xfId="61269" applyFont="1" applyFill="1" applyBorder="1" applyAlignment="1">
      <alignment horizontal="center" vertical="center"/>
    </xf>
    <xf numFmtId="0" fontId="145" fillId="79" borderId="35" xfId="61269" applyFont="1" applyFill="1" applyBorder="1" applyAlignment="1">
      <alignment horizontal="left" vertical="center"/>
    </xf>
    <xf numFmtId="4" fontId="145" fillId="79" borderId="36" xfId="61269" applyNumberFormat="1" applyFont="1" applyFill="1" applyBorder="1" applyAlignment="1">
      <alignment horizontal="center" vertical="center" wrapText="1"/>
    </xf>
    <xf numFmtId="0" fontId="145" fillId="79" borderId="6" xfId="61269" applyFont="1" applyFill="1" applyBorder="1" applyAlignment="1">
      <alignment horizontal="center" vertical="center"/>
    </xf>
    <xf numFmtId="0" fontId="145" fillId="79" borderId="6" xfId="61269" applyFont="1" applyFill="1" applyBorder="1" applyAlignment="1">
      <alignment horizontal="left" vertical="center"/>
    </xf>
    <xf numFmtId="4" fontId="145" fillId="79" borderId="6" xfId="61269" applyNumberFormat="1" applyFont="1" applyFill="1" applyBorder="1" applyAlignment="1">
      <alignment horizontal="right" vertical="center" wrapText="1"/>
    </xf>
    <xf numFmtId="0" fontId="143" fillId="0" borderId="35" xfId="0" applyFont="1" applyFill="1" applyBorder="1" applyAlignment="1" applyProtection="1">
      <alignment horizontal="center" vertical="top"/>
    </xf>
    <xf numFmtId="0" fontId="149" fillId="0" borderId="20" xfId="0" applyFont="1" applyBorder="1" applyAlignment="1">
      <alignment horizontal="center"/>
    </xf>
    <xf numFmtId="0" fontId="150" fillId="0" borderId="20" xfId="0" applyFont="1" applyBorder="1" applyAlignment="1">
      <alignment horizontal="left"/>
    </xf>
    <xf numFmtId="0" fontId="149" fillId="0" borderId="20" xfId="0" applyFont="1" applyBorder="1" applyAlignment="1">
      <alignment horizontal="left"/>
    </xf>
    <xf numFmtId="4" fontId="150" fillId="0" borderId="20" xfId="0" applyNumberFormat="1" applyFont="1" applyBorder="1" applyAlignment="1">
      <alignment horizontal="right"/>
    </xf>
    <xf numFmtId="0" fontId="149" fillId="0" borderId="36" xfId="0" applyFont="1" applyBorder="1"/>
    <xf numFmtId="0" fontId="143" fillId="0" borderId="30" xfId="0" applyFont="1" applyFill="1" applyBorder="1" applyAlignment="1" applyProtection="1">
      <alignment horizontal="center" vertical="top"/>
    </xf>
    <xf numFmtId="0" fontId="149" fillId="0" borderId="31" xfId="0" applyFont="1" applyBorder="1"/>
    <xf numFmtId="0" fontId="143" fillId="0" borderId="32" xfId="0" applyFont="1" applyFill="1" applyBorder="1" applyAlignment="1" applyProtection="1">
      <alignment horizontal="center" vertical="top"/>
    </xf>
    <xf numFmtId="0" fontId="149" fillId="0" borderId="19" xfId="0" applyFont="1" applyBorder="1" applyAlignment="1">
      <alignment horizontal="center"/>
    </xf>
    <xf numFmtId="0" fontId="149" fillId="0" borderId="19" xfId="0" applyFont="1" applyBorder="1" applyAlignment="1">
      <alignment horizontal="left"/>
    </xf>
    <xf numFmtId="4" fontId="150" fillId="0" borderId="19" xfId="0" applyNumberFormat="1" applyFont="1" applyBorder="1" applyAlignment="1">
      <alignment horizontal="right"/>
    </xf>
    <xf numFmtId="0" fontId="149" fillId="0" borderId="33" xfId="0" applyFont="1" applyBorder="1"/>
    <xf numFmtId="0" fontId="143" fillId="0" borderId="40" xfId="0" applyFont="1" applyFill="1" applyBorder="1" applyAlignment="1" applyProtection="1">
      <alignment horizontal="center" vertical="top"/>
    </xf>
    <xf numFmtId="0" fontId="149" fillId="0" borderId="41" xfId="0" applyFont="1" applyBorder="1"/>
    <xf numFmtId="0" fontId="143" fillId="0" borderId="42" xfId="0" applyFont="1" applyFill="1" applyBorder="1" applyAlignment="1" applyProtection="1">
      <alignment horizontal="center" vertical="top"/>
    </xf>
    <xf numFmtId="0" fontId="150" fillId="0" borderId="43" xfId="0" applyFont="1" applyBorder="1" applyAlignment="1">
      <alignment horizontal="center"/>
    </xf>
    <xf numFmtId="0" fontId="149" fillId="0" borderId="44" xfId="0" applyFont="1" applyBorder="1"/>
    <xf numFmtId="0" fontId="150" fillId="0" borderId="43" xfId="0" applyFont="1" applyBorder="1" applyAlignment="1">
      <alignment horizontal="left"/>
    </xf>
    <xf numFmtId="4" fontId="150" fillId="0" borderId="43" xfId="0" applyNumberFormat="1" applyFont="1" applyBorder="1" applyAlignment="1">
      <alignment horizontal="right"/>
    </xf>
    <xf numFmtId="0" fontId="142" fillId="0" borderId="20" xfId="3460" applyFont="1" applyFill="1" applyBorder="1" applyAlignment="1" applyProtection="1">
      <alignment horizontal="left" vertical="top" wrapText="1"/>
    </xf>
    <xf numFmtId="0" fontId="142" fillId="0" borderId="0" xfId="3460" applyFont="1" applyFill="1" applyBorder="1" applyAlignment="1" applyProtection="1">
      <alignment horizontal="left" vertical="top" wrapText="1"/>
    </xf>
    <xf numFmtId="0" fontId="145" fillId="86" borderId="0" xfId="0" applyFont="1" applyFill="1" applyBorder="1" applyAlignment="1" applyProtection="1">
      <alignment vertical="top"/>
    </xf>
    <xf numFmtId="0" fontId="144" fillId="0" borderId="0" xfId="0" applyFont="1" applyFill="1" applyBorder="1" applyAlignment="1" applyProtection="1">
      <alignment vertical="top"/>
    </xf>
    <xf numFmtId="0" fontId="143" fillId="0" borderId="0" xfId="0" applyFont="1" applyFill="1" applyBorder="1" applyAlignment="1" applyProtection="1">
      <alignment vertical="top"/>
    </xf>
    <xf numFmtId="0" fontId="144" fillId="77" borderId="0" xfId="0" applyFont="1" applyFill="1" applyBorder="1" applyAlignment="1" applyProtection="1">
      <alignment horizontal="center" vertical="center" wrapText="1"/>
    </xf>
    <xf numFmtId="0" fontId="62" fillId="0" borderId="0" xfId="0" applyFont="1" applyFill="1" applyAlignment="1">
      <alignment horizontal="center"/>
    </xf>
    <xf numFmtId="0" fontId="62" fillId="0" borderId="20" xfId="0" applyFont="1" applyFill="1" applyBorder="1" applyAlignment="1">
      <alignment horizontal="center"/>
    </xf>
    <xf numFmtId="0" fontId="171" fillId="0" borderId="0" xfId="0" applyFont="1" applyBorder="1" applyAlignment="1">
      <alignment horizontal="center"/>
    </xf>
    <xf numFmtId="10" fontId="62" fillId="0" borderId="19" xfId="0" applyNumberFormat="1" applyFont="1" applyFill="1" applyBorder="1" applyAlignment="1">
      <alignment horizontal="center"/>
    </xf>
    <xf numFmtId="10" fontId="62" fillId="0" borderId="20" xfId="0" applyNumberFormat="1" applyFont="1" applyFill="1" applyBorder="1" applyAlignment="1">
      <alignment horizontal="center"/>
    </xf>
    <xf numFmtId="10" fontId="62" fillId="0" borderId="0" xfId="0" applyNumberFormat="1" applyFont="1" applyFill="1" applyAlignment="1">
      <alignment horizontal="center"/>
    </xf>
    <xf numFmtId="4" fontId="62" fillId="0" borderId="20" xfId="0" applyNumberFormat="1" applyFont="1" applyFill="1" applyBorder="1" applyAlignment="1">
      <alignment horizontal="center"/>
    </xf>
    <xf numFmtId="0" fontId="164" fillId="0" borderId="0" xfId="0" applyFont="1" applyBorder="1" applyAlignment="1">
      <alignment horizontal="center"/>
    </xf>
    <xf numFmtId="4" fontId="142" fillId="0" borderId="37" xfId="61269" applyNumberFormat="1" applyFont="1" applyFill="1" applyBorder="1" applyAlignment="1">
      <alignment horizontal="right" vertical="center" wrapText="1"/>
    </xf>
    <xf numFmtId="4" fontId="142" fillId="0" borderId="39" xfId="61269" applyNumberFormat="1" applyFont="1" applyFill="1" applyBorder="1" applyAlignment="1">
      <alignment horizontal="right" vertical="center" wrapText="1"/>
    </xf>
    <xf numFmtId="4" fontId="62" fillId="0" borderId="22" xfId="4524" applyNumberFormat="1" applyFont="1" applyFill="1" applyBorder="1" applyAlignment="1">
      <alignment horizontal="right"/>
    </xf>
    <xf numFmtId="4" fontId="62" fillId="0" borderId="21" xfId="4524" applyNumberFormat="1" applyFont="1" applyFill="1" applyBorder="1" applyAlignment="1">
      <alignment horizontal="right"/>
    </xf>
    <xf numFmtId="0" fontId="142" fillId="0" borderId="37" xfId="61269" applyFont="1" applyFill="1" applyBorder="1" applyAlignment="1">
      <alignment horizontal="left" vertical="center"/>
    </xf>
    <xf numFmtId="0" fontId="62" fillId="0" borderId="0" xfId="0" applyFont="1" applyFill="1" applyBorder="1" applyAlignment="1">
      <alignment horizontal="center"/>
    </xf>
    <xf numFmtId="4" fontId="62" fillId="0" borderId="0" xfId="0" applyNumberFormat="1" applyFont="1" applyFill="1" applyBorder="1" applyAlignment="1">
      <alignment horizontal="center"/>
    </xf>
    <xf numFmtId="4" fontId="142" fillId="0" borderId="0" xfId="0" applyNumberFormat="1" applyFont="1" applyFill="1" applyBorder="1" applyAlignment="1"/>
    <xf numFmtId="0" fontId="143" fillId="86" borderId="0" xfId="0" applyFont="1" applyFill="1" applyBorder="1" applyAlignment="1" applyProtection="1">
      <alignment horizontal="center" vertical="top"/>
    </xf>
    <xf numFmtId="0" fontId="150" fillId="86" borderId="0" xfId="0" applyFont="1" applyFill="1" applyBorder="1" applyAlignment="1">
      <alignment horizontal="center"/>
    </xf>
    <xf numFmtId="0" fontId="150" fillId="86" borderId="0" xfId="0" applyFont="1" applyFill="1" applyBorder="1" applyAlignment="1">
      <alignment horizontal="left"/>
    </xf>
    <xf numFmtId="4" fontId="150" fillId="86" borderId="0" xfId="0" applyNumberFormat="1" applyFont="1" applyFill="1" applyBorder="1" applyAlignment="1">
      <alignment horizontal="right"/>
    </xf>
    <xf numFmtId="0" fontId="150" fillId="86" borderId="0" xfId="0" applyFont="1" applyFill="1" applyBorder="1"/>
    <xf numFmtId="0" fontId="149" fillId="76" borderId="0" xfId="0" applyFont="1" applyFill="1" applyBorder="1" applyAlignment="1">
      <alignment horizontal="center"/>
    </xf>
    <xf numFmtId="4" fontId="149" fillId="76" borderId="0" xfId="0" applyNumberFormat="1" applyFont="1" applyFill="1" applyBorder="1" applyAlignment="1">
      <alignment horizontal="right"/>
    </xf>
    <xf numFmtId="0" fontId="149" fillId="76" borderId="0" xfId="0" applyFont="1" applyFill="1" applyBorder="1"/>
    <xf numFmtId="0" fontId="150" fillId="0" borderId="0" xfId="0" applyFont="1" applyFill="1" applyBorder="1" applyAlignment="1">
      <alignment horizontal="center"/>
    </xf>
    <xf numFmtId="0" fontId="150" fillId="0" borderId="0" xfId="0" applyFont="1" applyFill="1" applyBorder="1" applyAlignment="1">
      <alignment horizontal="left"/>
    </xf>
    <xf numFmtId="4" fontId="150" fillId="0" borderId="0" xfId="0" applyNumberFormat="1" applyFont="1" applyFill="1" applyBorder="1" applyAlignment="1">
      <alignment horizontal="right"/>
    </xf>
    <xf numFmtId="0" fontId="150" fillId="0" borderId="0" xfId="0" applyFont="1" applyFill="1" applyBorder="1"/>
    <xf numFmtId="0" fontId="142" fillId="0" borderId="0" xfId="0" applyFont="1" applyBorder="1" applyAlignment="1" applyProtection="1">
      <alignment vertical="top" wrapText="1"/>
    </xf>
    <xf numFmtId="0" fontId="144" fillId="0" borderId="0" xfId="0" applyFont="1" applyBorder="1" applyAlignment="1" applyProtection="1">
      <alignment vertical="top"/>
    </xf>
    <xf numFmtId="0" fontId="150" fillId="0" borderId="0" xfId="0" applyFont="1"/>
    <xf numFmtId="0" fontId="176" fillId="0" borderId="0" xfId="0" applyFont="1"/>
    <xf numFmtId="0" fontId="145" fillId="0" borderId="45" xfId="0" applyFont="1" applyFill="1" applyBorder="1" applyAlignment="1" applyProtection="1">
      <alignment horizontal="center" vertical="top"/>
    </xf>
    <xf numFmtId="0" fontId="142" fillId="0" borderId="45" xfId="0" applyFont="1" applyFill="1" applyBorder="1" applyAlignment="1" applyProtection="1">
      <alignment vertical="top" wrapText="1"/>
    </xf>
    <xf numFmtId="0" fontId="142" fillId="0" borderId="45" xfId="3460" applyFont="1" applyFill="1" applyBorder="1" applyAlignment="1" applyProtection="1">
      <alignment horizontal="center"/>
    </xf>
    <xf numFmtId="4" fontId="142" fillId="0" borderId="45" xfId="0" applyNumberFormat="1" applyFont="1" applyFill="1" applyBorder="1" applyAlignment="1" applyProtection="1">
      <alignment horizontal="center"/>
    </xf>
    <xf numFmtId="4" fontId="142" fillId="76" borderId="46" xfId="0" applyNumberFormat="1" applyFont="1" applyFill="1" applyBorder="1" applyAlignment="1" applyProtection="1">
      <alignment horizontal="center"/>
      <protection locked="0"/>
    </xf>
    <xf numFmtId="4" fontId="142" fillId="0" borderId="45" xfId="0" applyNumberFormat="1" applyFont="1" applyFill="1" applyBorder="1" applyAlignment="1" applyProtection="1">
      <protection locked="0"/>
    </xf>
    <xf numFmtId="0" fontId="143" fillId="0" borderId="45" xfId="0" applyFont="1" applyBorder="1" applyAlignment="1" applyProtection="1">
      <alignment vertical="top"/>
    </xf>
    <xf numFmtId="0" fontId="149" fillId="0" borderId="0" xfId="0" applyFont="1" applyAlignment="1">
      <alignment vertical="top" wrapText="1"/>
    </xf>
    <xf numFmtId="10" fontId="142" fillId="0" borderId="0" xfId="0" applyNumberFormat="1" applyFont="1" applyFill="1" applyBorder="1" applyAlignment="1" applyProtection="1">
      <alignment horizontal="center"/>
    </xf>
  </cellXfs>
  <cellStyles count="61270">
    <cellStyle name=" 1" xfId="7559"/>
    <cellStyle name=" 1 2" xfId="52370"/>
    <cellStyle name="_HOTEL LONE" xfId="1"/>
    <cellStyle name="_HOTEL LONE 2" xfId="2"/>
    <cellStyle name="_STAMBENI DIO" xfId="3"/>
    <cellStyle name="_STAMBENI DIO 2" xfId="52373"/>
    <cellStyle name="_STAMBENI DIO_2009_06_03_tender_politin_PARCELACIJA - S formom" xfId="4"/>
    <cellStyle name="_STAMBENI DIO_B - Radovi" xfId="7560"/>
    <cellStyle name="_STAMBENI DIO_D Strojarski radovi - Parentino Residence" xfId="5"/>
    <cellStyle name="_STAMBENI DIO_D Strojarski radovi - Parentino Residence 2" xfId="52374"/>
    <cellStyle name="_STAMBENI DIO_D Strojarski radovi - Parentino Residence_B - Radovi" xfId="7561"/>
    <cellStyle name="_troškovnik" xfId="6"/>
    <cellStyle name="_troškovnik 2" xfId="52375"/>
    <cellStyle name="_troškovnik_2009_06_02_tender_jezevac_PARCELACIJA  -s formom" xfId="7"/>
    <cellStyle name="_troškovnik_2009_06_02_tender_jezevac_PARCELACIJA  -s formom_B - Radovi" xfId="7562"/>
    <cellStyle name="_troškovnik_2009_06_03_tender_politin_PARCELACIJA - S formom" xfId="8"/>
    <cellStyle name="_troškovnik_2009_06_03_tender_politin_PARCELACIJA - S formom_B - Radovi" xfId="7563"/>
    <cellStyle name="_troškovnik_B - Radovi" xfId="7564"/>
    <cellStyle name="_troškovnik_D Strojarski radovi - Parentino Residence" xfId="9"/>
    <cellStyle name="_troškovnik_D Strojarski radovi - Parentino Residence 2" xfId="52376"/>
    <cellStyle name="_troškovnik_D Strojarski radovi - Parentino Residence_B - Radovi" xfId="7565"/>
    <cellStyle name="20% - Accent1 2" xfId="10"/>
    <cellStyle name="20% - Accent1 2 10" xfId="11"/>
    <cellStyle name="20% - Accent1 2 11" xfId="12"/>
    <cellStyle name="20% - Accent1 2 12" xfId="13"/>
    <cellStyle name="20% - Accent1 2 13" xfId="14"/>
    <cellStyle name="20% - Accent1 2 14" xfId="15"/>
    <cellStyle name="20% - Accent1 2 15" xfId="16"/>
    <cellStyle name="20% - Accent1 2 16" xfId="17"/>
    <cellStyle name="20% - Accent1 2 17" xfId="18"/>
    <cellStyle name="20% - Accent1 2 18" xfId="19"/>
    <cellStyle name="20% - Accent1 2 19" xfId="20"/>
    <cellStyle name="20% - Accent1 2 2" xfId="21"/>
    <cellStyle name="20% - Accent1 2 2 2" xfId="22"/>
    <cellStyle name="20% - Accent1 2 20" xfId="23"/>
    <cellStyle name="20% - Accent1 2 21" xfId="24"/>
    <cellStyle name="20% - Accent1 2 22" xfId="25"/>
    <cellStyle name="20% - Accent1 2 23" xfId="26"/>
    <cellStyle name="20% - Accent1 2 24" xfId="27"/>
    <cellStyle name="20% - Accent1 2 25" xfId="28"/>
    <cellStyle name="20% - Accent1 2 26" xfId="29"/>
    <cellStyle name="20% - Accent1 2 27" xfId="30"/>
    <cellStyle name="20% - Accent1 2 28" xfId="31"/>
    <cellStyle name="20% - Accent1 2 29" xfId="32"/>
    <cellStyle name="20% - Accent1 2 3" xfId="33"/>
    <cellStyle name="20% - Accent1 2 3 2" xfId="34"/>
    <cellStyle name="20% - Accent1 2 30" xfId="35"/>
    <cellStyle name="20% - Accent1 2 31" xfId="36"/>
    <cellStyle name="20% - Accent1 2 32" xfId="37"/>
    <cellStyle name="20% - Accent1 2 33" xfId="38"/>
    <cellStyle name="20% - Accent1 2 34" xfId="39"/>
    <cellStyle name="20% - Accent1 2 35" xfId="40"/>
    <cellStyle name="20% - Accent1 2 36" xfId="41"/>
    <cellStyle name="20% - Accent1 2 37" xfId="42"/>
    <cellStyle name="20% - Accent1 2 38" xfId="43"/>
    <cellStyle name="20% - Accent1 2 39" xfId="44"/>
    <cellStyle name="20% - Accent1 2 4" xfId="45"/>
    <cellStyle name="20% - Accent1 2 4 2" xfId="46"/>
    <cellStyle name="20% - Accent1 2 40" xfId="47"/>
    <cellStyle name="20% - Accent1 2 41" xfId="48"/>
    <cellStyle name="20% - Accent1 2 42" xfId="49"/>
    <cellStyle name="20% - Accent1 2 43" xfId="50"/>
    <cellStyle name="20% - Accent1 2 44" xfId="51"/>
    <cellStyle name="20% - Accent1 2 45" xfId="52"/>
    <cellStyle name="20% - Accent1 2 46" xfId="53"/>
    <cellStyle name="20% - Accent1 2 47" xfId="54"/>
    <cellStyle name="20% - Accent1 2 48" xfId="55"/>
    <cellStyle name="20% - Accent1 2 49" xfId="56"/>
    <cellStyle name="20% - Accent1 2 5" xfId="57"/>
    <cellStyle name="20% - Accent1 2 50" xfId="58"/>
    <cellStyle name="20% - Accent1 2 6" xfId="59"/>
    <cellStyle name="20% - Accent1 2 7" xfId="60"/>
    <cellStyle name="20% - Accent1 2 8" xfId="61"/>
    <cellStyle name="20% - Accent1 2 9" xfId="62"/>
    <cellStyle name="20% - Accent1 3" xfId="63"/>
    <cellStyle name="20% - Accent1 3 10" xfId="64"/>
    <cellStyle name="20% - Accent1 3 11" xfId="65"/>
    <cellStyle name="20% - Accent1 3 12" xfId="66"/>
    <cellStyle name="20% - Accent1 3 13" xfId="67"/>
    <cellStyle name="20% - Accent1 3 14" xfId="68"/>
    <cellStyle name="20% - Accent1 3 15" xfId="69"/>
    <cellStyle name="20% - Accent1 3 16" xfId="70"/>
    <cellStyle name="20% - Accent1 3 17" xfId="71"/>
    <cellStyle name="20% - Accent1 3 18" xfId="72"/>
    <cellStyle name="20% - Accent1 3 19" xfId="73"/>
    <cellStyle name="20% - Accent1 3 2" xfId="74"/>
    <cellStyle name="20% - Accent1 3 20" xfId="75"/>
    <cellStyle name="20% - Accent1 3 21" xfId="76"/>
    <cellStyle name="20% - Accent1 3 22" xfId="77"/>
    <cellStyle name="20% - Accent1 3 23" xfId="78"/>
    <cellStyle name="20% - Accent1 3 24" xfId="79"/>
    <cellStyle name="20% - Accent1 3 25" xfId="80"/>
    <cellStyle name="20% - Accent1 3 26" xfId="81"/>
    <cellStyle name="20% - Accent1 3 27" xfId="82"/>
    <cellStyle name="20% - Accent1 3 28" xfId="83"/>
    <cellStyle name="20% - Accent1 3 29" xfId="84"/>
    <cellStyle name="20% - Accent1 3 3" xfId="85"/>
    <cellStyle name="20% - Accent1 3 3 2" xfId="86"/>
    <cellStyle name="20% - Accent1 3 30" xfId="87"/>
    <cellStyle name="20% - Accent1 3 31" xfId="88"/>
    <cellStyle name="20% - Accent1 3 4" xfId="89"/>
    <cellStyle name="20% - Accent1 3 5" xfId="90"/>
    <cellStyle name="20% - Accent1 3 6" xfId="91"/>
    <cellStyle name="20% - Accent1 3 7" xfId="92"/>
    <cellStyle name="20% - Accent1 3 8" xfId="93"/>
    <cellStyle name="20% - Accent1 3 9" xfId="94"/>
    <cellStyle name="20% - Accent1 4" xfId="95"/>
    <cellStyle name="20% - Accent1 4 10" xfId="96"/>
    <cellStyle name="20% - Accent1 4 11" xfId="97"/>
    <cellStyle name="20% - Accent1 4 12" xfId="98"/>
    <cellStyle name="20% - Accent1 4 13" xfId="99"/>
    <cellStyle name="20% - Accent1 4 14" xfId="100"/>
    <cellStyle name="20% - Accent1 4 15" xfId="101"/>
    <cellStyle name="20% - Accent1 4 16" xfId="102"/>
    <cellStyle name="20% - Accent1 4 17" xfId="103"/>
    <cellStyle name="20% - Accent1 4 18" xfId="104"/>
    <cellStyle name="20% - Accent1 4 19" xfId="105"/>
    <cellStyle name="20% - Accent1 4 2" xfId="106"/>
    <cellStyle name="20% - Accent1 4 20" xfId="107"/>
    <cellStyle name="20% - Accent1 4 21" xfId="108"/>
    <cellStyle name="20% - Accent1 4 22" xfId="109"/>
    <cellStyle name="20% - Accent1 4 23" xfId="110"/>
    <cellStyle name="20% - Accent1 4 24" xfId="111"/>
    <cellStyle name="20% - Accent1 4 25" xfId="112"/>
    <cellStyle name="20% - Accent1 4 26" xfId="113"/>
    <cellStyle name="20% - Accent1 4 27" xfId="114"/>
    <cellStyle name="20% - Accent1 4 28" xfId="115"/>
    <cellStyle name="20% - Accent1 4 3" xfId="116"/>
    <cellStyle name="20% - Accent1 4 4" xfId="117"/>
    <cellStyle name="20% - Accent1 4 5" xfId="118"/>
    <cellStyle name="20% - Accent1 4 6" xfId="119"/>
    <cellStyle name="20% - Accent1 4 7" xfId="120"/>
    <cellStyle name="20% - Accent1 4 8" xfId="121"/>
    <cellStyle name="20% - Accent1 4 9" xfId="122"/>
    <cellStyle name="20% - Accent1 5" xfId="123"/>
    <cellStyle name="20% - Accent1 6" xfId="124"/>
    <cellStyle name="20% - Accent2 2" xfId="125"/>
    <cellStyle name="20% - Accent2 2 10" xfId="126"/>
    <cellStyle name="20% - Accent2 2 11" xfId="127"/>
    <cellStyle name="20% - Accent2 2 12" xfId="128"/>
    <cellStyle name="20% - Accent2 2 13" xfId="129"/>
    <cellStyle name="20% - Accent2 2 14" xfId="130"/>
    <cellStyle name="20% - Accent2 2 15" xfId="131"/>
    <cellStyle name="20% - Accent2 2 16" xfId="132"/>
    <cellStyle name="20% - Accent2 2 17" xfId="133"/>
    <cellStyle name="20% - Accent2 2 18" xfId="134"/>
    <cellStyle name="20% - Accent2 2 19" xfId="135"/>
    <cellStyle name="20% - Accent2 2 2" xfId="136"/>
    <cellStyle name="20% - Accent2 2 2 2" xfId="137"/>
    <cellStyle name="20% - Accent2 2 20" xfId="138"/>
    <cellStyle name="20% - Accent2 2 21" xfId="139"/>
    <cellStyle name="20% - Accent2 2 22" xfId="140"/>
    <cellStyle name="20% - Accent2 2 23" xfId="141"/>
    <cellStyle name="20% - Accent2 2 24" xfId="142"/>
    <cellStyle name="20% - Accent2 2 25" xfId="143"/>
    <cellStyle name="20% - Accent2 2 26" xfId="144"/>
    <cellStyle name="20% - Accent2 2 27" xfId="145"/>
    <cellStyle name="20% - Accent2 2 28" xfId="146"/>
    <cellStyle name="20% - Accent2 2 29" xfId="147"/>
    <cellStyle name="20% - Accent2 2 3" xfId="148"/>
    <cellStyle name="20% - Accent2 2 3 2" xfId="149"/>
    <cellStyle name="20% - Accent2 2 30" xfId="150"/>
    <cellStyle name="20% - Accent2 2 31" xfId="151"/>
    <cellStyle name="20% - Accent2 2 32" xfId="152"/>
    <cellStyle name="20% - Accent2 2 33" xfId="153"/>
    <cellStyle name="20% - Accent2 2 34" xfId="154"/>
    <cellStyle name="20% - Accent2 2 35" xfId="155"/>
    <cellStyle name="20% - Accent2 2 36" xfId="156"/>
    <cellStyle name="20% - Accent2 2 37" xfId="157"/>
    <cellStyle name="20% - Accent2 2 38" xfId="158"/>
    <cellStyle name="20% - Accent2 2 39" xfId="159"/>
    <cellStyle name="20% - Accent2 2 4" xfId="160"/>
    <cellStyle name="20% - Accent2 2 4 2" xfId="161"/>
    <cellStyle name="20% - Accent2 2 40" xfId="162"/>
    <cellStyle name="20% - Accent2 2 41" xfId="163"/>
    <cellStyle name="20% - Accent2 2 42" xfId="164"/>
    <cellStyle name="20% - Accent2 2 43" xfId="165"/>
    <cellStyle name="20% - Accent2 2 44" xfId="166"/>
    <cellStyle name="20% - Accent2 2 45" xfId="167"/>
    <cellStyle name="20% - Accent2 2 46" xfId="168"/>
    <cellStyle name="20% - Accent2 2 47" xfId="169"/>
    <cellStyle name="20% - Accent2 2 48" xfId="170"/>
    <cellStyle name="20% - Accent2 2 49" xfId="171"/>
    <cellStyle name="20% - Accent2 2 5" xfId="172"/>
    <cellStyle name="20% - Accent2 2 50" xfId="173"/>
    <cellStyle name="20% - Accent2 2 6" xfId="174"/>
    <cellStyle name="20% - Accent2 2 7" xfId="175"/>
    <cellStyle name="20% - Accent2 2 8" xfId="176"/>
    <cellStyle name="20% - Accent2 2 9" xfId="177"/>
    <cellStyle name="20% - Accent2 3" xfId="178"/>
    <cellStyle name="20% - Accent2 3 10" xfId="179"/>
    <cellStyle name="20% - Accent2 3 11" xfId="180"/>
    <cellStyle name="20% - Accent2 3 12" xfId="181"/>
    <cellStyle name="20% - Accent2 3 13" xfId="182"/>
    <cellStyle name="20% - Accent2 3 14" xfId="183"/>
    <cellStyle name="20% - Accent2 3 15" xfId="184"/>
    <cellStyle name="20% - Accent2 3 16" xfId="185"/>
    <cellStyle name="20% - Accent2 3 17" xfId="186"/>
    <cellStyle name="20% - Accent2 3 18" xfId="187"/>
    <cellStyle name="20% - Accent2 3 19" xfId="188"/>
    <cellStyle name="20% - Accent2 3 2" xfId="189"/>
    <cellStyle name="20% - Accent2 3 20" xfId="190"/>
    <cellStyle name="20% - Accent2 3 21" xfId="191"/>
    <cellStyle name="20% - Accent2 3 22" xfId="192"/>
    <cellStyle name="20% - Accent2 3 23" xfId="193"/>
    <cellStyle name="20% - Accent2 3 24" xfId="194"/>
    <cellStyle name="20% - Accent2 3 25" xfId="195"/>
    <cellStyle name="20% - Accent2 3 26" xfId="196"/>
    <cellStyle name="20% - Accent2 3 27" xfId="197"/>
    <cellStyle name="20% - Accent2 3 28" xfId="198"/>
    <cellStyle name="20% - Accent2 3 29" xfId="199"/>
    <cellStyle name="20% - Accent2 3 3" xfId="200"/>
    <cellStyle name="20% - Accent2 3 3 2" xfId="201"/>
    <cellStyle name="20% - Accent2 3 30" xfId="202"/>
    <cellStyle name="20% - Accent2 3 31" xfId="203"/>
    <cellStyle name="20% - Accent2 3 4" xfId="204"/>
    <cellStyle name="20% - Accent2 3 5" xfId="205"/>
    <cellStyle name="20% - Accent2 3 6" xfId="206"/>
    <cellStyle name="20% - Accent2 3 7" xfId="207"/>
    <cellStyle name="20% - Accent2 3 8" xfId="208"/>
    <cellStyle name="20% - Accent2 3 9" xfId="209"/>
    <cellStyle name="20% - Accent2 4" xfId="210"/>
    <cellStyle name="20% - Accent2 4 10" xfId="211"/>
    <cellStyle name="20% - Accent2 4 11" xfId="212"/>
    <cellStyle name="20% - Accent2 4 12" xfId="213"/>
    <cellStyle name="20% - Accent2 4 13" xfId="214"/>
    <cellStyle name="20% - Accent2 4 14" xfId="215"/>
    <cellStyle name="20% - Accent2 4 15" xfId="216"/>
    <cellStyle name="20% - Accent2 4 16" xfId="217"/>
    <cellStyle name="20% - Accent2 4 17" xfId="218"/>
    <cellStyle name="20% - Accent2 4 18" xfId="219"/>
    <cellStyle name="20% - Accent2 4 19" xfId="220"/>
    <cellStyle name="20% - Accent2 4 2" xfId="221"/>
    <cellStyle name="20% - Accent2 4 20" xfId="222"/>
    <cellStyle name="20% - Accent2 4 21" xfId="223"/>
    <cellStyle name="20% - Accent2 4 22" xfId="224"/>
    <cellStyle name="20% - Accent2 4 23" xfId="225"/>
    <cellStyle name="20% - Accent2 4 24" xfId="226"/>
    <cellStyle name="20% - Accent2 4 25" xfId="227"/>
    <cellStyle name="20% - Accent2 4 26" xfId="228"/>
    <cellStyle name="20% - Accent2 4 27" xfId="229"/>
    <cellStyle name="20% - Accent2 4 28" xfId="230"/>
    <cellStyle name="20% - Accent2 4 3" xfId="231"/>
    <cellStyle name="20% - Accent2 4 4" xfId="232"/>
    <cellStyle name="20% - Accent2 4 5" xfId="233"/>
    <cellStyle name="20% - Accent2 4 6" xfId="234"/>
    <cellStyle name="20% - Accent2 4 7" xfId="235"/>
    <cellStyle name="20% - Accent2 4 8" xfId="236"/>
    <cellStyle name="20% - Accent2 4 9" xfId="237"/>
    <cellStyle name="20% - Accent2 5" xfId="238"/>
    <cellStyle name="20% - Accent2 6" xfId="239"/>
    <cellStyle name="20% - Accent3 2" xfId="240"/>
    <cellStyle name="20% - Accent3 2 10" xfId="241"/>
    <cellStyle name="20% - Accent3 2 11" xfId="242"/>
    <cellStyle name="20% - Accent3 2 12" xfId="243"/>
    <cellStyle name="20% - Accent3 2 13" xfId="244"/>
    <cellStyle name="20% - Accent3 2 14" xfId="245"/>
    <cellStyle name="20% - Accent3 2 15" xfId="246"/>
    <cellStyle name="20% - Accent3 2 16" xfId="247"/>
    <cellStyle name="20% - Accent3 2 17" xfId="248"/>
    <cellStyle name="20% - Accent3 2 18" xfId="249"/>
    <cellStyle name="20% - Accent3 2 19" xfId="250"/>
    <cellStyle name="20% - Accent3 2 2" xfId="251"/>
    <cellStyle name="20% - Accent3 2 2 2" xfId="252"/>
    <cellStyle name="20% - Accent3 2 20" xfId="253"/>
    <cellStyle name="20% - Accent3 2 21" xfId="254"/>
    <cellStyle name="20% - Accent3 2 22" xfId="255"/>
    <cellStyle name="20% - Accent3 2 23" xfId="256"/>
    <cellStyle name="20% - Accent3 2 24" xfId="257"/>
    <cellStyle name="20% - Accent3 2 25" xfId="258"/>
    <cellStyle name="20% - Accent3 2 26" xfId="259"/>
    <cellStyle name="20% - Accent3 2 27" xfId="260"/>
    <cellStyle name="20% - Accent3 2 28" xfId="261"/>
    <cellStyle name="20% - Accent3 2 29" xfId="262"/>
    <cellStyle name="20% - Accent3 2 3" xfId="263"/>
    <cellStyle name="20% - Accent3 2 3 2" xfId="264"/>
    <cellStyle name="20% - Accent3 2 30" xfId="265"/>
    <cellStyle name="20% - Accent3 2 31" xfId="266"/>
    <cellStyle name="20% - Accent3 2 32" xfId="267"/>
    <cellStyle name="20% - Accent3 2 33" xfId="268"/>
    <cellStyle name="20% - Accent3 2 34" xfId="269"/>
    <cellStyle name="20% - Accent3 2 35" xfId="270"/>
    <cellStyle name="20% - Accent3 2 36" xfId="271"/>
    <cellStyle name="20% - Accent3 2 37" xfId="272"/>
    <cellStyle name="20% - Accent3 2 38" xfId="273"/>
    <cellStyle name="20% - Accent3 2 39" xfId="274"/>
    <cellStyle name="20% - Accent3 2 4" xfId="275"/>
    <cellStyle name="20% - Accent3 2 4 2" xfId="276"/>
    <cellStyle name="20% - Accent3 2 40" xfId="277"/>
    <cellStyle name="20% - Accent3 2 41" xfId="278"/>
    <cellStyle name="20% - Accent3 2 42" xfId="279"/>
    <cellStyle name="20% - Accent3 2 43" xfId="280"/>
    <cellStyle name="20% - Accent3 2 44" xfId="281"/>
    <cellStyle name="20% - Accent3 2 45" xfId="282"/>
    <cellStyle name="20% - Accent3 2 46" xfId="283"/>
    <cellStyle name="20% - Accent3 2 47" xfId="284"/>
    <cellStyle name="20% - Accent3 2 48" xfId="285"/>
    <cellStyle name="20% - Accent3 2 49" xfId="286"/>
    <cellStyle name="20% - Accent3 2 5" xfId="287"/>
    <cellStyle name="20% - Accent3 2 50" xfId="288"/>
    <cellStyle name="20% - Accent3 2 6" xfId="289"/>
    <cellStyle name="20% - Accent3 2 7" xfId="290"/>
    <cellStyle name="20% - Accent3 2 8" xfId="291"/>
    <cellStyle name="20% - Accent3 2 9" xfId="292"/>
    <cellStyle name="20% - Accent3 3" xfId="293"/>
    <cellStyle name="20% - Accent3 3 10" xfId="294"/>
    <cellStyle name="20% - Accent3 3 11" xfId="295"/>
    <cellStyle name="20% - Accent3 3 12" xfId="296"/>
    <cellStyle name="20% - Accent3 3 13" xfId="297"/>
    <cellStyle name="20% - Accent3 3 14" xfId="298"/>
    <cellStyle name="20% - Accent3 3 15" xfId="299"/>
    <cellStyle name="20% - Accent3 3 16" xfId="300"/>
    <cellStyle name="20% - Accent3 3 17" xfId="301"/>
    <cellStyle name="20% - Accent3 3 18" xfId="302"/>
    <cellStyle name="20% - Accent3 3 19" xfId="303"/>
    <cellStyle name="20% - Accent3 3 2" xfId="304"/>
    <cellStyle name="20% - Accent3 3 20" xfId="305"/>
    <cellStyle name="20% - Accent3 3 21" xfId="306"/>
    <cellStyle name="20% - Accent3 3 22" xfId="307"/>
    <cellStyle name="20% - Accent3 3 23" xfId="308"/>
    <cellStyle name="20% - Accent3 3 24" xfId="309"/>
    <cellStyle name="20% - Accent3 3 25" xfId="310"/>
    <cellStyle name="20% - Accent3 3 26" xfId="311"/>
    <cellStyle name="20% - Accent3 3 27" xfId="312"/>
    <cellStyle name="20% - Accent3 3 28" xfId="313"/>
    <cellStyle name="20% - Accent3 3 29" xfId="314"/>
    <cellStyle name="20% - Accent3 3 3" xfId="315"/>
    <cellStyle name="20% - Accent3 3 3 2" xfId="316"/>
    <cellStyle name="20% - Accent3 3 30" xfId="317"/>
    <cellStyle name="20% - Accent3 3 31" xfId="318"/>
    <cellStyle name="20% - Accent3 3 4" xfId="319"/>
    <cellStyle name="20% - Accent3 3 5" xfId="320"/>
    <cellStyle name="20% - Accent3 3 6" xfId="321"/>
    <cellStyle name="20% - Accent3 3 7" xfId="322"/>
    <cellStyle name="20% - Accent3 3 8" xfId="323"/>
    <cellStyle name="20% - Accent3 3 9" xfId="324"/>
    <cellStyle name="20% - Accent3 4" xfId="325"/>
    <cellStyle name="20% - Accent3 4 10" xfId="326"/>
    <cellStyle name="20% - Accent3 4 11" xfId="327"/>
    <cellStyle name="20% - Accent3 4 12" xfId="328"/>
    <cellStyle name="20% - Accent3 4 13" xfId="329"/>
    <cellStyle name="20% - Accent3 4 14" xfId="330"/>
    <cellStyle name="20% - Accent3 4 15" xfId="331"/>
    <cellStyle name="20% - Accent3 4 16" xfId="332"/>
    <cellStyle name="20% - Accent3 4 17" xfId="333"/>
    <cellStyle name="20% - Accent3 4 18" xfId="334"/>
    <cellStyle name="20% - Accent3 4 19" xfId="335"/>
    <cellStyle name="20% - Accent3 4 2" xfId="336"/>
    <cellStyle name="20% - Accent3 4 20" xfId="337"/>
    <cellStyle name="20% - Accent3 4 21" xfId="338"/>
    <cellStyle name="20% - Accent3 4 22" xfId="339"/>
    <cellStyle name="20% - Accent3 4 23" xfId="340"/>
    <cellStyle name="20% - Accent3 4 24" xfId="341"/>
    <cellStyle name="20% - Accent3 4 25" xfId="342"/>
    <cellStyle name="20% - Accent3 4 26" xfId="343"/>
    <cellStyle name="20% - Accent3 4 27" xfId="344"/>
    <cellStyle name="20% - Accent3 4 28" xfId="345"/>
    <cellStyle name="20% - Accent3 4 3" xfId="346"/>
    <cellStyle name="20% - Accent3 4 4" xfId="347"/>
    <cellStyle name="20% - Accent3 4 5" xfId="348"/>
    <cellStyle name="20% - Accent3 4 6" xfId="349"/>
    <cellStyle name="20% - Accent3 4 7" xfId="350"/>
    <cellStyle name="20% - Accent3 4 8" xfId="351"/>
    <cellStyle name="20% - Accent3 4 9" xfId="352"/>
    <cellStyle name="20% - Accent3 5" xfId="353"/>
    <cellStyle name="20% - Accent3 6" xfId="354"/>
    <cellStyle name="20% - Accent4 2" xfId="355"/>
    <cellStyle name="20% - Accent4 2 10" xfId="356"/>
    <cellStyle name="20% - Accent4 2 11" xfId="357"/>
    <cellStyle name="20% - Accent4 2 12" xfId="358"/>
    <cellStyle name="20% - Accent4 2 13" xfId="359"/>
    <cellStyle name="20% - Accent4 2 14" xfId="360"/>
    <cellStyle name="20% - Accent4 2 15" xfId="361"/>
    <cellStyle name="20% - Accent4 2 16" xfId="362"/>
    <cellStyle name="20% - Accent4 2 17" xfId="363"/>
    <cellStyle name="20% - Accent4 2 18" xfId="364"/>
    <cellStyle name="20% - Accent4 2 19" xfId="365"/>
    <cellStyle name="20% - Accent4 2 2" xfId="366"/>
    <cellStyle name="20% - Accent4 2 2 2" xfId="367"/>
    <cellStyle name="20% - Accent4 2 20" xfId="368"/>
    <cellStyle name="20% - Accent4 2 21" xfId="369"/>
    <cellStyle name="20% - Accent4 2 22" xfId="370"/>
    <cellStyle name="20% - Accent4 2 23" xfId="371"/>
    <cellStyle name="20% - Accent4 2 24" xfId="372"/>
    <cellStyle name="20% - Accent4 2 25" xfId="373"/>
    <cellStyle name="20% - Accent4 2 26" xfId="374"/>
    <cellStyle name="20% - Accent4 2 27" xfId="375"/>
    <cellStyle name="20% - Accent4 2 28" xfId="376"/>
    <cellStyle name="20% - Accent4 2 29" xfId="377"/>
    <cellStyle name="20% - Accent4 2 3" xfId="378"/>
    <cellStyle name="20% - Accent4 2 3 2" xfId="379"/>
    <cellStyle name="20% - Accent4 2 30" xfId="380"/>
    <cellStyle name="20% - Accent4 2 31" xfId="381"/>
    <cellStyle name="20% - Accent4 2 32" xfId="382"/>
    <cellStyle name="20% - Accent4 2 33" xfId="383"/>
    <cellStyle name="20% - Accent4 2 34" xfId="384"/>
    <cellStyle name="20% - Accent4 2 35" xfId="385"/>
    <cellStyle name="20% - Accent4 2 36" xfId="386"/>
    <cellStyle name="20% - Accent4 2 37" xfId="387"/>
    <cellStyle name="20% - Accent4 2 38" xfId="388"/>
    <cellStyle name="20% - Accent4 2 39" xfId="389"/>
    <cellStyle name="20% - Accent4 2 4" xfId="390"/>
    <cellStyle name="20% - Accent4 2 4 2" xfId="391"/>
    <cellStyle name="20% - Accent4 2 40" xfId="392"/>
    <cellStyle name="20% - Accent4 2 41" xfId="393"/>
    <cellStyle name="20% - Accent4 2 42" xfId="394"/>
    <cellStyle name="20% - Accent4 2 43" xfId="395"/>
    <cellStyle name="20% - Accent4 2 44" xfId="396"/>
    <cellStyle name="20% - Accent4 2 45" xfId="397"/>
    <cellStyle name="20% - Accent4 2 46" xfId="398"/>
    <cellStyle name="20% - Accent4 2 47" xfId="399"/>
    <cellStyle name="20% - Accent4 2 48" xfId="400"/>
    <cellStyle name="20% - Accent4 2 49" xfId="401"/>
    <cellStyle name="20% - Accent4 2 5" xfId="402"/>
    <cellStyle name="20% - Accent4 2 50" xfId="403"/>
    <cellStyle name="20% - Accent4 2 6" xfId="404"/>
    <cellStyle name="20% - Accent4 2 7" xfId="405"/>
    <cellStyle name="20% - Accent4 2 8" xfId="406"/>
    <cellStyle name="20% - Accent4 2 9" xfId="407"/>
    <cellStyle name="20% - Accent4 3" xfId="408"/>
    <cellStyle name="20% - Accent4 3 10" xfId="409"/>
    <cellStyle name="20% - Accent4 3 11" xfId="410"/>
    <cellStyle name="20% - Accent4 3 12" xfId="411"/>
    <cellStyle name="20% - Accent4 3 13" xfId="412"/>
    <cellStyle name="20% - Accent4 3 14" xfId="413"/>
    <cellStyle name="20% - Accent4 3 15" xfId="414"/>
    <cellStyle name="20% - Accent4 3 16" xfId="415"/>
    <cellStyle name="20% - Accent4 3 17" xfId="416"/>
    <cellStyle name="20% - Accent4 3 18" xfId="417"/>
    <cellStyle name="20% - Accent4 3 19" xfId="418"/>
    <cellStyle name="20% - Accent4 3 2" xfId="419"/>
    <cellStyle name="20% - Accent4 3 20" xfId="420"/>
    <cellStyle name="20% - Accent4 3 21" xfId="421"/>
    <cellStyle name="20% - Accent4 3 22" xfId="422"/>
    <cellStyle name="20% - Accent4 3 23" xfId="423"/>
    <cellStyle name="20% - Accent4 3 24" xfId="424"/>
    <cellStyle name="20% - Accent4 3 25" xfId="425"/>
    <cellStyle name="20% - Accent4 3 26" xfId="426"/>
    <cellStyle name="20% - Accent4 3 27" xfId="427"/>
    <cellStyle name="20% - Accent4 3 28" xfId="428"/>
    <cellStyle name="20% - Accent4 3 29" xfId="429"/>
    <cellStyle name="20% - Accent4 3 3" xfId="430"/>
    <cellStyle name="20% - Accent4 3 3 2" xfId="431"/>
    <cellStyle name="20% - Accent4 3 30" xfId="432"/>
    <cellStyle name="20% - Accent4 3 31" xfId="433"/>
    <cellStyle name="20% - Accent4 3 4" xfId="434"/>
    <cellStyle name="20% - Accent4 3 5" xfId="435"/>
    <cellStyle name="20% - Accent4 3 6" xfId="436"/>
    <cellStyle name="20% - Accent4 3 7" xfId="437"/>
    <cellStyle name="20% - Accent4 3 8" xfId="438"/>
    <cellStyle name="20% - Accent4 3 9" xfId="439"/>
    <cellStyle name="20% - Accent4 4" xfId="440"/>
    <cellStyle name="20% - Accent4 4 10" xfId="441"/>
    <cellStyle name="20% - Accent4 4 11" xfId="442"/>
    <cellStyle name="20% - Accent4 4 12" xfId="443"/>
    <cellStyle name="20% - Accent4 4 13" xfId="444"/>
    <cellStyle name="20% - Accent4 4 14" xfId="445"/>
    <cellStyle name="20% - Accent4 4 15" xfId="446"/>
    <cellStyle name="20% - Accent4 4 16" xfId="447"/>
    <cellStyle name="20% - Accent4 4 17" xfId="448"/>
    <cellStyle name="20% - Accent4 4 18" xfId="449"/>
    <cellStyle name="20% - Accent4 4 19" xfId="450"/>
    <cellStyle name="20% - Accent4 4 2" xfId="451"/>
    <cellStyle name="20% - Accent4 4 20" xfId="452"/>
    <cellStyle name="20% - Accent4 4 21" xfId="453"/>
    <cellStyle name="20% - Accent4 4 22" xfId="454"/>
    <cellStyle name="20% - Accent4 4 23" xfId="455"/>
    <cellStyle name="20% - Accent4 4 24" xfId="456"/>
    <cellStyle name="20% - Accent4 4 25" xfId="457"/>
    <cellStyle name="20% - Accent4 4 26" xfId="458"/>
    <cellStyle name="20% - Accent4 4 27" xfId="459"/>
    <cellStyle name="20% - Accent4 4 28" xfId="460"/>
    <cellStyle name="20% - Accent4 4 3" xfId="461"/>
    <cellStyle name="20% - Accent4 4 4" xfId="462"/>
    <cellStyle name="20% - Accent4 4 5" xfId="463"/>
    <cellStyle name="20% - Accent4 4 6" xfId="464"/>
    <cellStyle name="20% - Accent4 4 7" xfId="465"/>
    <cellStyle name="20% - Accent4 4 8" xfId="466"/>
    <cellStyle name="20% - Accent4 4 9" xfId="467"/>
    <cellStyle name="20% - Accent4 5" xfId="468"/>
    <cellStyle name="20% - Accent4 6" xfId="469"/>
    <cellStyle name="20% - Accent5 2" xfId="470"/>
    <cellStyle name="20% - Accent5 2 10" xfId="471"/>
    <cellStyle name="20% - Accent5 2 11" xfId="472"/>
    <cellStyle name="20% - Accent5 2 12" xfId="473"/>
    <cellStyle name="20% - Accent5 2 13" xfId="474"/>
    <cellStyle name="20% - Accent5 2 14" xfId="475"/>
    <cellStyle name="20% - Accent5 2 15" xfId="476"/>
    <cellStyle name="20% - Accent5 2 16" xfId="477"/>
    <cellStyle name="20% - Accent5 2 17" xfId="478"/>
    <cellStyle name="20% - Accent5 2 18" xfId="479"/>
    <cellStyle name="20% - Accent5 2 19" xfId="480"/>
    <cellStyle name="20% - Accent5 2 2" xfId="481"/>
    <cellStyle name="20% - Accent5 2 2 2" xfId="482"/>
    <cellStyle name="20% - Accent5 2 20" xfId="483"/>
    <cellStyle name="20% - Accent5 2 21" xfId="484"/>
    <cellStyle name="20% - Accent5 2 22" xfId="485"/>
    <cellStyle name="20% - Accent5 2 23" xfId="486"/>
    <cellStyle name="20% - Accent5 2 24" xfId="487"/>
    <cellStyle name="20% - Accent5 2 25" xfId="488"/>
    <cellStyle name="20% - Accent5 2 26" xfId="489"/>
    <cellStyle name="20% - Accent5 2 27" xfId="490"/>
    <cellStyle name="20% - Accent5 2 28" xfId="491"/>
    <cellStyle name="20% - Accent5 2 29" xfId="492"/>
    <cellStyle name="20% - Accent5 2 3" xfId="493"/>
    <cellStyle name="20% - Accent5 2 3 2" xfId="494"/>
    <cellStyle name="20% - Accent5 2 30" xfId="495"/>
    <cellStyle name="20% - Accent5 2 31" xfId="496"/>
    <cellStyle name="20% - Accent5 2 32" xfId="497"/>
    <cellStyle name="20% - Accent5 2 33" xfId="498"/>
    <cellStyle name="20% - Accent5 2 34" xfId="499"/>
    <cellStyle name="20% - Accent5 2 35" xfId="500"/>
    <cellStyle name="20% - Accent5 2 36" xfId="501"/>
    <cellStyle name="20% - Accent5 2 37" xfId="502"/>
    <cellStyle name="20% - Accent5 2 38" xfId="503"/>
    <cellStyle name="20% - Accent5 2 39" xfId="504"/>
    <cellStyle name="20% - Accent5 2 4" xfId="505"/>
    <cellStyle name="20% - Accent5 2 4 2" xfId="506"/>
    <cellStyle name="20% - Accent5 2 40" xfId="507"/>
    <cellStyle name="20% - Accent5 2 41" xfId="508"/>
    <cellStyle name="20% - Accent5 2 42" xfId="509"/>
    <cellStyle name="20% - Accent5 2 43" xfId="510"/>
    <cellStyle name="20% - Accent5 2 44" xfId="511"/>
    <cellStyle name="20% - Accent5 2 45" xfId="512"/>
    <cellStyle name="20% - Accent5 2 46" xfId="513"/>
    <cellStyle name="20% - Accent5 2 47" xfId="514"/>
    <cellStyle name="20% - Accent5 2 48" xfId="515"/>
    <cellStyle name="20% - Accent5 2 49" xfId="516"/>
    <cellStyle name="20% - Accent5 2 5" xfId="517"/>
    <cellStyle name="20% - Accent5 2 50" xfId="518"/>
    <cellStyle name="20% - Accent5 2 6" xfId="519"/>
    <cellStyle name="20% - Accent5 2 7" xfId="520"/>
    <cellStyle name="20% - Accent5 2 8" xfId="521"/>
    <cellStyle name="20% - Accent5 2 9" xfId="522"/>
    <cellStyle name="20% - Accent5 3" xfId="523"/>
    <cellStyle name="20% - Accent5 3 10" xfId="524"/>
    <cellStyle name="20% - Accent5 3 11" xfId="525"/>
    <cellStyle name="20% - Accent5 3 12" xfId="526"/>
    <cellStyle name="20% - Accent5 3 13" xfId="527"/>
    <cellStyle name="20% - Accent5 3 14" xfId="528"/>
    <cellStyle name="20% - Accent5 3 15" xfId="529"/>
    <cellStyle name="20% - Accent5 3 16" xfId="530"/>
    <cellStyle name="20% - Accent5 3 17" xfId="531"/>
    <cellStyle name="20% - Accent5 3 18" xfId="532"/>
    <cellStyle name="20% - Accent5 3 19" xfId="533"/>
    <cellStyle name="20% - Accent5 3 2" xfId="534"/>
    <cellStyle name="20% - Accent5 3 20" xfId="535"/>
    <cellStyle name="20% - Accent5 3 21" xfId="536"/>
    <cellStyle name="20% - Accent5 3 22" xfId="537"/>
    <cellStyle name="20% - Accent5 3 23" xfId="538"/>
    <cellStyle name="20% - Accent5 3 24" xfId="539"/>
    <cellStyle name="20% - Accent5 3 25" xfId="540"/>
    <cellStyle name="20% - Accent5 3 26" xfId="541"/>
    <cellStyle name="20% - Accent5 3 27" xfId="542"/>
    <cellStyle name="20% - Accent5 3 28" xfId="543"/>
    <cellStyle name="20% - Accent5 3 29" xfId="544"/>
    <cellStyle name="20% - Accent5 3 3" xfId="545"/>
    <cellStyle name="20% - Accent5 3 3 2" xfId="546"/>
    <cellStyle name="20% - Accent5 3 30" xfId="547"/>
    <cellStyle name="20% - Accent5 3 31" xfId="548"/>
    <cellStyle name="20% - Accent5 3 4" xfId="549"/>
    <cellStyle name="20% - Accent5 3 5" xfId="550"/>
    <cellStyle name="20% - Accent5 3 6" xfId="551"/>
    <cellStyle name="20% - Accent5 3 7" xfId="552"/>
    <cellStyle name="20% - Accent5 3 8" xfId="553"/>
    <cellStyle name="20% - Accent5 3 9" xfId="554"/>
    <cellStyle name="20% - Accent5 4" xfId="555"/>
    <cellStyle name="20% - Accent5 4 10" xfId="556"/>
    <cellStyle name="20% - Accent5 4 11" xfId="557"/>
    <cellStyle name="20% - Accent5 4 12" xfId="558"/>
    <cellStyle name="20% - Accent5 4 13" xfId="559"/>
    <cellStyle name="20% - Accent5 4 14" xfId="560"/>
    <cellStyle name="20% - Accent5 4 15" xfId="561"/>
    <cellStyle name="20% - Accent5 4 16" xfId="562"/>
    <cellStyle name="20% - Accent5 4 17" xfId="563"/>
    <cellStyle name="20% - Accent5 4 18" xfId="564"/>
    <cellStyle name="20% - Accent5 4 19" xfId="565"/>
    <cellStyle name="20% - Accent5 4 2" xfId="566"/>
    <cellStyle name="20% - Accent5 4 20" xfId="567"/>
    <cellStyle name="20% - Accent5 4 21" xfId="568"/>
    <cellStyle name="20% - Accent5 4 22" xfId="569"/>
    <cellStyle name="20% - Accent5 4 23" xfId="570"/>
    <cellStyle name="20% - Accent5 4 24" xfId="571"/>
    <cellStyle name="20% - Accent5 4 25" xfId="572"/>
    <cellStyle name="20% - Accent5 4 26" xfId="573"/>
    <cellStyle name="20% - Accent5 4 27" xfId="574"/>
    <cellStyle name="20% - Accent5 4 28" xfId="575"/>
    <cellStyle name="20% - Accent5 4 3" xfId="576"/>
    <cellStyle name="20% - Accent5 4 4" xfId="577"/>
    <cellStyle name="20% - Accent5 4 5" xfId="578"/>
    <cellStyle name="20% - Accent5 4 6" xfId="579"/>
    <cellStyle name="20% - Accent5 4 7" xfId="580"/>
    <cellStyle name="20% - Accent5 4 8" xfId="581"/>
    <cellStyle name="20% - Accent5 4 9" xfId="582"/>
    <cellStyle name="20% - Accent5 5" xfId="583"/>
    <cellStyle name="20% - Accent6 2" xfId="584"/>
    <cellStyle name="20% - Accent6 2 10" xfId="585"/>
    <cellStyle name="20% - Accent6 2 11" xfId="586"/>
    <cellStyle name="20% - Accent6 2 12" xfId="587"/>
    <cellStyle name="20% - Accent6 2 13" xfId="588"/>
    <cellStyle name="20% - Accent6 2 14" xfId="589"/>
    <cellStyle name="20% - Accent6 2 15" xfId="590"/>
    <cellStyle name="20% - Accent6 2 16" xfId="591"/>
    <cellStyle name="20% - Accent6 2 17" xfId="592"/>
    <cellStyle name="20% - Accent6 2 18" xfId="593"/>
    <cellStyle name="20% - Accent6 2 19" xfId="594"/>
    <cellStyle name="20% - Accent6 2 2" xfId="595"/>
    <cellStyle name="20% - Accent6 2 2 2" xfId="596"/>
    <cellStyle name="20% - Accent6 2 20" xfId="597"/>
    <cellStyle name="20% - Accent6 2 21" xfId="598"/>
    <cellStyle name="20% - Accent6 2 22" xfId="599"/>
    <cellStyle name="20% - Accent6 2 23" xfId="600"/>
    <cellStyle name="20% - Accent6 2 24" xfId="601"/>
    <cellStyle name="20% - Accent6 2 25" xfId="602"/>
    <cellStyle name="20% - Accent6 2 26" xfId="603"/>
    <cellStyle name="20% - Accent6 2 27" xfId="604"/>
    <cellStyle name="20% - Accent6 2 28" xfId="605"/>
    <cellStyle name="20% - Accent6 2 29" xfId="606"/>
    <cellStyle name="20% - Accent6 2 3" xfId="607"/>
    <cellStyle name="20% - Accent6 2 3 2" xfId="608"/>
    <cellStyle name="20% - Accent6 2 30" xfId="609"/>
    <cellStyle name="20% - Accent6 2 31" xfId="610"/>
    <cellStyle name="20% - Accent6 2 32" xfId="611"/>
    <cellStyle name="20% - Accent6 2 33" xfId="612"/>
    <cellStyle name="20% - Accent6 2 34" xfId="613"/>
    <cellStyle name="20% - Accent6 2 35" xfId="614"/>
    <cellStyle name="20% - Accent6 2 36" xfId="615"/>
    <cellStyle name="20% - Accent6 2 37" xfId="616"/>
    <cellStyle name="20% - Accent6 2 38" xfId="617"/>
    <cellStyle name="20% - Accent6 2 39" xfId="618"/>
    <cellStyle name="20% - Accent6 2 4" xfId="619"/>
    <cellStyle name="20% - Accent6 2 4 2" xfId="620"/>
    <cellStyle name="20% - Accent6 2 40" xfId="621"/>
    <cellStyle name="20% - Accent6 2 41" xfId="622"/>
    <cellStyle name="20% - Accent6 2 42" xfId="623"/>
    <cellStyle name="20% - Accent6 2 43" xfId="624"/>
    <cellStyle name="20% - Accent6 2 44" xfId="625"/>
    <cellStyle name="20% - Accent6 2 45" xfId="626"/>
    <cellStyle name="20% - Accent6 2 46" xfId="627"/>
    <cellStyle name="20% - Accent6 2 47" xfId="628"/>
    <cellStyle name="20% - Accent6 2 48" xfId="629"/>
    <cellStyle name="20% - Accent6 2 49" xfId="630"/>
    <cellStyle name="20% - Accent6 2 5" xfId="631"/>
    <cellStyle name="20% - Accent6 2 50" xfId="632"/>
    <cellStyle name="20% - Accent6 2 6" xfId="633"/>
    <cellStyle name="20% - Accent6 2 7" xfId="634"/>
    <cellStyle name="20% - Accent6 2 8" xfId="635"/>
    <cellStyle name="20% - Accent6 2 9" xfId="636"/>
    <cellStyle name="20% - Accent6 3" xfId="637"/>
    <cellStyle name="20% - Accent6 3 10" xfId="638"/>
    <cellStyle name="20% - Accent6 3 11" xfId="639"/>
    <cellStyle name="20% - Accent6 3 12" xfId="640"/>
    <cellStyle name="20% - Accent6 3 13" xfId="641"/>
    <cellStyle name="20% - Accent6 3 14" xfId="642"/>
    <cellStyle name="20% - Accent6 3 15" xfId="643"/>
    <cellStyle name="20% - Accent6 3 16" xfId="644"/>
    <cellStyle name="20% - Accent6 3 17" xfId="645"/>
    <cellStyle name="20% - Accent6 3 18" xfId="646"/>
    <cellStyle name="20% - Accent6 3 19" xfId="647"/>
    <cellStyle name="20% - Accent6 3 2" xfId="648"/>
    <cellStyle name="20% - Accent6 3 20" xfId="649"/>
    <cellStyle name="20% - Accent6 3 21" xfId="650"/>
    <cellStyle name="20% - Accent6 3 22" xfId="651"/>
    <cellStyle name="20% - Accent6 3 23" xfId="652"/>
    <cellStyle name="20% - Accent6 3 24" xfId="653"/>
    <cellStyle name="20% - Accent6 3 25" xfId="654"/>
    <cellStyle name="20% - Accent6 3 26" xfId="655"/>
    <cellStyle name="20% - Accent6 3 27" xfId="656"/>
    <cellStyle name="20% - Accent6 3 28" xfId="657"/>
    <cellStyle name="20% - Accent6 3 29" xfId="658"/>
    <cellStyle name="20% - Accent6 3 3" xfId="659"/>
    <cellStyle name="20% - Accent6 3 3 2" xfId="660"/>
    <cellStyle name="20% - Accent6 3 30" xfId="661"/>
    <cellStyle name="20% - Accent6 3 31" xfId="662"/>
    <cellStyle name="20% - Accent6 3 4" xfId="663"/>
    <cellStyle name="20% - Accent6 3 5" xfId="664"/>
    <cellStyle name="20% - Accent6 3 6" xfId="665"/>
    <cellStyle name="20% - Accent6 3 7" xfId="666"/>
    <cellStyle name="20% - Accent6 3 8" xfId="667"/>
    <cellStyle name="20% - Accent6 3 9" xfId="668"/>
    <cellStyle name="20% - Accent6 4" xfId="669"/>
    <cellStyle name="20% - Accent6 4 10" xfId="670"/>
    <cellStyle name="20% - Accent6 4 11" xfId="671"/>
    <cellStyle name="20% - Accent6 4 12" xfId="672"/>
    <cellStyle name="20% - Accent6 4 13" xfId="673"/>
    <cellStyle name="20% - Accent6 4 14" xfId="674"/>
    <cellStyle name="20% - Accent6 4 15" xfId="675"/>
    <cellStyle name="20% - Accent6 4 16" xfId="676"/>
    <cellStyle name="20% - Accent6 4 17" xfId="677"/>
    <cellStyle name="20% - Accent6 4 18" xfId="678"/>
    <cellStyle name="20% - Accent6 4 19" xfId="679"/>
    <cellStyle name="20% - Accent6 4 2" xfId="680"/>
    <cellStyle name="20% - Accent6 4 20" xfId="681"/>
    <cellStyle name="20% - Accent6 4 21" xfId="682"/>
    <cellStyle name="20% - Accent6 4 22" xfId="683"/>
    <cellStyle name="20% - Accent6 4 23" xfId="684"/>
    <cellStyle name="20% - Accent6 4 24" xfId="685"/>
    <cellStyle name="20% - Accent6 4 25" xfId="686"/>
    <cellStyle name="20% - Accent6 4 26" xfId="687"/>
    <cellStyle name="20% - Accent6 4 27" xfId="688"/>
    <cellStyle name="20% - Accent6 4 28" xfId="689"/>
    <cellStyle name="20% - Accent6 4 3" xfId="690"/>
    <cellStyle name="20% - Accent6 4 4" xfId="691"/>
    <cellStyle name="20% - Accent6 4 5" xfId="692"/>
    <cellStyle name="20% - Accent6 4 6" xfId="693"/>
    <cellStyle name="20% - Accent6 4 7" xfId="694"/>
    <cellStyle name="20% - Accent6 4 8" xfId="695"/>
    <cellStyle name="20% - Accent6 4 9" xfId="696"/>
    <cellStyle name="20% - Accent6 5" xfId="697"/>
    <cellStyle name="20% - Accent6 6" xfId="698"/>
    <cellStyle name="20% - Akzent1" xfId="45869"/>
    <cellStyle name="20% - Akzent2" xfId="45870"/>
    <cellStyle name="20% - Akzent3" xfId="45871"/>
    <cellStyle name="20% - Akzent4" xfId="45872"/>
    <cellStyle name="20% - Akzent5" xfId="45873"/>
    <cellStyle name="20% - Akzent6" xfId="45874"/>
    <cellStyle name="20% - Colore 1" xfId="699"/>
    <cellStyle name="20% - Colore 1 2" xfId="700"/>
    <cellStyle name="20% - Colore 1 3" xfId="701"/>
    <cellStyle name="20% - Colore 1 4" xfId="702"/>
    <cellStyle name="20% - Colore 2" xfId="703"/>
    <cellStyle name="20% - Colore 2 2" xfId="704"/>
    <cellStyle name="20% - Colore 2 3" xfId="705"/>
    <cellStyle name="20% - Colore 2 4" xfId="706"/>
    <cellStyle name="20% - Colore 3" xfId="707"/>
    <cellStyle name="20% - Colore 3 2" xfId="708"/>
    <cellStyle name="20% - Colore 3 3" xfId="709"/>
    <cellStyle name="20% - Colore 3 4" xfId="710"/>
    <cellStyle name="20% - Colore 4" xfId="711"/>
    <cellStyle name="20% - Colore 4 2" xfId="712"/>
    <cellStyle name="20% - Colore 4 3" xfId="713"/>
    <cellStyle name="20% - Colore 4 4" xfId="714"/>
    <cellStyle name="20% - Colore 5" xfId="715"/>
    <cellStyle name="20% - Colore 5 2" xfId="716"/>
    <cellStyle name="20% - Colore 5 3" xfId="717"/>
    <cellStyle name="20% - Colore 5 4" xfId="718"/>
    <cellStyle name="20% - Colore 6" xfId="719"/>
    <cellStyle name="20% - Colore 6 2" xfId="720"/>
    <cellStyle name="20% - Colore 6 3" xfId="721"/>
    <cellStyle name="20% - Colore 6 4" xfId="722"/>
    <cellStyle name="20% - Isticanje1" xfId="6885"/>
    <cellStyle name="20% - Isticanje1 2" xfId="723"/>
    <cellStyle name="20% - Isticanje1 2 2" xfId="45875"/>
    <cellStyle name="20% - Isticanje1 3" xfId="724"/>
    <cellStyle name="20% - Isticanje1 4" xfId="725"/>
    <cellStyle name="20% - Isticanje2" xfId="6886"/>
    <cellStyle name="20% - Isticanje2 2" xfId="726"/>
    <cellStyle name="20% - Isticanje2 2 2" xfId="45876"/>
    <cellStyle name="20% - Isticanje2 3" xfId="727"/>
    <cellStyle name="20% - Isticanje2 4" xfId="728"/>
    <cellStyle name="20% - Isticanje3" xfId="6887"/>
    <cellStyle name="20% - Isticanje3 2" xfId="729"/>
    <cellStyle name="20% - Isticanje3 2 2" xfId="45877"/>
    <cellStyle name="20% - Isticanje3 3" xfId="730"/>
    <cellStyle name="20% - Isticanje3 4" xfId="731"/>
    <cellStyle name="20% - Isticanje4" xfId="6888"/>
    <cellStyle name="20% - Isticanje4 2" xfId="732"/>
    <cellStyle name="20% - Isticanje4 2 2" xfId="45878"/>
    <cellStyle name="20% - Isticanje4 3" xfId="733"/>
    <cellStyle name="20% - Isticanje4 4" xfId="734"/>
    <cellStyle name="20% - Isticanje5" xfId="6889"/>
    <cellStyle name="20% - Isticanje5 2" xfId="735"/>
    <cellStyle name="20% - Isticanje5 2 2" xfId="45879"/>
    <cellStyle name="20% - Isticanje5 3" xfId="736"/>
    <cellStyle name="20% - Isticanje5 4" xfId="737"/>
    <cellStyle name="20% - Isticanje6" xfId="6890"/>
    <cellStyle name="20% - Isticanje6 2" xfId="738"/>
    <cellStyle name="20% - Isticanje6 2 2" xfId="45880"/>
    <cellStyle name="20% - Isticanje6 3" xfId="739"/>
    <cellStyle name="20% - Isticanje6 4" xfId="740"/>
    <cellStyle name="40% - Accent1 2" xfId="741"/>
    <cellStyle name="40% - Accent1 2 10" xfId="742"/>
    <cellStyle name="40% - Accent1 2 11" xfId="743"/>
    <cellStyle name="40% - Accent1 2 12" xfId="744"/>
    <cellStyle name="40% - Accent1 2 13" xfId="745"/>
    <cellStyle name="40% - Accent1 2 14" xfId="746"/>
    <cellStyle name="40% - Accent1 2 15" xfId="747"/>
    <cellStyle name="40% - Accent1 2 16" xfId="748"/>
    <cellStyle name="40% - Accent1 2 17" xfId="749"/>
    <cellStyle name="40% - Accent1 2 18" xfId="750"/>
    <cellStyle name="40% - Accent1 2 19" xfId="751"/>
    <cellStyle name="40% - Accent1 2 2" xfId="752"/>
    <cellStyle name="40% - Accent1 2 2 2" xfId="753"/>
    <cellStyle name="40% - Accent1 2 20" xfId="754"/>
    <cellStyle name="40% - Accent1 2 21" xfId="755"/>
    <cellStyle name="40% - Accent1 2 22" xfId="756"/>
    <cellStyle name="40% - Accent1 2 23" xfId="757"/>
    <cellStyle name="40% - Accent1 2 24" xfId="758"/>
    <cellStyle name="40% - Accent1 2 25" xfId="759"/>
    <cellStyle name="40% - Accent1 2 26" xfId="760"/>
    <cellStyle name="40% - Accent1 2 27" xfId="761"/>
    <cellStyle name="40% - Accent1 2 28" xfId="762"/>
    <cellStyle name="40% - Accent1 2 29" xfId="763"/>
    <cellStyle name="40% - Accent1 2 3" xfId="764"/>
    <cellStyle name="40% - Accent1 2 3 2" xfId="765"/>
    <cellStyle name="40% - Accent1 2 30" xfId="766"/>
    <cellStyle name="40% - Accent1 2 31" xfId="767"/>
    <cellStyle name="40% - Accent1 2 32" xfId="768"/>
    <cellStyle name="40% - Accent1 2 33" xfId="769"/>
    <cellStyle name="40% - Accent1 2 34" xfId="770"/>
    <cellStyle name="40% - Accent1 2 35" xfId="771"/>
    <cellStyle name="40% - Accent1 2 36" xfId="772"/>
    <cellStyle name="40% - Accent1 2 37" xfId="773"/>
    <cellStyle name="40% - Accent1 2 38" xfId="774"/>
    <cellStyle name="40% - Accent1 2 39" xfId="775"/>
    <cellStyle name="40% - Accent1 2 4" xfId="776"/>
    <cellStyle name="40% - Accent1 2 4 2" xfId="777"/>
    <cellStyle name="40% - Accent1 2 40" xfId="778"/>
    <cellStyle name="40% - Accent1 2 41" xfId="779"/>
    <cellStyle name="40% - Accent1 2 42" xfId="780"/>
    <cellStyle name="40% - Accent1 2 43" xfId="781"/>
    <cellStyle name="40% - Accent1 2 44" xfId="782"/>
    <cellStyle name="40% - Accent1 2 45" xfId="783"/>
    <cellStyle name="40% - Accent1 2 46" xfId="784"/>
    <cellStyle name="40% - Accent1 2 47" xfId="785"/>
    <cellStyle name="40% - Accent1 2 48" xfId="786"/>
    <cellStyle name="40% - Accent1 2 49" xfId="787"/>
    <cellStyle name="40% - Accent1 2 5" xfId="788"/>
    <cellStyle name="40% - Accent1 2 50" xfId="789"/>
    <cellStyle name="40% - Accent1 2 6" xfId="790"/>
    <cellStyle name="40% - Accent1 2 7" xfId="791"/>
    <cellStyle name="40% - Accent1 2 8" xfId="792"/>
    <cellStyle name="40% - Accent1 2 9" xfId="793"/>
    <cellStyle name="40% - Accent1 3" xfId="794"/>
    <cellStyle name="40% - Accent1 3 10" xfId="795"/>
    <cellStyle name="40% - Accent1 3 11" xfId="796"/>
    <cellStyle name="40% - Accent1 3 12" xfId="797"/>
    <cellStyle name="40% - Accent1 3 13" xfId="798"/>
    <cellStyle name="40% - Accent1 3 14" xfId="799"/>
    <cellStyle name="40% - Accent1 3 15" xfId="800"/>
    <cellStyle name="40% - Accent1 3 16" xfId="801"/>
    <cellStyle name="40% - Accent1 3 17" xfId="802"/>
    <cellStyle name="40% - Accent1 3 18" xfId="803"/>
    <cellStyle name="40% - Accent1 3 19" xfId="804"/>
    <cellStyle name="40% - Accent1 3 2" xfId="805"/>
    <cellStyle name="40% - Accent1 3 20" xfId="806"/>
    <cellStyle name="40% - Accent1 3 21" xfId="807"/>
    <cellStyle name="40% - Accent1 3 22" xfId="808"/>
    <cellStyle name="40% - Accent1 3 23" xfId="809"/>
    <cellStyle name="40% - Accent1 3 24" xfId="810"/>
    <cellStyle name="40% - Accent1 3 25" xfId="811"/>
    <cellStyle name="40% - Accent1 3 26" xfId="812"/>
    <cellStyle name="40% - Accent1 3 27" xfId="813"/>
    <cellStyle name="40% - Accent1 3 28" xfId="814"/>
    <cellStyle name="40% - Accent1 3 29" xfId="815"/>
    <cellStyle name="40% - Accent1 3 3" xfId="816"/>
    <cellStyle name="40% - Accent1 3 3 2" xfId="817"/>
    <cellStyle name="40% - Accent1 3 30" xfId="818"/>
    <cellStyle name="40% - Accent1 3 31" xfId="819"/>
    <cellStyle name="40% - Accent1 3 4" xfId="820"/>
    <cellStyle name="40% - Accent1 3 5" xfId="821"/>
    <cellStyle name="40% - Accent1 3 6" xfId="822"/>
    <cellStyle name="40% - Accent1 3 7" xfId="823"/>
    <cellStyle name="40% - Accent1 3 8" xfId="824"/>
    <cellStyle name="40% - Accent1 3 9" xfId="825"/>
    <cellStyle name="40% - Accent1 4" xfId="826"/>
    <cellStyle name="40% - Accent1 4 10" xfId="827"/>
    <cellStyle name="40% - Accent1 4 11" xfId="828"/>
    <cellStyle name="40% - Accent1 4 12" xfId="829"/>
    <cellStyle name="40% - Accent1 4 13" xfId="830"/>
    <cellStyle name="40% - Accent1 4 14" xfId="831"/>
    <cellStyle name="40% - Accent1 4 15" xfId="832"/>
    <cellStyle name="40% - Accent1 4 16" xfId="833"/>
    <cellStyle name="40% - Accent1 4 17" xfId="834"/>
    <cellStyle name="40% - Accent1 4 18" xfId="835"/>
    <cellStyle name="40% - Accent1 4 19" xfId="836"/>
    <cellStyle name="40% - Accent1 4 2" xfId="837"/>
    <cellStyle name="40% - Accent1 4 20" xfId="838"/>
    <cellStyle name="40% - Accent1 4 21" xfId="839"/>
    <cellStyle name="40% - Accent1 4 22" xfId="840"/>
    <cellStyle name="40% - Accent1 4 23" xfId="841"/>
    <cellStyle name="40% - Accent1 4 24" xfId="842"/>
    <cellStyle name="40% - Accent1 4 25" xfId="843"/>
    <cellStyle name="40% - Accent1 4 26" xfId="844"/>
    <cellStyle name="40% - Accent1 4 27" xfId="845"/>
    <cellStyle name="40% - Accent1 4 28" xfId="846"/>
    <cellStyle name="40% - Accent1 4 3" xfId="847"/>
    <cellStyle name="40% - Accent1 4 4" xfId="848"/>
    <cellStyle name="40% - Accent1 4 5" xfId="849"/>
    <cellStyle name="40% - Accent1 4 6" xfId="850"/>
    <cellStyle name="40% - Accent1 4 7" xfId="851"/>
    <cellStyle name="40% - Accent1 4 8" xfId="852"/>
    <cellStyle name="40% - Accent1 4 9" xfId="853"/>
    <cellStyle name="40% - Accent1 5" xfId="854"/>
    <cellStyle name="40% - Accent1 6" xfId="855"/>
    <cellStyle name="40% - Accent2 2" xfId="856"/>
    <cellStyle name="40% - Accent2 2 10" xfId="857"/>
    <cellStyle name="40% - Accent2 2 11" xfId="858"/>
    <cellStyle name="40% - Accent2 2 12" xfId="859"/>
    <cellStyle name="40% - Accent2 2 13" xfId="860"/>
    <cellStyle name="40% - Accent2 2 14" xfId="861"/>
    <cellStyle name="40% - Accent2 2 15" xfId="862"/>
    <cellStyle name="40% - Accent2 2 16" xfId="863"/>
    <cellStyle name="40% - Accent2 2 17" xfId="864"/>
    <cellStyle name="40% - Accent2 2 18" xfId="865"/>
    <cellStyle name="40% - Accent2 2 19" xfId="866"/>
    <cellStyle name="40% - Accent2 2 2" xfId="867"/>
    <cellStyle name="40% - Accent2 2 2 2" xfId="868"/>
    <cellStyle name="40% - Accent2 2 20" xfId="869"/>
    <cellStyle name="40% - Accent2 2 21" xfId="870"/>
    <cellStyle name="40% - Accent2 2 22" xfId="871"/>
    <cellStyle name="40% - Accent2 2 23" xfId="872"/>
    <cellStyle name="40% - Accent2 2 24" xfId="873"/>
    <cellStyle name="40% - Accent2 2 25" xfId="874"/>
    <cellStyle name="40% - Accent2 2 26" xfId="875"/>
    <cellStyle name="40% - Accent2 2 27" xfId="876"/>
    <cellStyle name="40% - Accent2 2 28" xfId="877"/>
    <cellStyle name="40% - Accent2 2 29" xfId="878"/>
    <cellStyle name="40% - Accent2 2 3" xfId="879"/>
    <cellStyle name="40% - Accent2 2 3 2" xfId="880"/>
    <cellStyle name="40% - Accent2 2 30" xfId="881"/>
    <cellStyle name="40% - Accent2 2 31" xfId="882"/>
    <cellStyle name="40% - Accent2 2 32" xfId="883"/>
    <cellStyle name="40% - Accent2 2 33" xfId="884"/>
    <cellStyle name="40% - Accent2 2 34" xfId="885"/>
    <cellStyle name="40% - Accent2 2 35" xfId="886"/>
    <cellStyle name="40% - Accent2 2 36" xfId="887"/>
    <cellStyle name="40% - Accent2 2 37" xfId="888"/>
    <cellStyle name="40% - Accent2 2 38" xfId="889"/>
    <cellStyle name="40% - Accent2 2 39" xfId="890"/>
    <cellStyle name="40% - Accent2 2 4" xfId="891"/>
    <cellStyle name="40% - Accent2 2 4 2" xfId="892"/>
    <cellStyle name="40% - Accent2 2 40" xfId="893"/>
    <cellStyle name="40% - Accent2 2 41" xfId="894"/>
    <cellStyle name="40% - Accent2 2 42" xfId="895"/>
    <cellStyle name="40% - Accent2 2 43" xfId="896"/>
    <cellStyle name="40% - Accent2 2 44" xfId="897"/>
    <cellStyle name="40% - Accent2 2 45" xfId="898"/>
    <cellStyle name="40% - Accent2 2 46" xfId="899"/>
    <cellStyle name="40% - Accent2 2 47" xfId="900"/>
    <cellStyle name="40% - Accent2 2 48" xfId="901"/>
    <cellStyle name="40% - Accent2 2 49" xfId="902"/>
    <cellStyle name="40% - Accent2 2 5" xfId="903"/>
    <cellStyle name="40% - Accent2 2 50" xfId="904"/>
    <cellStyle name="40% - Accent2 2 6" xfId="905"/>
    <cellStyle name="40% - Accent2 2 7" xfId="906"/>
    <cellStyle name="40% - Accent2 2 8" xfId="907"/>
    <cellStyle name="40% - Accent2 2 9" xfId="908"/>
    <cellStyle name="40% - Accent2 3" xfId="909"/>
    <cellStyle name="40% - Accent2 3 10" xfId="910"/>
    <cellStyle name="40% - Accent2 3 11" xfId="911"/>
    <cellStyle name="40% - Accent2 3 12" xfId="912"/>
    <cellStyle name="40% - Accent2 3 13" xfId="913"/>
    <cellStyle name="40% - Accent2 3 14" xfId="914"/>
    <cellStyle name="40% - Accent2 3 15" xfId="915"/>
    <cellStyle name="40% - Accent2 3 16" xfId="916"/>
    <cellStyle name="40% - Accent2 3 17" xfId="917"/>
    <cellStyle name="40% - Accent2 3 18" xfId="918"/>
    <cellStyle name="40% - Accent2 3 19" xfId="919"/>
    <cellStyle name="40% - Accent2 3 2" xfId="920"/>
    <cellStyle name="40% - Accent2 3 20" xfId="921"/>
    <cellStyle name="40% - Accent2 3 21" xfId="922"/>
    <cellStyle name="40% - Accent2 3 22" xfId="923"/>
    <cellStyle name="40% - Accent2 3 23" xfId="924"/>
    <cellStyle name="40% - Accent2 3 24" xfId="925"/>
    <cellStyle name="40% - Accent2 3 25" xfId="926"/>
    <cellStyle name="40% - Accent2 3 26" xfId="927"/>
    <cellStyle name="40% - Accent2 3 27" xfId="928"/>
    <cellStyle name="40% - Accent2 3 28" xfId="929"/>
    <cellStyle name="40% - Accent2 3 29" xfId="930"/>
    <cellStyle name="40% - Accent2 3 3" xfId="931"/>
    <cellStyle name="40% - Accent2 3 3 2" xfId="932"/>
    <cellStyle name="40% - Accent2 3 30" xfId="933"/>
    <cellStyle name="40% - Accent2 3 31" xfId="934"/>
    <cellStyle name="40% - Accent2 3 4" xfId="935"/>
    <cellStyle name="40% - Accent2 3 5" xfId="936"/>
    <cellStyle name="40% - Accent2 3 6" xfId="937"/>
    <cellStyle name="40% - Accent2 3 7" xfId="938"/>
    <cellStyle name="40% - Accent2 3 8" xfId="939"/>
    <cellStyle name="40% - Accent2 3 9" xfId="940"/>
    <cellStyle name="40% - Accent2 4" xfId="941"/>
    <cellStyle name="40% - Accent2 4 10" xfId="942"/>
    <cellStyle name="40% - Accent2 4 11" xfId="943"/>
    <cellStyle name="40% - Accent2 4 12" xfId="944"/>
    <cellStyle name="40% - Accent2 4 13" xfId="945"/>
    <cellStyle name="40% - Accent2 4 14" xfId="946"/>
    <cellStyle name="40% - Accent2 4 15" xfId="947"/>
    <cellStyle name="40% - Accent2 4 16" xfId="948"/>
    <cellStyle name="40% - Accent2 4 17" xfId="949"/>
    <cellStyle name="40% - Accent2 4 18" xfId="950"/>
    <cellStyle name="40% - Accent2 4 19" xfId="951"/>
    <cellStyle name="40% - Accent2 4 2" xfId="952"/>
    <cellStyle name="40% - Accent2 4 20" xfId="953"/>
    <cellStyle name="40% - Accent2 4 21" xfId="954"/>
    <cellStyle name="40% - Accent2 4 22" xfId="955"/>
    <cellStyle name="40% - Accent2 4 23" xfId="956"/>
    <cellStyle name="40% - Accent2 4 24" xfId="957"/>
    <cellStyle name="40% - Accent2 4 25" xfId="958"/>
    <cellStyle name="40% - Accent2 4 26" xfId="959"/>
    <cellStyle name="40% - Accent2 4 27" xfId="960"/>
    <cellStyle name="40% - Accent2 4 28" xfId="961"/>
    <cellStyle name="40% - Accent2 4 3" xfId="962"/>
    <cellStyle name="40% - Accent2 4 4" xfId="963"/>
    <cellStyle name="40% - Accent2 4 5" xfId="964"/>
    <cellStyle name="40% - Accent2 4 6" xfId="965"/>
    <cellStyle name="40% - Accent2 4 7" xfId="966"/>
    <cellStyle name="40% - Accent2 4 8" xfId="967"/>
    <cellStyle name="40% - Accent2 4 9" xfId="968"/>
    <cellStyle name="40% - Accent2 5" xfId="969"/>
    <cellStyle name="40% - Accent3 2" xfId="970"/>
    <cellStyle name="40% - Accent3 2 10" xfId="971"/>
    <cellStyle name="40% - Accent3 2 11" xfId="972"/>
    <cellStyle name="40% - Accent3 2 12" xfId="973"/>
    <cellStyle name="40% - Accent3 2 13" xfId="974"/>
    <cellStyle name="40% - Accent3 2 14" xfId="975"/>
    <cellStyle name="40% - Accent3 2 15" xfId="976"/>
    <cellStyle name="40% - Accent3 2 16" xfId="977"/>
    <cellStyle name="40% - Accent3 2 17" xfId="978"/>
    <cellStyle name="40% - Accent3 2 18" xfId="979"/>
    <cellStyle name="40% - Accent3 2 19" xfId="980"/>
    <cellStyle name="40% - Accent3 2 2" xfId="981"/>
    <cellStyle name="40% - Accent3 2 2 2" xfId="982"/>
    <cellStyle name="40% - Accent3 2 20" xfId="983"/>
    <cellStyle name="40% - Accent3 2 21" xfId="984"/>
    <cellStyle name="40% - Accent3 2 22" xfId="985"/>
    <cellStyle name="40% - Accent3 2 23" xfId="986"/>
    <cellStyle name="40% - Accent3 2 24" xfId="987"/>
    <cellStyle name="40% - Accent3 2 25" xfId="988"/>
    <cellStyle name="40% - Accent3 2 26" xfId="989"/>
    <cellStyle name="40% - Accent3 2 27" xfId="990"/>
    <cellStyle name="40% - Accent3 2 28" xfId="991"/>
    <cellStyle name="40% - Accent3 2 29" xfId="992"/>
    <cellStyle name="40% - Accent3 2 3" xfId="993"/>
    <cellStyle name="40% - Accent3 2 3 2" xfId="994"/>
    <cellStyle name="40% - Accent3 2 30" xfId="995"/>
    <cellStyle name="40% - Accent3 2 31" xfId="996"/>
    <cellStyle name="40% - Accent3 2 32" xfId="997"/>
    <cellStyle name="40% - Accent3 2 33" xfId="998"/>
    <cellStyle name="40% - Accent3 2 34" xfId="999"/>
    <cellStyle name="40% - Accent3 2 35" xfId="1000"/>
    <cellStyle name="40% - Accent3 2 36" xfId="1001"/>
    <cellStyle name="40% - Accent3 2 37" xfId="1002"/>
    <cellStyle name="40% - Accent3 2 38" xfId="1003"/>
    <cellStyle name="40% - Accent3 2 39" xfId="1004"/>
    <cellStyle name="40% - Accent3 2 4" xfId="1005"/>
    <cellStyle name="40% - Accent3 2 4 2" xfId="1006"/>
    <cellStyle name="40% - Accent3 2 40" xfId="1007"/>
    <cellStyle name="40% - Accent3 2 41" xfId="1008"/>
    <cellStyle name="40% - Accent3 2 42" xfId="1009"/>
    <cellStyle name="40% - Accent3 2 43" xfId="1010"/>
    <cellStyle name="40% - Accent3 2 44" xfId="1011"/>
    <cellStyle name="40% - Accent3 2 45" xfId="1012"/>
    <cellStyle name="40% - Accent3 2 46" xfId="1013"/>
    <cellStyle name="40% - Accent3 2 47" xfId="1014"/>
    <cellStyle name="40% - Accent3 2 48" xfId="1015"/>
    <cellStyle name="40% - Accent3 2 49" xfId="1016"/>
    <cellStyle name="40% - Accent3 2 5" xfId="1017"/>
    <cellStyle name="40% - Accent3 2 50" xfId="1018"/>
    <cellStyle name="40% - Accent3 2 6" xfId="1019"/>
    <cellStyle name="40% - Accent3 2 7" xfId="1020"/>
    <cellStyle name="40% - Accent3 2 8" xfId="1021"/>
    <cellStyle name="40% - Accent3 2 9" xfId="1022"/>
    <cellStyle name="40% - Accent3 3" xfId="1023"/>
    <cellStyle name="40% - Accent3 3 10" xfId="1024"/>
    <cellStyle name="40% - Accent3 3 11" xfId="1025"/>
    <cellStyle name="40% - Accent3 3 12" xfId="1026"/>
    <cellStyle name="40% - Accent3 3 13" xfId="1027"/>
    <cellStyle name="40% - Accent3 3 14" xfId="1028"/>
    <cellStyle name="40% - Accent3 3 15" xfId="1029"/>
    <cellStyle name="40% - Accent3 3 16" xfId="1030"/>
    <cellStyle name="40% - Accent3 3 17" xfId="1031"/>
    <cellStyle name="40% - Accent3 3 18" xfId="1032"/>
    <cellStyle name="40% - Accent3 3 19" xfId="1033"/>
    <cellStyle name="40% - Accent3 3 2" xfId="1034"/>
    <cellStyle name="40% - Accent3 3 20" xfId="1035"/>
    <cellStyle name="40% - Accent3 3 21" xfId="1036"/>
    <cellStyle name="40% - Accent3 3 22" xfId="1037"/>
    <cellStyle name="40% - Accent3 3 23" xfId="1038"/>
    <cellStyle name="40% - Accent3 3 24" xfId="1039"/>
    <cellStyle name="40% - Accent3 3 25" xfId="1040"/>
    <cellStyle name="40% - Accent3 3 26" xfId="1041"/>
    <cellStyle name="40% - Accent3 3 27" xfId="1042"/>
    <cellStyle name="40% - Accent3 3 28" xfId="1043"/>
    <cellStyle name="40% - Accent3 3 29" xfId="1044"/>
    <cellStyle name="40% - Accent3 3 3" xfId="1045"/>
    <cellStyle name="40% - Accent3 3 3 2" xfId="1046"/>
    <cellStyle name="40% - Accent3 3 30" xfId="1047"/>
    <cellStyle name="40% - Accent3 3 31" xfId="1048"/>
    <cellStyle name="40% - Accent3 3 4" xfId="1049"/>
    <cellStyle name="40% - Accent3 3 5" xfId="1050"/>
    <cellStyle name="40% - Accent3 3 6" xfId="1051"/>
    <cellStyle name="40% - Accent3 3 7" xfId="1052"/>
    <cellStyle name="40% - Accent3 3 8" xfId="1053"/>
    <cellStyle name="40% - Accent3 3 9" xfId="1054"/>
    <cellStyle name="40% - Accent3 4" xfId="1055"/>
    <cellStyle name="40% - Accent3 4 10" xfId="1056"/>
    <cellStyle name="40% - Accent3 4 11" xfId="1057"/>
    <cellStyle name="40% - Accent3 4 12" xfId="1058"/>
    <cellStyle name="40% - Accent3 4 13" xfId="1059"/>
    <cellStyle name="40% - Accent3 4 14" xfId="1060"/>
    <cellStyle name="40% - Accent3 4 15" xfId="1061"/>
    <cellStyle name="40% - Accent3 4 16" xfId="1062"/>
    <cellStyle name="40% - Accent3 4 17" xfId="1063"/>
    <cellStyle name="40% - Accent3 4 18" xfId="1064"/>
    <cellStyle name="40% - Accent3 4 19" xfId="1065"/>
    <cellStyle name="40% - Accent3 4 2" xfId="1066"/>
    <cellStyle name="40% - Accent3 4 20" xfId="1067"/>
    <cellStyle name="40% - Accent3 4 21" xfId="1068"/>
    <cellStyle name="40% - Accent3 4 22" xfId="1069"/>
    <cellStyle name="40% - Accent3 4 23" xfId="1070"/>
    <cellStyle name="40% - Accent3 4 24" xfId="1071"/>
    <cellStyle name="40% - Accent3 4 25" xfId="1072"/>
    <cellStyle name="40% - Accent3 4 26" xfId="1073"/>
    <cellStyle name="40% - Accent3 4 27" xfId="1074"/>
    <cellStyle name="40% - Accent3 4 28" xfId="1075"/>
    <cellStyle name="40% - Accent3 4 3" xfId="1076"/>
    <cellStyle name="40% - Accent3 4 4" xfId="1077"/>
    <cellStyle name="40% - Accent3 4 5" xfId="1078"/>
    <cellStyle name="40% - Accent3 4 6" xfId="1079"/>
    <cellStyle name="40% - Accent3 4 7" xfId="1080"/>
    <cellStyle name="40% - Accent3 4 8" xfId="1081"/>
    <cellStyle name="40% - Accent3 4 9" xfId="1082"/>
    <cellStyle name="40% - Accent3 5" xfId="1083"/>
    <cellStyle name="40% - Accent3 6" xfId="1084"/>
    <cellStyle name="40% - Accent4 2" xfId="1085"/>
    <cellStyle name="40% - Accent4 2 10" xfId="1086"/>
    <cellStyle name="40% - Accent4 2 11" xfId="1087"/>
    <cellStyle name="40% - Accent4 2 12" xfId="1088"/>
    <cellStyle name="40% - Accent4 2 13" xfId="1089"/>
    <cellStyle name="40% - Accent4 2 14" xfId="1090"/>
    <cellStyle name="40% - Accent4 2 15" xfId="1091"/>
    <cellStyle name="40% - Accent4 2 16" xfId="1092"/>
    <cellStyle name="40% - Accent4 2 17" xfId="1093"/>
    <cellStyle name="40% - Accent4 2 18" xfId="1094"/>
    <cellStyle name="40% - Accent4 2 19" xfId="1095"/>
    <cellStyle name="40% - Accent4 2 2" xfId="1096"/>
    <cellStyle name="40% - Accent4 2 2 2" xfId="1097"/>
    <cellStyle name="40% - Accent4 2 20" xfId="1098"/>
    <cellStyle name="40% - Accent4 2 21" xfId="1099"/>
    <cellStyle name="40% - Accent4 2 22" xfId="1100"/>
    <cellStyle name="40% - Accent4 2 23" xfId="1101"/>
    <cellStyle name="40% - Accent4 2 24" xfId="1102"/>
    <cellStyle name="40% - Accent4 2 25" xfId="1103"/>
    <cellStyle name="40% - Accent4 2 26" xfId="1104"/>
    <cellStyle name="40% - Accent4 2 27" xfId="1105"/>
    <cellStyle name="40% - Accent4 2 28" xfId="1106"/>
    <cellStyle name="40% - Accent4 2 29" xfId="1107"/>
    <cellStyle name="40% - Accent4 2 3" xfId="1108"/>
    <cellStyle name="40% - Accent4 2 3 2" xfId="1109"/>
    <cellStyle name="40% - Accent4 2 30" xfId="1110"/>
    <cellStyle name="40% - Accent4 2 31" xfId="1111"/>
    <cellStyle name="40% - Accent4 2 32" xfId="1112"/>
    <cellStyle name="40% - Accent4 2 33" xfId="1113"/>
    <cellStyle name="40% - Accent4 2 34" xfId="1114"/>
    <cellStyle name="40% - Accent4 2 35" xfId="1115"/>
    <cellStyle name="40% - Accent4 2 36" xfId="1116"/>
    <cellStyle name="40% - Accent4 2 37" xfId="1117"/>
    <cellStyle name="40% - Accent4 2 38" xfId="1118"/>
    <cellStyle name="40% - Accent4 2 39" xfId="1119"/>
    <cellStyle name="40% - Accent4 2 4" xfId="1120"/>
    <cellStyle name="40% - Accent4 2 4 2" xfId="1121"/>
    <cellStyle name="40% - Accent4 2 40" xfId="1122"/>
    <cellStyle name="40% - Accent4 2 41" xfId="1123"/>
    <cellStyle name="40% - Accent4 2 42" xfId="1124"/>
    <cellStyle name="40% - Accent4 2 43" xfId="1125"/>
    <cellStyle name="40% - Accent4 2 44" xfId="1126"/>
    <cellStyle name="40% - Accent4 2 45" xfId="1127"/>
    <cellStyle name="40% - Accent4 2 46" xfId="1128"/>
    <cellStyle name="40% - Accent4 2 47" xfId="1129"/>
    <cellStyle name="40% - Accent4 2 48" xfId="1130"/>
    <cellStyle name="40% - Accent4 2 49" xfId="1131"/>
    <cellStyle name="40% - Accent4 2 5" xfId="1132"/>
    <cellStyle name="40% - Accent4 2 50" xfId="1133"/>
    <cellStyle name="40% - Accent4 2 6" xfId="1134"/>
    <cellStyle name="40% - Accent4 2 7" xfId="1135"/>
    <cellStyle name="40% - Accent4 2 8" xfId="1136"/>
    <cellStyle name="40% - Accent4 2 9" xfId="1137"/>
    <cellStyle name="40% - Accent4 3" xfId="1138"/>
    <cellStyle name="40% - Accent4 3 10" xfId="1139"/>
    <cellStyle name="40% - Accent4 3 11" xfId="1140"/>
    <cellStyle name="40% - Accent4 3 12" xfId="1141"/>
    <cellStyle name="40% - Accent4 3 13" xfId="1142"/>
    <cellStyle name="40% - Accent4 3 14" xfId="1143"/>
    <cellStyle name="40% - Accent4 3 15" xfId="1144"/>
    <cellStyle name="40% - Accent4 3 16" xfId="1145"/>
    <cellStyle name="40% - Accent4 3 17" xfId="1146"/>
    <cellStyle name="40% - Accent4 3 18" xfId="1147"/>
    <cellStyle name="40% - Accent4 3 19" xfId="1148"/>
    <cellStyle name="40% - Accent4 3 2" xfId="1149"/>
    <cellStyle name="40% - Accent4 3 20" xfId="1150"/>
    <cellStyle name="40% - Accent4 3 21" xfId="1151"/>
    <cellStyle name="40% - Accent4 3 22" xfId="1152"/>
    <cellStyle name="40% - Accent4 3 23" xfId="1153"/>
    <cellStyle name="40% - Accent4 3 24" xfId="1154"/>
    <cellStyle name="40% - Accent4 3 25" xfId="1155"/>
    <cellStyle name="40% - Accent4 3 26" xfId="1156"/>
    <cellStyle name="40% - Accent4 3 27" xfId="1157"/>
    <cellStyle name="40% - Accent4 3 28" xfId="1158"/>
    <cellStyle name="40% - Accent4 3 29" xfId="1159"/>
    <cellStyle name="40% - Accent4 3 3" xfId="1160"/>
    <cellStyle name="40% - Accent4 3 3 2" xfId="1161"/>
    <cellStyle name="40% - Accent4 3 30" xfId="1162"/>
    <cellStyle name="40% - Accent4 3 31" xfId="1163"/>
    <cellStyle name="40% - Accent4 3 4" xfId="1164"/>
    <cellStyle name="40% - Accent4 3 5" xfId="1165"/>
    <cellStyle name="40% - Accent4 3 6" xfId="1166"/>
    <cellStyle name="40% - Accent4 3 7" xfId="1167"/>
    <cellStyle name="40% - Accent4 3 8" xfId="1168"/>
    <cellStyle name="40% - Accent4 3 9" xfId="1169"/>
    <cellStyle name="40% - Accent4 4" xfId="1170"/>
    <cellStyle name="40% - Accent4 4 10" xfId="1171"/>
    <cellStyle name="40% - Accent4 4 11" xfId="1172"/>
    <cellStyle name="40% - Accent4 4 12" xfId="1173"/>
    <cellStyle name="40% - Accent4 4 13" xfId="1174"/>
    <cellStyle name="40% - Accent4 4 14" xfId="1175"/>
    <cellStyle name="40% - Accent4 4 15" xfId="1176"/>
    <cellStyle name="40% - Accent4 4 16" xfId="1177"/>
    <cellStyle name="40% - Accent4 4 17" xfId="1178"/>
    <cellStyle name="40% - Accent4 4 18" xfId="1179"/>
    <cellStyle name="40% - Accent4 4 19" xfId="1180"/>
    <cellStyle name="40% - Accent4 4 2" xfId="1181"/>
    <cellStyle name="40% - Accent4 4 20" xfId="1182"/>
    <cellStyle name="40% - Accent4 4 21" xfId="1183"/>
    <cellStyle name="40% - Accent4 4 22" xfId="1184"/>
    <cellStyle name="40% - Accent4 4 23" xfId="1185"/>
    <cellStyle name="40% - Accent4 4 24" xfId="1186"/>
    <cellStyle name="40% - Accent4 4 25" xfId="1187"/>
    <cellStyle name="40% - Accent4 4 26" xfId="1188"/>
    <cellStyle name="40% - Accent4 4 27" xfId="1189"/>
    <cellStyle name="40% - Accent4 4 28" xfId="1190"/>
    <cellStyle name="40% - Accent4 4 3" xfId="1191"/>
    <cellStyle name="40% - Accent4 4 4" xfId="1192"/>
    <cellStyle name="40% - Accent4 4 5" xfId="1193"/>
    <cellStyle name="40% - Accent4 4 6" xfId="1194"/>
    <cellStyle name="40% - Accent4 4 7" xfId="1195"/>
    <cellStyle name="40% - Accent4 4 8" xfId="1196"/>
    <cellStyle name="40% - Accent4 4 9" xfId="1197"/>
    <cellStyle name="40% - Accent4 5" xfId="1198"/>
    <cellStyle name="40% - Accent4 6" xfId="1199"/>
    <cellStyle name="40% - Accent5 2" xfId="1200"/>
    <cellStyle name="40% - Accent5 2 10" xfId="1201"/>
    <cellStyle name="40% - Accent5 2 11" xfId="1202"/>
    <cellStyle name="40% - Accent5 2 12" xfId="1203"/>
    <cellStyle name="40% - Accent5 2 13" xfId="1204"/>
    <cellStyle name="40% - Accent5 2 14" xfId="1205"/>
    <cellStyle name="40% - Accent5 2 15" xfId="1206"/>
    <cellStyle name="40% - Accent5 2 16" xfId="1207"/>
    <cellStyle name="40% - Accent5 2 17" xfId="1208"/>
    <cellStyle name="40% - Accent5 2 18" xfId="1209"/>
    <cellStyle name="40% - Accent5 2 19" xfId="1210"/>
    <cellStyle name="40% - Accent5 2 2" xfId="1211"/>
    <cellStyle name="40% - Accent5 2 2 2" xfId="1212"/>
    <cellStyle name="40% - Accent5 2 20" xfId="1213"/>
    <cellStyle name="40% - Accent5 2 21" xfId="1214"/>
    <cellStyle name="40% - Accent5 2 22" xfId="1215"/>
    <cellStyle name="40% - Accent5 2 23" xfId="1216"/>
    <cellStyle name="40% - Accent5 2 24" xfId="1217"/>
    <cellStyle name="40% - Accent5 2 25" xfId="1218"/>
    <cellStyle name="40% - Accent5 2 26" xfId="1219"/>
    <cellStyle name="40% - Accent5 2 27" xfId="1220"/>
    <cellStyle name="40% - Accent5 2 28" xfId="1221"/>
    <cellStyle name="40% - Accent5 2 29" xfId="1222"/>
    <cellStyle name="40% - Accent5 2 3" xfId="1223"/>
    <cellStyle name="40% - Accent5 2 3 2" xfId="1224"/>
    <cellStyle name="40% - Accent5 2 30" xfId="1225"/>
    <cellStyle name="40% - Accent5 2 31" xfId="1226"/>
    <cellStyle name="40% - Accent5 2 32" xfId="1227"/>
    <cellStyle name="40% - Accent5 2 33" xfId="1228"/>
    <cellStyle name="40% - Accent5 2 34" xfId="1229"/>
    <cellStyle name="40% - Accent5 2 35" xfId="1230"/>
    <cellStyle name="40% - Accent5 2 36" xfId="1231"/>
    <cellStyle name="40% - Accent5 2 37" xfId="1232"/>
    <cellStyle name="40% - Accent5 2 38" xfId="1233"/>
    <cellStyle name="40% - Accent5 2 39" xfId="1234"/>
    <cellStyle name="40% - Accent5 2 4" xfId="1235"/>
    <cellStyle name="40% - Accent5 2 4 2" xfId="1236"/>
    <cellStyle name="40% - Accent5 2 40" xfId="1237"/>
    <cellStyle name="40% - Accent5 2 41" xfId="1238"/>
    <cellStyle name="40% - Accent5 2 42" xfId="1239"/>
    <cellStyle name="40% - Accent5 2 43" xfId="1240"/>
    <cellStyle name="40% - Accent5 2 44" xfId="1241"/>
    <cellStyle name="40% - Accent5 2 45" xfId="1242"/>
    <cellStyle name="40% - Accent5 2 46" xfId="1243"/>
    <cellStyle name="40% - Accent5 2 47" xfId="1244"/>
    <cellStyle name="40% - Accent5 2 48" xfId="1245"/>
    <cellStyle name="40% - Accent5 2 49" xfId="1246"/>
    <cellStyle name="40% - Accent5 2 5" xfId="1247"/>
    <cellStyle name="40% - Accent5 2 50" xfId="1248"/>
    <cellStyle name="40% - Accent5 2 6" xfId="1249"/>
    <cellStyle name="40% - Accent5 2 7" xfId="1250"/>
    <cellStyle name="40% - Accent5 2 8" xfId="1251"/>
    <cellStyle name="40% - Accent5 2 9" xfId="1252"/>
    <cellStyle name="40% - Accent5 3" xfId="1253"/>
    <cellStyle name="40% - Accent5 3 10" xfId="1254"/>
    <cellStyle name="40% - Accent5 3 11" xfId="1255"/>
    <cellStyle name="40% - Accent5 3 12" xfId="1256"/>
    <cellStyle name="40% - Accent5 3 13" xfId="1257"/>
    <cellStyle name="40% - Accent5 3 14" xfId="1258"/>
    <cellStyle name="40% - Accent5 3 15" xfId="1259"/>
    <cellStyle name="40% - Accent5 3 16" xfId="1260"/>
    <cellStyle name="40% - Accent5 3 17" xfId="1261"/>
    <cellStyle name="40% - Accent5 3 18" xfId="1262"/>
    <cellStyle name="40% - Accent5 3 19" xfId="1263"/>
    <cellStyle name="40% - Accent5 3 2" xfId="1264"/>
    <cellStyle name="40% - Accent5 3 20" xfId="1265"/>
    <cellStyle name="40% - Accent5 3 21" xfId="1266"/>
    <cellStyle name="40% - Accent5 3 22" xfId="1267"/>
    <cellStyle name="40% - Accent5 3 23" xfId="1268"/>
    <cellStyle name="40% - Accent5 3 24" xfId="1269"/>
    <cellStyle name="40% - Accent5 3 25" xfId="1270"/>
    <cellStyle name="40% - Accent5 3 26" xfId="1271"/>
    <cellStyle name="40% - Accent5 3 27" xfId="1272"/>
    <cellStyle name="40% - Accent5 3 28" xfId="1273"/>
    <cellStyle name="40% - Accent5 3 29" xfId="1274"/>
    <cellStyle name="40% - Accent5 3 3" xfId="1275"/>
    <cellStyle name="40% - Accent5 3 3 2" xfId="1276"/>
    <cellStyle name="40% - Accent5 3 30" xfId="1277"/>
    <cellStyle name="40% - Accent5 3 31" xfId="1278"/>
    <cellStyle name="40% - Accent5 3 4" xfId="1279"/>
    <cellStyle name="40% - Accent5 3 5" xfId="1280"/>
    <cellStyle name="40% - Accent5 3 6" xfId="1281"/>
    <cellStyle name="40% - Accent5 3 7" xfId="1282"/>
    <cellStyle name="40% - Accent5 3 8" xfId="1283"/>
    <cellStyle name="40% - Accent5 3 9" xfId="1284"/>
    <cellStyle name="40% - Accent5 4" xfId="1285"/>
    <cellStyle name="40% - Accent5 4 10" xfId="1286"/>
    <cellStyle name="40% - Accent5 4 11" xfId="1287"/>
    <cellStyle name="40% - Accent5 4 12" xfId="1288"/>
    <cellStyle name="40% - Accent5 4 13" xfId="1289"/>
    <cellStyle name="40% - Accent5 4 14" xfId="1290"/>
    <cellStyle name="40% - Accent5 4 15" xfId="1291"/>
    <cellStyle name="40% - Accent5 4 16" xfId="1292"/>
    <cellStyle name="40% - Accent5 4 17" xfId="1293"/>
    <cellStyle name="40% - Accent5 4 18" xfId="1294"/>
    <cellStyle name="40% - Accent5 4 19" xfId="1295"/>
    <cellStyle name="40% - Accent5 4 2" xfId="1296"/>
    <cellStyle name="40% - Accent5 4 20" xfId="1297"/>
    <cellStyle name="40% - Accent5 4 21" xfId="1298"/>
    <cellStyle name="40% - Accent5 4 22" xfId="1299"/>
    <cellStyle name="40% - Accent5 4 23" xfId="1300"/>
    <cellStyle name="40% - Accent5 4 24" xfId="1301"/>
    <cellStyle name="40% - Accent5 4 25" xfId="1302"/>
    <cellStyle name="40% - Accent5 4 26" xfId="1303"/>
    <cellStyle name="40% - Accent5 4 27" xfId="1304"/>
    <cellStyle name="40% - Accent5 4 28" xfId="1305"/>
    <cellStyle name="40% - Accent5 4 3" xfId="1306"/>
    <cellStyle name="40% - Accent5 4 4" xfId="1307"/>
    <cellStyle name="40% - Accent5 4 5" xfId="1308"/>
    <cellStyle name="40% - Accent5 4 6" xfId="1309"/>
    <cellStyle name="40% - Accent5 4 7" xfId="1310"/>
    <cellStyle name="40% - Accent5 4 8" xfId="1311"/>
    <cellStyle name="40% - Accent5 4 9" xfId="1312"/>
    <cellStyle name="40% - Accent5 5" xfId="1313"/>
    <cellStyle name="40% - Accent5 6" xfId="1314"/>
    <cellStyle name="40% - Accent6 2" xfId="1315"/>
    <cellStyle name="40% - Accent6 2 10" xfId="1316"/>
    <cellStyle name="40% - Accent6 2 11" xfId="1317"/>
    <cellStyle name="40% - Accent6 2 12" xfId="1318"/>
    <cellStyle name="40% - Accent6 2 13" xfId="1319"/>
    <cellStyle name="40% - Accent6 2 14" xfId="1320"/>
    <cellStyle name="40% - Accent6 2 15" xfId="1321"/>
    <cellStyle name="40% - Accent6 2 16" xfId="1322"/>
    <cellStyle name="40% - Accent6 2 17" xfId="1323"/>
    <cellStyle name="40% - Accent6 2 18" xfId="1324"/>
    <cellStyle name="40% - Accent6 2 19" xfId="1325"/>
    <cellStyle name="40% - Accent6 2 2" xfId="1326"/>
    <cellStyle name="40% - Accent6 2 2 2" xfId="1327"/>
    <cellStyle name="40% - Accent6 2 20" xfId="1328"/>
    <cellStyle name="40% - Accent6 2 21" xfId="1329"/>
    <cellStyle name="40% - Accent6 2 22" xfId="1330"/>
    <cellStyle name="40% - Accent6 2 23" xfId="1331"/>
    <cellStyle name="40% - Accent6 2 24" xfId="1332"/>
    <cellStyle name="40% - Accent6 2 25" xfId="1333"/>
    <cellStyle name="40% - Accent6 2 26" xfId="1334"/>
    <cellStyle name="40% - Accent6 2 27" xfId="1335"/>
    <cellStyle name="40% - Accent6 2 28" xfId="1336"/>
    <cellStyle name="40% - Accent6 2 29" xfId="1337"/>
    <cellStyle name="40% - Accent6 2 3" xfId="1338"/>
    <cellStyle name="40% - Accent6 2 3 2" xfId="1339"/>
    <cellStyle name="40% - Accent6 2 30" xfId="1340"/>
    <cellStyle name="40% - Accent6 2 31" xfId="1341"/>
    <cellStyle name="40% - Accent6 2 32" xfId="1342"/>
    <cellStyle name="40% - Accent6 2 33" xfId="1343"/>
    <cellStyle name="40% - Accent6 2 34" xfId="1344"/>
    <cellStyle name="40% - Accent6 2 35" xfId="1345"/>
    <cellStyle name="40% - Accent6 2 36" xfId="1346"/>
    <cellStyle name="40% - Accent6 2 37" xfId="1347"/>
    <cellStyle name="40% - Accent6 2 38" xfId="1348"/>
    <cellStyle name="40% - Accent6 2 39" xfId="1349"/>
    <cellStyle name="40% - Accent6 2 4" xfId="1350"/>
    <cellStyle name="40% - Accent6 2 4 2" xfId="1351"/>
    <cellStyle name="40% - Accent6 2 40" xfId="1352"/>
    <cellStyle name="40% - Accent6 2 41" xfId="1353"/>
    <cellStyle name="40% - Accent6 2 42" xfId="1354"/>
    <cellStyle name="40% - Accent6 2 43" xfId="1355"/>
    <cellStyle name="40% - Accent6 2 44" xfId="1356"/>
    <cellStyle name="40% - Accent6 2 45" xfId="1357"/>
    <cellStyle name="40% - Accent6 2 46" xfId="1358"/>
    <cellStyle name="40% - Accent6 2 47" xfId="1359"/>
    <cellStyle name="40% - Accent6 2 48" xfId="1360"/>
    <cellStyle name="40% - Accent6 2 49" xfId="1361"/>
    <cellStyle name="40% - Accent6 2 5" xfId="1362"/>
    <cellStyle name="40% - Accent6 2 50" xfId="1363"/>
    <cellStyle name="40% - Accent6 2 6" xfId="1364"/>
    <cellStyle name="40% - Accent6 2 7" xfId="1365"/>
    <cellStyle name="40% - Accent6 2 8" xfId="1366"/>
    <cellStyle name="40% - Accent6 2 9" xfId="1367"/>
    <cellStyle name="40% - Accent6 3" xfId="1368"/>
    <cellStyle name="40% - Accent6 3 10" xfId="1369"/>
    <cellStyle name="40% - Accent6 3 11" xfId="1370"/>
    <cellStyle name="40% - Accent6 3 12" xfId="1371"/>
    <cellStyle name="40% - Accent6 3 13" xfId="1372"/>
    <cellStyle name="40% - Accent6 3 14" xfId="1373"/>
    <cellStyle name="40% - Accent6 3 15" xfId="1374"/>
    <cellStyle name="40% - Accent6 3 16" xfId="1375"/>
    <cellStyle name="40% - Accent6 3 17" xfId="1376"/>
    <cellStyle name="40% - Accent6 3 18" xfId="1377"/>
    <cellStyle name="40% - Accent6 3 19" xfId="1378"/>
    <cellStyle name="40% - Accent6 3 2" xfId="1379"/>
    <cellStyle name="40% - Accent6 3 20" xfId="1380"/>
    <cellStyle name="40% - Accent6 3 21" xfId="1381"/>
    <cellStyle name="40% - Accent6 3 22" xfId="1382"/>
    <cellStyle name="40% - Accent6 3 23" xfId="1383"/>
    <cellStyle name="40% - Accent6 3 24" xfId="1384"/>
    <cellStyle name="40% - Accent6 3 25" xfId="1385"/>
    <cellStyle name="40% - Accent6 3 26" xfId="1386"/>
    <cellStyle name="40% - Accent6 3 27" xfId="1387"/>
    <cellStyle name="40% - Accent6 3 28" xfId="1388"/>
    <cellStyle name="40% - Accent6 3 29" xfId="1389"/>
    <cellStyle name="40% - Accent6 3 3" xfId="1390"/>
    <cellStyle name="40% - Accent6 3 3 2" xfId="1391"/>
    <cellStyle name="40% - Accent6 3 30" xfId="1392"/>
    <cellStyle name="40% - Accent6 3 31" xfId="1393"/>
    <cellStyle name="40% - Accent6 3 4" xfId="1394"/>
    <cellStyle name="40% - Accent6 3 5" xfId="1395"/>
    <cellStyle name="40% - Accent6 3 6" xfId="1396"/>
    <cellStyle name="40% - Accent6 3 7" xfId="1397"/>
    <cellStyle name="40% - Accent6 3 8" xfId="1398"/>
    <cellStyle name="40% - Accent6 3 9" xfId="1399"/>
    <cellStyle name="40% - Accent6 4" xfId="1400"/>
    <cellStyle name="40% - Accent6 4 10" xfId="1401"/>
    <cellStyle name="40% - Accent6 4 11" xfId="1402"/>
    <cellStyle name="40% - Accent6 4 12" xfId="1403"/>
    <cellStyle name="40% - Accent6 4 13" xfId="1404"/>
    <cellStyle name="40% - Accent6 4 14" xfId="1405"/>
    <cellStyle name="40% - Accent6 4 15" xfId="1406"/>
    <cellStyle name="40% - Accent6 4 16" xfId="1407"/>
    <cellStyle name="40% - Accent6 4 17" xfId="1408"/>
    <cellStyle name="40% - Accent6 4 18" xfId="1409"/>
    <cellStyle name="40% - Accent6 4 19" xfId="1410"/>
    <cellStyle name="40% - Accent6 4 2" xfId="1411"/>
    <cellStyle name="40% - Accent6 4 20" xfId="1412"/>
    <cellStyle name="40% - Accent6 4 21" xfId="1413"/>
    <cellStyle name="40% - Accent6 4 22" xfId="1414"/>
    <cellStyle name="40% - Accent6 4 23" xfId="1415"/>
    <cellStyle name="40% - Accent6 4 24" xfId="1416"/>
    <cellStyle name="40% - Accent6 4 25" xfId="1417"/>
    <cellStyle name="40% - Accent6 4 26" xfId="1418"/>
    <cellStyle name="40% - Accent6 4 27" xfId="1419"/>
    <cellStyle name="40% - Accent6 4 28" xfId="1420"/>
    <cellStyle name="40% - Accent6 4 3" xfId="1421"/>
    <cellStyle name="40% - Accent6 4 4" xfId="1422"/>
    <cellStyle name="40% - Accent6 4 5" xfId="1423"/>
    <cellStyle name="40% - Accent6 4 6" xfId="1424"/>
    <cellStyle name="40% - Accent6 4 7" xfId="1425"/>
    <cellStyle name="40% - Accent6 4 8" xfId="1426"/>
    <cellStyle name="40% - Accent6 4 9" xfId="1427"/>
    <cellStyle name="40% - Accent6 5" xfId="1428"/>
    <cellStyle name="40% - Accent6 6" xfId="1429"/>
    <cellStyle name="40% - Akzent1" xfId="45881"/>
    <cellStyle name="40% - Akzent2" xfId="45882"/>
    <cellStyle name="40% - Akzent3" xfId="45883"/>
    <cellStyle name="40% - Akzent4" xfId="45884"/>
    <cellStyle name="40% - Akzent5" xfId="45885"/>
    <cellStyle name="40% - Akzent6" xfId="45886"/>
    <cellStyle name="40% - Colore 1" xfId="1430"/>
    <cellStyle name="40% - Colore 1 2" xfId="1431"/>
    <cellStyle name="40% - Colore 1 3" xfId="1432"/>
    <cellStyle name="40% - Colore 1 4" xfId="1433"/>
    <cellStyle name="40% - Colore 2" xfId="1434"/>
    <cellStyle name="40% - Colore 2 2" xfId="1435"/>
    <cellStyle name="40% - Colore 2 3" xfId="1436"/>
    <cellStyle name="40% - Colore 2 4" xfId="1437"/>
    <cellStyle name="40% - Colore 3" xfId="1438"/>
    <cellStyle name="40% - Colore 3 2" xfId="1439"/>
    <cellStyle name="40% - Colore 3 3" xfId="1440"/>
    <cellStyle name="40% - Colore 3 4" xfId="1441"/>
    <cellStyle name="40% - Colore 4" xfId="1442"/>
    <cellStyle name="40% - Colore 4 2" xfId="1443"/>
    <cellStyle name="40% - Colore 4 3" xfId="1444"/>
    <cellStyle name="40% - Colore 4 4" xfId="1445"/>
    <cellStyle name="40% - Colore 5" xfId="1446"/>
    <cellStyle name="40% - Colore 5 2" xfId="1447"/>
    <cellStyle name="40% - Colore 5 3" xfId="1448"/>
    <cellStyle name="40% - Colore 5 4" xfId="1449"/>
    <cellStyle name="40% - Colore 6" xfId="1450"/>
    <cellStyle name="40% - Colore 6 2" xfId="1451"/>
    <cellStyle name="40% - Colore 6 3" xfId="1452"/>
    <cellStyle name="40% - Colore 6 4" xfId="1453"/>
    <cellStyle name="40% - Isticanje1 2" xfId="1454"/>
    <cellStyle name="40% - Isticanje1 2 2" xfId="1455"/>
    <cellStyle name="40% - Isticanje1 3" xfId="1456"/>
    <cellStyle name="40% - Isticanje1 4" xfId="1457"/>
    <cellStyle name="40% - Isticanje2" xfId="6891"/>
    <cellStyle name="40% - Isticanje2 2" xfId="1458"/>
    <cellStyle name="40% - Isticanje2 2 2" xfId="45887"/>
    <cellStyle name="40% - Isticanje2 3" xfId="1459"/>
    <cellStyle name="40% - Isticanje2 4" xfId="1460"/>
    <cellStyle name="40% - Isticanje3" xfId="6892"/>
    <cellStyle name="40% - Isticanje3 2" xfId="1461"/>
    <cellStyle name="40% - Isticanje3 2 2" xfId="45888"/>
    <cellStyle name="40% - Isticanje3 3" xfId="1462"/>
    <cellStyle name="40% - Isticanje3 4" xfId="1463"/>
    <cellStyle name="40% - Isticanje4" xfId="6893"/>
    <cellStyle name="40% - Isticanje4 2" xfId="1464"/>
    <cellStyle name="40% - Isticanje4 2 2" xfId="45889"/>
    <cellStyle name="40% - Isticanje4 3" xfId="1465"/>
    <cellStyle name="40% - Isticanje4 4" xfId="1466"/>
    <cellStyle name="40% - Isticanje5" xfId="6894"/>
    <cellStyle name="40% - Isticanje5 2" xfId="1467"/>
    <cellStyle name="40% - Isticanje5 2 2" xfId="45890"/>
    <cellStyle name="40% - Isticanje5 3" xfId="1468"/>
    <cellStyle name="40% - Isticanje5 4" xfId="1469"/>
    <cellStyle name="40% - Isticanje6" xfId="6895"/>
    <cellStyle name="40% - Isticanje6 2" xfId="1470"/>
    <cellStyle name="40% - Isticanje6 2 2" xfId="45891"/>
    <cellStyle name="40% - Isticanje6 3" xfId="1471"/>
    <cellStyle name="40% - Isticanje6 4" xfId="1472"/>
    <cellStyle name="40% - Naglasak1" xfId="1473"/>
    <cellStyle name="40% - Naglasak1 2" xfId="1474"/>
    <cellStyle name="40% - Naglasak1 2 2" xfId="1475"/>
    <cellStyle name="40% - Naglasak1 2 2 2" xfId="52372"/>
    <cellStyle name="40% - Naglasak1 2 3" xfId="1476"/>
    <cellStyle name="40% - Naglasak1 3" xfId="1477"/>
    <cellStyle name="40% - Naglasak1 3 2" xfId="52371"/>
    <cellStyle name="40% - Naglasak1 4" xfId="1478"/>
    <cellStyle name="40% - Naglasak1 4 2" xfId="45892"/>
    <cellStyle name="40% - Naglasak1_gradjevinski_radovi" xfId="1479"/>
    <cellStyle name="60% - Accent1 2" xfId="1480"/>
    <cellStyle name="60% - Accent1 2 2" xfId="1481"/>
    <cellStyle name="60% - Accent1 2 3" xfId="1482"/>
    <cellStyle name="60% - Accent1 2 4" xfId="1483"/>
    <cellStyle name="60% - Accent1 2 5" xfId="1484"/>
    <cellStyle name="60% - Accent1 3" xfId="1485"/>
    <cellStyle name="60% - Accent1 3 10" xfId="1486"/>
    <cellStyle name="60% - Accent1 3 11" xfId="1487"/>
    <cellStyle name="60% - Accent1 3 12" xfId="1488"/>
    <cellStyle name="60% - Accent1 3 13" xfId="1489"/>
    <cellStyle name="60% - Accent1 3 14" xfId="1490"/>
    <cellStyle name="60% - Accent1 3 15" xfId="1491"/>
    <cellStyle name="60% - Accent1 3 16" xfId="1492"/>
    <cellStyle name="60% - Accent1 3 17" xfId="1493"/>
    <cellStyle name="60% - Accent1 3 18" xfId="1494"/>
    <cellStyle name="60% - Accent1 3 19" xfId="1495"/>
    <cellStyle name="60% - Accent1 3 2" xfId="1496"/>
    <cellStyle name="60% - Accent1 3 20" xfId="1497"/>
    <cellStyle name="60% - Accent1 3 21" xfId="1498"/>
    <cellStyle name="60% - Accent1 3 22" xfId="1499"/>
    <cellStyle name="60% - Accent1 3 23" xfId="1500"/>
    <cellStyle name="60% - Accent1 3 24" xfId="1501"/>
    <cellStyle name="60% - Accent1 3 25" xfId="1502"/>
    <cellStyle name="60% - Accent1 3 26" xfId="1503"/>
    <cellStyle name="60% - Accent1 3 27" xfId="1504"/>
    <cellStyle name="60% - Accent1 3 28" xfId="1505"/>
    <cellStyle name="60% - Accent1 3 29" xfId="1506"/>
    <cellStyle name="60% - Accent1 3 3" xfId="1507"/>
    <cellStyle name="60% - Accent1 3 3 2" xfId="1508"/>
    <cellStyle name="60% - Accent1 3 30" xfId="1509"/>
    <cellStyle name="60% - Accent1 3 31" xfId="1510"/>
    <cellStyle name="60% - Accent1 3 4" xfId="1511"/>
    <cellStyle name="60% - Accent1 3 5" xfId="1512"/>
    <cellStyle name="60% - Accent1 3 6" xfId="1513"/>
    <cellStyle name="60% - Accent1 3 7" xfId="1514"/>
    <cellStyle name="60% - Accent1 3 8" xfId="1515"/>
    <cellStyle name="60% - Accent1 3 9" xfId="1516"/>
    <cellStyle name="60% - Accent1 4" xfId="1517"/>
    <cellStyle name="60% - Accent1 4 10" xfId="1518"/>
    <cellStyle name="60% - Accent1 4 11" xfId="1519"/>
    <cellStyle name="60% - Accent1 4 12" xfId="1520"/>
    <cellStyle name="60% - Accent1 4 13" xfId="1521"/>
    <cellStyle name="60% - Accent1 4 14" xfId="1522"/>
    <cellStyle name="60% - Accent1 4 15" xfId="1523"/>
    <cellStyle name="60% - Accent1 4 16" xfId="1524"/>
    <cellStyle name="60% - Accent1 4 17" xfId="1525"/>
    <cellStyle name="60% - Accent1 4 18" xfId="1526"/>
    <cellStyle name="60% - Accent1 4 19" xfId="1527"/>
    <cellStyle name="60% - Accent1 4 2" xfId="1528"/>
    <cellStyle name="60% - Accent1 4 20" xfId="1529"/>
    <cellStyle name="60% - Accent1 4 21" xfId="1530"/>
    <cellStyle name="60% - Accent1 4 22" xfId="1531"/>
    <cellStyle name="60% - Accent1 4 23" xfId="1532"/>
    <cellStyle name="60% - Accent1 4 24" xfId="1533"/>
    <cellStyle name="60% - Accent1 4 25" xfId="1534"/>
    <cellStyle name="60% - Accent1 4 26" xfId="1535"/>
    <cellStyle name="60% - Accent1 4 27" xfId="1536"/>
    <cellStyle name="60% - Accent1 4 28" xfId="1537"/>
    <cellStyle name="60% - Accent1 4 3" xfId="1538"/>
    <cellStyle name="60% - Accent1 4 4" xfId="1539"/>
    <cellStyle name="60% - Accent1 4 5" xfId="1540"/>
    <cellStyle name="60% - Accent1 4 6" xfId="1541"/>
    <cellStyle name="60% - Accent1 4 7" xfId="1542"/>
    <cellStyle name="60% - Accent1 4 8" xfId="1543"/>
    <cellStyle name="60% - Accent1 4 9" xfId="1544"/>
    <cellStyle name="60% - Accent1 5" xfId="1545"/>
    <cellStyle name="60% - Accent1 6" xfId="1546"/>
    <cellStyle name="60% - Accent2 2" xfId="1547"/>
    <cellStyle name="60% - Accent2 2 2" xfId="1548"/>
    <cellStyle name="60% - Accent2 2 3" xfId="1549"/>
    <cellStyle name="60% - Accent2 2 4" xfId="1550"/>
    <cellStyle name="60% - Accent2 2 5" xfId="1551"/>
    <cellStyle name="60% - Accent2 3" xfId="1552"/>
    <cellStyle name="60% - Accent2 3 10" xfId="1553"/>
    <cellStyle name="60% - Accent2 3 11" xfId="1554"/>
    <cellStyle name="60% - Accent2 3 12" xfId="1555"/>
    <cellStyle name="60% - Accent2 3 13" xfId="1556"/>
    <cellStyle name="60% - Accent2 3 14" xfId="1557"/>
    <cellStyle name="60% - Accent2 3 15" xfId="1558"/>
    <cellStyle name="60% - Accent2 3 16" xfId="1559"/>
    <cellStyle name="60% - Accent2 3 17" xfId="1560"/>
    <cellStyle name="60% - Accent2 3 18" xfId="1561"/>
    <cellStyle name="60% - Accent2 3 19" xfId="1562"/>
    <cellStyle name="60% - Accent2 3 2" xfId="1563"/>
    <cellStyle name="60% - Accent2 3 20" xfId="1564"/>
    <cellStyle name="60% - Accent2 3 21" xfId="1565"/>
    <cellStyle name="60% - Accent2 3 22" xfId="1566"/>
    <cellStyle name="60% - Accent2 3 23" xfId="1567"/>
    <cellStyle name="60% - Accent2 3 24" xfId="1568"/>
    <cellStyle name="60% - Accent2 3 25" xfId="1569"/>
    <cellStyle name="60% - Accent2 3 26" xfId="1570"/>
    <cellStyle name="60% - Accent2 3 27" xfId="1571"/>
    <cellStyle name="60% - Accent2 3 28" xfId="1572"/>
    <cellStyle name="60% - Accent2 3 29" xfId="1573"/>
    <cellStyle name="60% - Accent2 3 3" xfId="1574"/>
    <cellStyle name="60% - Accent2 3 3 2" xfId="1575"/>
    <cellStyle name="60% - Accent2 3 30" xfId="1576"/>
    <cellStyle name="60% - Accent2 3 31" xfId="1577"/>
    <cellStyle name="60% - Accent2 3 4" xfId="1578"/>
    <cellStyle name="60% - Accent2 3 5" xfId="1579"/>
    <cellStyle name="60% - Accent2 3 6" xfId="1580"/>
    <cellStyle name="60% - Accent2 3 7" xfId="1581"/>
    <cellStyle name="60% - Accent2 3 8" xfId="1582"/>
    <cellStyle name="60% - Accent2 3 9" xfId="1583"/>
    <cellStyle name="60% - Accent2 4" xfId="1584"/>
    <cellStyle name="60% - Accent2 4 10" xfId="1585"/>
    <cellStyle name="60% - Accent2 4 11" xfId="1586"/>
    <cellStyle name="60% - Accent2 4 12" xfId="1587"/>
    <cellStyle name="60% - Accent2 4 13" xfId="1588"/>
    <cellStyle name="60% - Accent2 4 14" xfId="1589"/>
    <cellStyle name="60% - Accent2 4 15" xfId="1590"/>
    <cellStyle name="60% - Accent2 4 16" xfId="1591"/>
    <cellStyle name="60% - Accent2 4 17" xfId="1592"/>
    <cellStyle name="60% - Accent2 4 18" xfId="1593"/>
    <cellStyle name="60% - Accent2 4 19" xfId="1594"/>
    <cellStyle name="60% - Accent2 4 2" xfId="1595"/>
    <cellStyle name="60% - Accent2 4 20" xfId="1596"/>
    <cellStyle name="60% - Accent2 4 21" xfId="1597"/>
    <cellStyle name="60% - Accent2 4 22" xfId="1598"/>
    <cellStyle name="60% - Accent2 4 23" xfId="1599"/>
    <cellStyle name="60% - Accent2 4 24" xfId="1600"/>
    <cellStyle name="60% - Accent2 4 25" xfId="1601"/>
    <cellStyle name="60% - Accent2 4 26" xfId="1602"/>
    <cellStyle name="60% - Accent2 4 27" xfId="1603"/>
    <cellStyle name="60% - Accent2 4 28" xfId="1604"/>
    <cellStyle name="60% - Accent2 4 3" xfId="1605"/>
    <cellStyle name="60% - Accent2 4 4" xfId="1606"/>
    <cellStyle name="60% - Accent2 4 5" xfId="1607"/>
    <cellStyle name="60% - Accent2 4 6" xfId="1608"/>
    <cellStyle name="60% - Accent2 4 7" xfId="1609"/>
    <cellStyle name="60% - Accent2 4 8" xfId="1610"/>
    <cellStyle name="60% - Accent2 4 9" xfId="1611"/>
    <cellStyle name="60% - Accent2 5" xfId="1612"/>
    <cellStyle name="60% - Accent3 2" xfId="1613"/>
    <cellStyle name="60% - Accent3 2 2" xfId="1614"/>
    <cellStyle name="60% - Accent3 2 3" xfId="1615"/>
    <cellStyle name="60% - Accent3 2 4" xfId="1616"/>
    <cellStyle name="60% - Accent3 2 5" xfId="1617"/>
    <cellStyle name="60% - Accent3 3" xfId="1618"/>
    <cellStyle name="60% - Accent3 3 10" xfId="1619"/>
    <cellStyle name="60% - Accent3 3 11" xfId="1620"/>
    <cellStyle name="60% - Accent3 3 12" xfId="1621"/>
    <cellStyle name="60% - Accent3 3 13" xfId="1622"/>
    <cellStyle name="60% - Accent3 3 14" xfId="1623"/>
    <cellStyle name="60% - Accent3 3 15" xfId="1624"/>
    <cellStyle name="60% - Accent3 3 16" xfId="1625"/>
    <cellStyle name="60% - Accent3 3 17" xfId="1626"/>
    <cellStyle name="60% - Accent3 3 18" xfId="1627"/>
    <cellStyle name="60% - Accent3 3 19" xfId="1628"/>
    <cellStyle name="60% - Accent3 3 2" xfId="1629"/>
    <cellStyle name="60% - Accent3 3 20" xfId="1630"/>
    <cellStyle name="60% - Accent3 3 21" xfId="1631"/>
    <cellStyle name="60% - Accent3 3 22" xfId="1632"/>
    <cellStyle name="60% - Accent3 3 23" xfId="1633"/>
    <cellStyle name="60% - Accent3 3 24" xfId="1634"/>
    <cellStyle name="60% - Accent3 3 25" xfId="1635"/>
    <cellStyle name="60% - Accent3 3 26" xfId="1636"/>
    <cellStyle name="60% - Accent3 3 27" xfId="1637"/>
    <cellStyle name="60% - Accent3 3 28" xfId="1638"/>
    <cellStyle name="60% - Accent3 3 29" xfId="1639"/>
    <cellStyle name="60% - Accent3 3 3" xfId="1640"/>
    <cellStyle name="60% - Accent3 3 3 2" xfId="1641"/>
    <cellStyle name="60% - Accent3 3 30" xfId="1642"/>
    <cellStyle name="60% - Accent3 3 31" xfId="1643"/>
    <cellStyle name="60% - Accent3 3 4" xfId="1644"/>
    <cellStyle name="60% - Accent3 3 5" xfId="1645"/>
    <cellStyle name="60% - Accent3 3 6" xfId="1646"/>
    <cellStyle name="60% - Accent3 3 7" xfId="1647"/>
    <cellStyle name="60% - Accent3 3 8" xfId="1648"/>
    <cellStyle name="60% - Accent3 3 9" xfId="1649"/>
    <cellStyle name="60% - Accent3 4" xfId="1650"/>
    <cellStyle name="60% - Accent3 4 10" xfId="1651"/>
    <cellStyle name="60% - Accent3 4 11" xfId="1652"/>
    <cellStyle name="60% - Accent3 4 12" xfId="1653"/>
    <cellStyle name="60% - Accent3 4 13" xfId="1654"/>
    <cellStyle name="60% - Accent3 4 14" xfId="1655"/>
    <cellStyle name="60% - Accent3 4 15" xfId="1656"/>
    <cellStyle name="60% - Accent3 4 16" xfId="1657"/>
    <cellStyle name="60% - Accent3 4 17" xfId="1658"/>
    <cellStyle name="60% - Accent3 4 18" xfId="1659"/>
    <cellStyle name="60% - Accent3 4 19" xfId="1660"/>
    <cellStyle name="60% - Accent3 4 2" xfId="1661"/>
    <cellStyle name="60% - Accent3 4 20" xfId="1662"/>
    <cellStyle name="60% - Accent3 4 21" xfId="1663"/>
    <cellStyle name="60% - Accent3 4 22" xfId="1664"/>
    <cellStyle name="60% - Accent3 4 23" xfId="1665"/>
    <cellStyle name="60% - Accent3 4 24" xfId="1666"/>
    <cellStyle name="60% - Accent3 4 25" xfId="1667"/>
    <cellStyle name="60% - Accent3 4 26" xfId="1668"/>
    <cellStyle name="60% - Accent3 4 27" xfId="1669"/>
    <cellStyle name="60% - Accent3 4 28" xfId="1670"/>
    <cellStyle name="60% - Accent3 4 3" xfId="1671"/>
    <cellStyle name="60% - Accent3 4 4" xfId="1672"/>
    <cellStyle name="60% - Accent3 4 5" xfId="1673"/>
    <cellStyle name="60% - Accent3 4 6" xfId="1674"/>
    <cellStyle name="60% - Accent3 4 7" xfId="1675"/>
    <cellStyle name="60% - Accent3 4 8" xfId="1676"/>
    <cellStyle name="60% - Accent3 4 9" xfId="1677"/>
    <cellStyle name="60% - Accent3 5" xfId="1678"/>
    <cellStyle name="60% - Accent3 6" xfId="1679"/>
    <cellStyle name="60% - Accent4 2" xfId="1680"/>
    <cellStyle name="60% - Accent4 2 2" xfId="1681"/>
    <cellStyle name="60% - Accent4 2 3" xfId="1682"/>
    <cellStyle name="60% - Accent4 2 4" xfId="1683"/>
    <cellStyle name="60% - Accent4 2 5" xfId="1684"/>
    <cellStyle name="60% - Accent4 3" xfId="1685"/>
    <cellStyle name="60% - Accent4 3 10" xfId="1686"/>
    <cellStyle name="60% - Accent4 3 11" xfId="1687"/>
    <cellStyle name="60% - Accent4 3 12" xfId="1688"/>
    <cellStyle name="60% - Accent4 3 13" xfId="1689"/>
    <cellStyle name="60% - Accent4 3 14" xfId="1690"/>
    <cellStyle name="60% - Accent4 3 15" xfId="1691"/>
    <cellStyle name="60% - Accent4 3 16" xfId="1692"/>
    <cellStyle name="60% - Accent4 3 17" xfId="1693"/>
    <cellStyle name="60% - Accent4 3 18" xfId="1694"/>
    <cellStyle name="60% - Accent4 3 19" xfId="1695"/>
    <cellStyle name="60% - Accent4 3 2" xfId="1696"/>
    <cellStyle name="60% - Accent4 3 20" xfId="1697"/>
    <cellStyle name="60% - Accent4 3 21" xfId="1698"/>
    <cellStyle name="60% - Accent4 3 22" xfId="1699"/>
    <cellStyle name="60% - Accent4 3 23" xfId="1700"/>
    <cellStyle name="60% - Accent4 3 24" xfId="1701"/>
    <cellStyle name="60% - Accent4 3 25" xfId="1702"/>
    <cellStyle name="60% - Accent4 3 26" xfId="1703"/>
    <cellStyle name="60% - Accent4 3 27" xfId="1704"/>
    <cellStyle name="60% - Accent4 3 28" xfId="1705"/>
    <cellStyle name="60% - Accent4 3 29" xfId="1706"/>
    <cellStyle name="60% - Accent4 3 3" xfId="1707"/>
    <cellStyle name="60% - Accent4 3 3 2" xfId="1708"/>
    <cellStyle name="60% - Accent4 3 30" xfId="1709"/>
    <cellStyle name="60% - Accent4 3 31" xfId="1710"/>
    <cellStyle name="60% - Accent4 3 4" xfId="1711"/>
    <cellStyle name="60% - Accent4 3 5" xfId="1712"/>
    <cellStyle name="60% - Accent4 3 6" xfId="1713"/>
    <cellStyle name="60% - Accent4 3 7" xfId="1714"/>
    <cellStyle name="60% - Accent4 3 8" xfId="1715"/>
    <cellStyle name="60% - Accent4 3 9" xfId="1716"/>
    <cellStyle name="60% - Accent4 4" xfId="1717"/>
    <cellStyle name="60% - Accent4 4 10" xfId="1718"/>
    <cellStyle name="60% - Accent4 4 11" xfId="1719"/>
    <cellStyle name="60% - Accent4 4 12" xfId="1720"/>
    <cellStyle name="60% - Accent4 4 13" xfId="1721"/>
    <cellStyle name="60% - Accent4 4 14" xfId="1722"/>
    <cellStyle name="60% - Accent4 4 15" xfId="1723"/>
    <cellStyle name="60% - Accent4 4 16" xfId="1724"/>
    <cellStyle name="60% - Accent4 4 17" xfId="1725"/>
    <cellStyle name="60% - Accent4 4 18" xfId="1726"/>
    <cellStyle name="60% - Accent4 4 19" xfId="1727"/>
    <cellStyle name="60% - Accent4 4 2" xfId="1728"/>
    <cellStyle name="60% - Accent4 4 20" xfId="1729"/>
    <cellStyle name="60% - Accent4 4 21" xfId="1730"/>
    <cellStyle name="60% - Accent4 4 22" xfId="1731"/>
    <cellStyle name="60% - Accent4 4 23" xfId="1732"/>
    <cellStyle name="60% - Accent4 4 24" xfId="1733"/>
    <cellStyle name="60% - Accent4 4 25" xfId="1734"/>
    <cellStyle name="60% - Accent4 4 26" xfId="1735"/>
    <cellStyle name="60% - Accent4 4 27" xfId="1736"/>
    <cellStyle name="60% - Accent4 4 28" xfId="1737"/>
    <cellStyle name="60% - Accent4 4 3" xfId="1738"/>
    <cellStyle name="60% - Accent4 4 4" xfId="1739"/>
    <cellStyle name="60% - Accent4 4 5" xfId="1740"/>
    <cellStyle name="60% - Accent4 4 6" xfId="1741"/>
    <cellStyle name="60% - Accent4 4 7" xfId="1742"/>
    <cellStyle name="60% - Accent4 4 8" xfId="1743"/>
    <cellStyle name="60% - Accent4 4 9" xfId="1744"/>
    <cellStyle name="60% - Accent4 5" xfId="1745"/>
    <cellStyle name="60% - Accent4 6" xfId="1746"/>
    <cellStyle name="60% - Accent5 2" xfId="1747"/>
    <cellStyle name="60% - Accent5 2 2" xfId="1748"/>
    <cellStyle name="60% - Accent5 2 3" xfId="1749"/>
    <cellStyle name="60% - Accent5 2 4" xfId="1750"/>
    <cellStyle name="60% - Accent5 2 5" xfId="1751"/>
    <cellStyle name="60% - Accent5 3" xfId="1752"/>
    <cellStyle name="60% - Accent5 3 10" xfId="1753"/>
    <cellStyle name="60% - Accent5 3 11" xfId="1754"/>
    <cellStyle name="60% - Accent5 3 12" xfId="1755"/>
    <cellStyle name="60% - Accent5 3 13" xfId="1756"/>
    <cellStyle name="60% - Accent5 3 14" xfId="1757"/>
    <cellStyle name="60% - Accent5 3 15" xfId="1758"/>
    <cellStyle name="60% - Accent5 3 16" xfId="1759"/>
    <cellStyle name="60% - Accent5 3 17" xfId="1760"/>
    <cellStyle name="60% - Accent5 3 18" xfId="1761"/>
    <cellStyle name="60% - Accent5 3 19" xfId="1762"/>
    <cellStyle name="60% - Accent5 3 2" xfId="1763"/>
    <cellStyle name="60% - Accent5 3 20" xfId="1764"/>
    <cellStyle name="60% - Accent5 3 21" xfId="1765"/>
    <cellStyle name="60% - Accent5 3 22" xfId="1766"/>
    <cellStyle name="60% - Accent5 3 23" xfId="1767"/>
    <cellStyle name="60% - Accent5 3 24" xfId="1768"/>
    <cellStyle name="60% - Accent5 3 25" xfId="1769"/>
    <cellStyle name="60% - Accent5 3 26" xfId="1770"/>
    <cellStyle name="60% - Accent5 3 27" xfId="1771"/>
    <cellStyle name="60% - Accent5 3 28" xfId="1772"/>
    <cellStyle name="60% - Accent5 3 29" xfId="1773"/>
    <cellStyle name="60% - Accent5 3 3" xfId="1774"/>
    <cellStyle name="60% - Accent5 3 3 2" xfId="1775"/>
    <cellStyle name="60% - Accent5 3 30" xfId="1776"/>
    <cellStyle name="60% - Accent5 3 31" xfId="1777"/>
    <cellStyle name="60% - Accent5 3 4" xfId="1778"/>
    <cellStyle name="60% - Accent5 3 5" xfId="1779"/>
    <cellStyle name="60% - Accent5 3 6" xfId="1780"/>
    <cellStyle name="60% - Accent5 3 7" xfId="1781"/>
    <cellStyle name="60% - Accent5 3 8" xfId="1782"/>
    <cellStyle name="60% - Accent5 3 9" xfId="1783"/>
    <cellStyle name="60% - Accent5 4" xfId="1784"/>
    <cellStyle name="60% - Accent5 4 10" xfId="1785"/>
    <cellStyle name="60% - Accent5 4 11" xfId="1786"/>
    <cellStyle name="60% - Accent5 4 12" xfId="1787"/>
    <cellStyle name="60% - Accent5 4 13" xfId="1788"/>
    <cellStyle name="60% - Accent5 4 14" xfId="1789"/>
    <cellStyle name="60% - Accent5 4 15" xfId="1790"/>
    <cellStyle name="60% - Accent5 4 16" xfId="1791"/>
    <cellStyle name="60% - Accent5 4 17" xfId="1792"/>
    <cellStyle name="60% - Accent5 4 18" xfId="1793"/>
    <cellStyle name="60% - Accent5 4 19" xfId="1794"/>
    <cellStyle name="60% - Accent5 4 2" xfId="1795"/>
    <cellStyle name="60% - Accent5 4 20" xfId="1796"/>
    <cellStyle name="60% - Accent5 4 21" xfId="1797"/>
    <cellStyle name="60% - Accent5 4 22" xfId="1798"/>
    <cellStyle name="60% - Accent5 4 23" xfId="1799"/>
    <cellStyle name="60% - Accent5 4 24" xfId="1800"/>
    <cellStyle name="60% - Accent5 4 25" xfId="1801"/>
    <cellStyle name="60% - Accent5 4 26" xfId="1802"/>
    <cellStyle name="60% - Accent5 4 27" xfId="1803"/>
    <cellStyle name="60% - Accent5 4 28" xfId="1804"/>
    <cellStyle name="60% - Accent5 4 3" xfId="1805"/>
    <cellStyle name="60% - Accent5 4 4" xfId="1806"/>
    <cellStyle name="60% - Accent5 4 5" xfId="1807"/>
    <cellStyle name="60% - Accent5 4 6" xfId="1808"/>
    <cellStyle name="60% - Accent5 4 7" xfId="1809"/>
    <cellStyle name="60% - Accent5 4 8" xfId="1810"/>
    <cellStyle name="60% - Accent5 4 9" xfId="1811"/>
    <cellStyle name="60% - Accent5 5" xfId="1812"/>
    <cellStyle name="60% - Accent5 6" xfId="1813"/>
    <cellStyle name="60% - Accent6 2" xfId="1814"/>
    <cellStyle name="60% - Accent6 2 2" xfId="1815"/>
    <cellStyle name="60% - Accent6 2 3" xfId="1816"/>
    <cellStyle name="60% - Accent6 2 4" xfId="1817"/>
    <cellStyle name="60% - Accent6 2 5" xfId="1818"/>
    <cellStyle name="60% - Accent6 3" xfId="1819"/>
    <cellStyle name="60% - Accent6 3 10" xfId="1820"/>
    <cellStyle name="60% - Accent6 3 11" xfId="1821"/>
    <cellStyle name="60% - Accent6 3 12" xfId="1822"/>
    <cellStyle name="60% - Accent6 3 13" xfId="1823"/>
    <cellStyle name="60% - Accent6 3 14" xfId="1824"/>
    <cellStyle name="60% - Accent6 3 15" xfId="1825"/>
    <cellStyle name="60% - Accent6 3 16" xfId="1826"/>
    <cellStyle name="60% - Accent6 3 17" xfId="1827"/>
    <cellStyle name="60% - Accent6 3 18" xfId="1828"/>
    <cellStyle name="60% - Accent6 3 19" xfId="1829"/>
    <cellStyle name="60% - Accent6 3 2" xfId="1830"/>
    <cellStyle name="60% - Accent6 3 20" xfId="1831"/>
    <cellStyle name="60% - Accent6 3 21" xfId="1832"/>
    <cellStyle name="60% - Accent6 3 22" xfId="1833"/>
    <cellStyle name="60% - Accent6 3 23" xfId="1834"/>
    <cellStyle name="60% - Accent6 3 24" xfId="1835"/>
    <cellStyle name="60% - Accent6 3 25" xfId="1836"/>
    <cellStyle name="60% - Accent6 3 26" xfId="1837"/>
    <cellStyle name="60% - Accent6 3 27" xfId="1838"/>
    <cellStyle name="60% - Accent6 3 28" xfId="1839"/>
    <cellStyle name="60% - Accent6 3 29" xfId="1840"/>
    <cellStyle name="60% - Accent6 3 3" xfId="1841"/>
    <cellStyle name="60% - Accent6 3 3 2" xfId="1842"/>
    <cellStyle name="60% - Accent6 3 30" xfId="1843"/>
    <cellStyle name="60% - Accent6 3 31" xfId="1844"/>
    <cellStyle name="60% - Accent6 3 4" xfId="1845"/>
    <cellStyle name="60% - Accent6 3 5" xfId="1846"/>
    <cellStyle name="60% - Accent6 3 6" xfId="1847"/>
    <cellStyle name="60% - Accent6 3 7" xfId="1848"/>
    <cellStyle name="60% - Accent6 3 8" xfId="1849"/>
    <cellStyle name="60% - Accent6 3 9" xfId="1850"/>
    <cellStyle name="60% - Accent6 4" xfId="1851"/>
    <cellStyle name="60% - Accent6 4 10" xfId="1852"/>
    <cellStyle name="60% - Accent6 4 11" xfId="1853"/>
    <cellStyle name="60% - Accent6 4 12" xfId="1854"/>
    <cellStyle name="60% - Accent6 4 13" xfId="1855"/>
    <cellStyle name="60% - Accent6 4 14" xfId="1856"/>
    <cellStyle name="60% - Accent6 4 15" xfId="1857"/>
    <cellStyle name="60% - Accent6 4 16" xfId="1858"/>
    <cellStyle name="60% - Accent6 4 17" xfId="1859"/>
    <cellStyle name="60% - Accent6 4 18" xfId="1860"/>
    <cellStyle name="60% - Accent6 4 19" xfId="1861"/>
    <cellStyle name="60% - Accent6 4 2" xfId="1862"/>
    <cellStyle name="60% - Accent6 4 20" xfId="1863"/>
    <cellStyle name="60% - Accent6 4 21" xfId="1864"/>
    <cellStyle name="60% - Accent6 4 22" xfId="1865"/>
    <cellStyle name="60% - Accent6 4 23" xfId="1866"/>
    <cellStyle name="60% - Accent6 4 24" xfId="1867"/>
    <cellStyle name="60% - Accent6 4 25" xfId="1868"/>
    <cellStyle name="60% - Accent6 4 26" xfId="1869"/>
    <cellStyle name="60% - Accent6 4 27" xfId="1870"/>
    <cellStyle name="60% - Accent6 4 28" xfId="1871"/>
    <cellStyle name="60% - Accent6 4 3" xfId="1872"/>
    <cellStyle name="60% - Accent6 4 4" xfId="1873"/>
    <cellStyle name="60% - Accent6 4 5" xfId="1874"/>
    <cellStyle name="60% - Accent6 4 6" xfId="1875"/>
    <cellStyle name="60% - Accent6 4 7" xfId="1876"/>
    <cellStyle name="60% - Accent6 4 8" xfId="1877"/>
    <cellStyle name="60% - Accent6 4 9" xfId="1878"/>
    <cellStyle name="60% - Accent6 5" xfId="1879"/>
    <cellStyle name="60% - Accent6 6" xfId="1880"/>
    <cellStyle name="60% - Akzent1" xfId="45893"/>
    <cellStyle name="60% - Akzent2" xfId="45894"/>
    <cellStyle name="60% - Akzent3" xfId="45895"/>
    <cellStyle name="60% - Akzent4" xfId="45896"/>
    <cellStyle name="60% - Akzent5" xfId="45897"/>
    <cellStyle name="60% - Akzent6" xfId="45898"/>
    <cellStyle name="60% - Colore 1" xfId="1881"/>
    <cellStyle name="60% - Colore 1 2" xfId="1882"/>
    <cellStyle name="60% - Colore 1 3" xfId="1883"/>
    <cellStyle name="60% - Colore 1 4" xfId="1884"/>
    <cellStyle name="60% - Colore 2" xfId="1885"/>
    <cellStyle name="60% - Colore 2 2" xfId="1886"/>
    <cellStyle name="60% - Colore 2 3" xfId="1887"/>
    <cellStyle name="60% - Colore 2 4" xfId="1888"/>
    <cellStyle name="60% - Colore 3" xfId="1889"/>
    <cellStyle name="60% - Colore 3 2" xfId="1890"/>
    <cellStyle name="60% - Colore 3 3" xfId="1891"/>
    <cellStyle name="60% - Colore 3 4" xfId="1892"/>
    <cellStyle name="60% - Colore 4" xfId="1893"/>
    <cellStyle name="60% - Colore 4 2" xfId="1894"/>
    <cellStyle name="60% - Colore 4 3" xfId="1895"/>
    <cellStyle name="60% - Colore 4 4" xfId="1896"/>
    <cellStyle name="60% - Colore 5" xfId="1897"/>
    <cellStyle name="60% - Colore 5 2" xfId="1898"/>
    <cellStyle name="60% - Colore 5 3" xfId="1899"/>
    <cellStyle name="60% - Colore 5 4" xfId="1900"/>
    <cellStyle name="60% - Colore 6" xfId="1901"/>
    <cellStyle name="60% - Colore 6 2" xfId="1902"/>
    <cellStyle name="60% - Colore 6 3" xfId="1903"/>
    <cellStyle name="60% - Colore 6 4" xfId="1904"/>
    <cellStyle name="60% - Isticanje1" xfId="6896"/>
    <cellStyle name="60% - Isticanje1 2" xfId="1905"/>
    <cellStyle name="60% - Isticanje1 2 2" xfId="45899"/>
    <cellStyle name="60% - Isticanje1 3" xfId="1906"/>
    <cellStyle name="60% - Isticanje1 4" xfId="1907"/>
    <cellStyle name="60% - Isticanje2" xfId="6897"/>
    <cellStyle name="60% - Isticanje2 2" xfId="1908"/>
    <cellStyle name="60% - Isticanje2 2 2" xfId="45900"/>
    <cellStyle name="60% - Isticanje2 3" xfId="1909"/>
    <cellStyle name="60% - Isticanje2 4" xfId="1910"/>
    <cellStyle name="60% - Isticanje3" xfId="6898"/>
    <cellStyle name="60% - Isticanje3 2" xfId="1911"/>
    <cellStyle name="60% - Isticanje3 2 2" xfId="45901"/>
    <cellStyle name="60% - Isticanje3 3" xfId="1912"/>
    <cellStyle name="60% - Isticanje3 4" xfId="1913"/>
    <cellStyle name="60% - Isticanje4" xfId="6899"/>
    <cellStyle name="60% - Isticanje4 2" xfId="1914"/>
    <cellStyle name="60% - Isticanje4 2 2" xfId="45902"/>
    <cellStyle name="60% - Isticanje4 3" xfId="1915"/>
    <cellStyle name="60% - Isticanje4 4" xfId="1916"/>
    <cellStyle name="60% - Isticanje5" xfId="6900"/>
    <cellStyle name="60% - Isticanje5 2" xfId="1917"/>
    <cellStyle name="60% - Isticanje5 2 2" xfId="45903"/>
    <cellStyle name="60% - Isticanje5 3" xfId="1918"/>
    <cellStyle name="60% - Isticanje5 4" xfId="1919"/>
    <cellStyle name="60% - Isticanje6" xfId="6901"/>
    <cellStyle name="60% - Isticanje6 2" xfId="1920"/>
    <cellStyle name="60% - Isticanje6 2 2" xfId="45904"/>
    <cellStyle name="60% - Isticanje6 3" xfId="1921"/>
    <cellStyle name="60% - Isticanje6 4" xfId="1922"/>
    <cellStyle name="Accent1 2" xfId="1923"/>
    <cellStyle name="Accent1 2 2" xfId="1924"/>
    <cellStyle name="Accent1 2 3" xfId="1925"/>
    <cellStyle name="Accent1 2 4" xfId="1926"/>
    <cellStyle name="Accent1 2 5" xfId="1927"/>
    <cellStyle name="Accent1 3" xfId="1928"/>
    <cellStyle name="Accent1 3 10" xfId="1929"/>
    <cellStyle name="Accent1 3 11" xfId="1930"/>
    <cellStyle name="Accent1 3 12" xfId="1931"/>
    <cellStyle name="Accent1 3 13" xfId="1932"/>
    <cellStyle name="Accent1 3 14" xfId="1933"/>
    <cellStyle name="Accent1 3 15" xfId="1934"/>
    <cellStyle name="Accent1 3 16" xfId="1935"/>
    <cellStyle name="Accent1 3 17" xfId="1936"/>
    <cellStyle name="Accent1 3 18" xfId="1937"/>
    <cellStyle name="Accent1 3 19" xfId="1938"/>
    <cellStyle name="Accent1 3 2" xfId="1939"/>
    <cellStyle name="Accent1 3 20" xfId="1940"/>
    <cellStyle name="Accent1 3 21" xfId="1941"/>
    <cellStyle name="Accent1 3 22" xfId="1942"/>
    <cellStyle name="Accent1 3 23" xfId="1943"/>
    <cellStyle name="Accent1 3 24" xfId="1944"/>
    <cellStyle name="Accent1 3 25" xfId="1945"/>
    <cellStyle name="Accent1 3 26" xfId="1946"/>
    <cellStyle name="Accent1 3 27" xfId="1947"/>
    <cellStyle name="Accent1 3 28" xfId="1948"/>
    <cellStyle name="Accent1 3 29" xfId="1949"/>
    <cellStyle name="Accent1 3 3" xfId="1950"/>
    <cellStyle name="Accent1 3 3 2" xfId="1951"/>
    <cellStyle name="Accent1 3 30" xfId="1952"/>
    <cellStyle name="Accent1 3 31" xfId="1953"/>
    <cellStyle name="Accent1 3 4" xfId="1954"/>
    <cellStyle name="Accent1 3 5" xfId="1955"/>
    <cellStyle name="Accent1 3 6" xfId="1956"/>
    <cellStyle name="Accent1 3 7" xfId="1957"/>
    <cellStyle name="Accent1 3 8" xfId="1958"/>
    <cellStyle name="Accent1 3 9" xfId="1959"/>
    <cellStyle name="Accent1 4" xfId="1960"/>
    <cellStyle name="Accent1 4 10" xfId="1961"/>
    <cellStyle name="Accent1 4 11" xfId="1962"/>
    <cellStyle name="Accent1 4 12" xfId="1963"/>
    <cellStyle name="Accent1 4 13" xfId="1964"/>
    <cellStyle name="Accent1 4 14" xfId="1965"/>
    <cellStyle name="Accent1 4 15" xfId="1966"/>
    <cellStyle name="Accent1 4 16" xfId="1967"/>
    <cellStyle name="Accent1 4 17" xfId="1968"/>
    <cellStyle name="Accent1 4 18" xfId="1969"/>
    <cellStyle name="Accent1 4 19" xfId="1970"/>
    <cellStyle name="Accent1 4 2" xfId="1971"/>
    <cellStyle name="Accent1 4 20" xfId="1972"/>
    <cellStyle name="Accent1 4 21" xfId="1973"/>
    <cellStyle name="Accent1 4 22" xfId="1974"/>
    <cellStyle name="Accent1 4 23" xfId="1975"/>
    <cellStyle name="Accent1 4 24" xfId="1976"/>
    <cellStyle name="Accent1 4 25" xfId="1977"/>
    <cellStyle name="Accent1 4 26" xfId="1978"/>
    <cellStyle name="Accent1 4 27" xfId="1979"/>
    <cellStyle name="Accent1 4 28" xfId="1980"/>
    <cellStyle name="Accent1 4 3" xfId="1981"/>
    <cellStyle name="Accent1 4 4" xfId="1982"/>
    <cellStyle name="Accent1 4 5" xfId="1983"/>
    <cellStyle name="Accent1 4 6" xfId="1984"/>
    <cellStyle name="Accent1 4 7" xfId="1985"/>
    <cellStyle name="Accent1 4 8" xfId="1986"/>
    <cellStyle name="Accent1 4 9" xfId="1987"/>
    <cellStyle name="Accent1 5" xfId="1988"/>
    <cellStyle name="Accent1 6" xfId="1989"/>
    <cellStyle name="Accent2 2" xfId="1990"/>
    <cellStyle name="Accent2 2 2" xfId="1991"/>
    <cellStyle name="Accent2 2 3" xfId="1992"/>
    <cellStyle name="Accent2 2 4" xfId="1993"/>
    <cellStyle name="Accent2 2 5" xfId="1994"/>
    <cellStyle name="Accent2 3" xfId="1995"/>
    <cellStyle name="Accent2 3 10" xfId="1996"/>
    <cellStyle name="Accent2 3 11" xfId="1997"/>
    <cellStyle name="Accent2 3 12" xfId="1998"/>
    <cellStyle name="Accent2 3 13" xfId="1999"/>
    <cellStyle name="Accent2 3 14" xfId="2000"/>
    <cellStyle name="Accent2 3 15" xfId="2001"/>
    <cellStyle name="Accent2 3 16" xfId="2002"/>
    <cellStyle name="Accent2 3 17" xfId="2003"/>
    <cellStyle name="Accent2 3 18" xfId="2004"/>
    <cellStyle name="Accent2 3 19" xfId="2005"/>
    <cellStyle name="Accent2 3 2" xfId="2006"/>
    <cellStyle name="Accent2 3 20" xfId="2007"/>
    <cellStyle name="Accent2 3 21" xfId="2008"/>
    <cellStyle name="Accent2 3 22" xfId="2009"/>
    <cellStyle name="Accent2 3 23" xfId="2010"/>
    <cellStyle name="Accent2 3 24" xfId="2011"/>
    <cellStyle name="Accent2 3 25" xfId="2012"/>
    <cellStyle name="Accent2 3 26" xfId="2013"/>
    <cellStyle name="Accent2 3 27" xfId="2014"/>
    <cellStyle name="Accent2 3 28" xfId="2015"/>
    <cellStyle name="Accent2 3 29" xfId="2016"/>
    <cellStyle name="Accent2 3 3" xfId="2017"/>
    <cellStyle name="Accent2 3 3 2" xfId="2018"/>
    <cellStyle name="Accent2 3 30" xfId="2019"/>
    <cellStyle name="Accent2 3 31" xfId="2020"/>
    <cellStyle name="Accent2 3 4" xfId="2021"/>
    <cellStyle name="Accent2 3 5" xfId="2022"/>
    <cellStyle name="Accent2 3 6" xfId="2023"/>
    <cellStyle name="Accent2 3 7" xfId="2024"/>
    <cellStyle name="Accent2 3 8" xfId="2025"/>
    <cellStyle name="Accent2 3 9" xfId="2026"/>
    <cellStyle name="Accent2 4" xfId="2027"/>
    <cellStyle name="Accent2 4 10" xfId="2028"/>
    <cellStyle name="Accent2 4 11" xfId="2029"/>
    <cellStyle name="Accent2 4 12" xfId="2030"/>
    <cellStyle name="Accent2 4 13" xfId="2031"/>
    <cellStyle name="Accent2 4 14" xfId="2032"/>
    <cellStyle name="Accent2 4 15" xfId="2033"/>
    <cellStyle name="Accent2 4 16" xfId="2034"/>
    <cellStyle name="Accent2 4 17" xfId="2035"/>
    <cellStyle name="Accent2 4 18" xfId="2036"/>
    <cellStyle name="Accent2 4 19" xfId="2037"/>
    <cellStyle name="Accent2 4 2" xfId="2038"/>
    <cellStyle name="Accent2 4 20" xfId="2039"/>
    <cellStyle name="Accent2 4 21" xfId="2040"/>
    <cellStyle name="Accent2 4 22" xfId="2041"/>
    <cellStyle name="Accent2 4 23" xfId="2042"/>
    <cellStyle name="Accent2 4 24" xfId="2043"/>
    <cellStyle name="Accent2 4 25" xfId="2044"/>
    <cellStyle name="Accent2 4 26" xfId="2045"/>
    <cellStyle name="Accent2 4 27" xfId="2046"/>
    <cellStyle name="Accent2 4 28" xfId="2047"/>
    <cellStyle name="Accent2 4 3" xfId="2048"/>
    <cellStyle name="Accent2 4 4" xfId="2049"/>
    <cellStyle name="Accent2 4 5" xfId="2050"/>
    <cellStyle name="Accent2 4 6" xfId="2051"/>
    <cellStyle name="Accent2 4 7" xfId="2052"/>
    <cellStyle name="Accent2 4 8" xfId="2053"/>
    <cellStyle name="Accent2 4 9" xfId="2054"/>
    <cellStyle name="Accent2 5" xfId="2055"/>
    <cellStyle name="Accent2 6" xfId="2056"/>
    <cellStyle name="Accent3 2" xfId="2057"/>
    <cellStyle name="Accent3 2 2" xfId="2058"/>
    <cellStyle name="Accent3 2 3" xfId="2059"/>
    <cellStyle name="Accent3 2 4" xfId="2060"/>
    <cellStyle name="Accent3 2 5" xfId="2061"/>
    <cellStyle name="Accent3 3" xfId="2062"/>
    <cellStyle name="Accent3 3 10" xfId="2063"/>
    <cellStyle name="Accent3 3 11" xfId="2064"/>
    <cellStyle name="Accent3 3 12" xfId="2065"/>
    <cellStyle name="Accent3 3 13" xfId="2066"/>
    <cellStyle name="Accent3 3 14" xfId="2067"/>
    <cellStyle name="Accent3 3 15" xfId="2068"/>
    <cellStyle name="Accent3 3 16" xfId="2069"/>
    <cellStyle name="Accent3 3 17" xfId="2070"/>
    <cellStyle name="Accent3 3 18" xfId="2071"/>
    <cellStyle name="Accent3 3 19" xfId="2072"/>
    <cellStyle name="Accent3 3 2" xfId="2073"/>
    <cellStyle name="Accent3 3 20" xfId="2074"/>
    <cellStyle name="Accent3 3 21" xfId="2075"/>
    <cellStyle name="Accent3 3 22" xfId="2076"/>
    <cellStyle name="Accent3 3 23" xfId="2077"/>
    <cellStyle name="Accent3 3 24" xfId="2078"/>
    <cellStyle name="Accent3 3 25" xfId="2079"/>
    <cellStyle name="Accent3 3 26" xfId="2080"/>
    <cellStyle name="Accent3 3 27" xfId="2081"/>
    <cellStyle name="Accent3 3 28" xfId="2082"/>
    <cellStyle name="Accent3 3 29" xfId="2083"/>
    <cellStyle name="Accent3 3 3" xfId="2084"/>
    <cellStyle name="Accent3 3 3 2" xfId="2085"/>
    <cellStyle name="Accent3 3 30" xfId="2086"/>
    <cellStyle name="Accent3 3 31" xfId="2087"/>
    <cellStyle name="Accent3 3 4" xfId="2088"/>
    <cellStyle name="Accent3 3 5" xfId="2089"/>
    <cellStyle name="Accent3 3 6" xfId="2090"/>
    <cellStyle name="Accent3 3 7" xfId="2091"/>
    <cellStyle name="Accent3 3 8" xfId="2092"/>
    <cellStyle name="Accent3 3 9" xfId="2093"/>
    <cellStyle name="Accent3 4" xfId="2094"/>
    <cellStyle name="Accent3 4 10" xfId="2095"/>
    <cellStyle name="Accent3 4 11" xfId="2096"/>
    <cellStyle name="Accent3 4 12" xfId="2097"/>
    <cellStyle name="Accent3 4 13" xfId="2098"/>
    <cellStyle name="Accent3 4 14" xfId="2099"/>
    <cellStyle name="Accent3 4 15" xfId="2100"/>
    <cellStyle name="Accent3 4 16" xfId="2101"/>
    <cellStyle name="Accent3 4 17" xfId="2102"/>
    <cellStyle name="Accent3 4 18" xfId="2103"/>
    <cellStyle name="Accent3 4 19" xfId="2104"/>
    <cellStyle name="Accent3 4 2" xfId="2105"/>
    <cellStyle name="Accent3 4 20" xfId="2106"/>
    <cellStyle name="Accent3 4 21" xfId="2107"/>
    <cellStyle name="Accent3 4 22" xfId="2108"/>
    <cellStyle name="Accent3 4 23" xfId="2109"/>
    <cellStyle name="Accent3 4 24" xfId="2110"/>
    <cellStyle name="Accent3 4 25" xfId="2111"/>
    <cellStyle name="Accent3 4 26" xfId="2112"/>
    <cellStyle name="Accent3 4 27" xfId="2113"/>
    <cellStyle name="Accent3 4 28" xfId="2114"/>
    <cellStyle name="Accent3 4 3" xfId="2115"/>
    <cellStyle name="Accent3 4 4" xfId="2116"/>
    <cellStyle name="Accent3 4 5" xfId="2117"/>
    <cellStyle name="Accent3 4 6" xfId="2118"/>
    <cellStyle name="Accent3 4 7" xfId="2119"/>
    <cellStyle name="Accent3 4 8" xfId="2120"/>
    <cellStyle name="Accent3 4 9" xfId="2121"/>
    <cellStyle name="Accent3 5" xfId="2122"/>
    <cellStyle name="Accent3 6" xfId="2123"/>
    <cellStyle name="Accent4 2" xfId="2124"/>
    <cellStyle name="Accent4 2 2" xfId="2125"/>
    <cellStyle name="Accent4 2 3" xfId="2126"/>
    <cellStyle name="Accent4 2 4" xfId="2127"/>
    <cellStyle name="Accent4 2 5" xfId="2128"/>
    <cellStyle name="Accent4 3" xfId="2129"/>
    <cellStyle name="Accent4 3 10" xfId="2130"/>
    <cellStyle name="Accent4 3 11" xfId="2131"/>
    <cellStyle name="Accent4 3 12" xfId="2132"/>
    <cellStyle name="Accent4 3 13" xfId="2133"/>
    <cellStyle name="Accent4 3 14" xfId="2134"/>
    <cellStyle name="Accent4 3 15" xfId="2135"/>
    <cellStyle name="Accent4 3 16" xfId="2136"/>
    <cellStyle name="Accent4 3 17" xfId="2137"/>
    <cellStyle name="Accent4 3 18" xfId="2138"/>
    <cellStyle name="Accent4 3 19" xfId="2139"/>
    <cellStyle name="Accent4 3 2" xfId="2140"/>
    <cellStyle name="Accent4 3 20" xfId="2141"/>
    <cellStyle name="Accent4 3 21" xfId="2142"/>
    <cellStyle name="Accent4 3 22" xfId="2143"/>
    <cellStyle name="Accent4 3 23" xfId="2144"/>
    <cellStyle name="Accent4 3 24" xfId="2145"/>
    <cellStyle name="Accent4 3 25" xfId="2146"/>
    <cellStyle name="Accent4 3 26" xfId="2147"/>
    <cellStyle name="Accent4 3 27" xfId="2148"/>
    <cellStyle name="Accent4 3 28" xfId="2149"/>
    <cellStyle name="Accent4 3 29" xfId="2150"/>
    <cellStyle name="Accent4 3 3" xfId="2151"/>
    <cellStyle name="Accent4 3 3 2" xfId="2152"/>
    <cellStyle name="Accent4 3 30" xfId="2153"/>
    <cellStyle name="Accent4 3 31" xfId="2154"/>
    <cellStyle name="Accent4 3 4" xfId="2155"/>
    <cellStyle name="Accent4 3 5" xfId="2156"/>
    <cellStyle name="Accent4 3 6" xfId="2157"/>
    <cellStyle name="Accent4 3 7" xfId="2158"/>
    <cellStyle name="Accent4 3 8" xfId="2159"/>
    <cellStyle name="Accent4 3 9" xfId="2160"/>
    <cellStyle name="Accent4 4" xfId="2161"/>
    <cellStyle name="Accent4 4 10" xfId="2162"/>
    <cellStyle name="Accent4 4 11" xfId="2163"/>
    <cellStyle name="Accent4 4 12" xfId="2164"/>
    <cellStyle name="Accent4 4 13" xfId="2165"/>
    <cellStyle name="Accent4 4 14" xfId="2166"/>
    <cellStyle name="Accent4 4 15" xfId="2167"/>
    <cellStyle name="Accent4 4 16" xfId="2168"/>
    <cellStyle name="Accent4 4 17" xfId="2169"/>
    <cellStyle name="Accent4 4 18" xfId="2170"/>
    <cellStyle name="Accent4 4 19" xfId="2171"/>
    <cellStyle name="Accent4 4 2" xfId="2172"/>
    <cellStyle name="Accent4 4 20" xfId="2173"/>
    <cellStyle name="Accent4 4 21" xfId="2174"/>
    <cellStyle name="Accent4 4 22" xfId="2175"/>
    <cellStyle name="Accent4 4 23" xfId="2176"/>
    <cellStyle name="Accent4 4 24" xfId="2177"/>
    <cellStyle name="Accent4 4 25" xfId="2178"/>
    <cellStyle name="Accent4 4 26" xfId="2179"/>
    <cellStyle name="Accent4 4 27" xfId="2180"/>
    <cellStyle name="Accent4 4 28" xfId="2181"/>
    <cellStyle name="Accent4 4 3" xfId="2182"/>
    <cellStyle name="Accent4 4 4" xfId="2183"/>
    <cellStyle name="Accent4 4 5" xfId="2184"/>
    <cellStyle name="Accent4 4 6" xfId="2185"/>
    <cellStyle name="Accent4 4 7" xfId="2186"/>
    <cellStyle name="Accent4 4 8" xfId="2187"/>
    <cellStyle name="Accent4 4 9" xfId="2188"/>
    <cellStyle name="Accent4 5" xfId="2189"/>
    <cellStyle name="Accent4 6" xfId="2190"/>
    <cellStyle name="Accent5 2" xfId="2191"/>
    <cellStyle name="Accent5 2 2" xfId="2192"/>
    <cellStyle name="Accent5 2 3" xfId="2193"/>
    <cellStyle name="Accent5 2 4" xfId="2194"/>
    <cellStyle name="Accent5 2 5" xfId="2195"/>
    <cellStyle name="Accent5 3" xfId="2196"/>
    <cellStyle name="Accent5 3 10" xfId="2197"/>
    <cellStyle name="Accent5 3 11" xfId="2198"/>
    <cellStyle name="Accent5 3 12" xfId="2199"/>
    <cellStyle name="Accent5 3 13" xfId="2200"/>
    <cellStyle name="Accent5 3 14" xfId="2201"/>
    <cellStyle name="Accent5 3 15" xfId="2202"/>
    <cellStyle name="Accent5 3 16" xfId="2203"/>
    <cellStyle name="Accent5 3 17" xfId="2204"/>
    <cellStyle name="Accent5 3 18" xfId="2205"/>
    <cellStyle name="Accent5 3 19" xfId="2206"/>
    <cellStyle name="Accent5 3 2" xfId="2207"/>
    <cellStyle name="Accent5 3 20" xfId="2208"/>
    <cellStyle name="Accent5 3 21" xfId="2209"/>
    <cellStyle name="Accent5 3 22" xfId="2210"/>
    <cellStyle name="Accent5 3 23" xfId="2211"/>
    <cellStyle name="Accent5 3 24" xfId="2212"/>
    <cellStyle name="Accent5 3 25" xfId="2213"/>
    <cellStyle name="Accent5 3 26" xfId="2214"/>
    <cellStyle name="Accent5 3 27" xfId="2215"/>
    <cellStyle name="Accent5 3 28" xfId="2216"/>
    <cellStyle name="Accent5 3 29" xfId="2217"/>
    <cellStyle name="Accent5 3 3" xfId="2218"/>
    <cellStyle name="Accent5 3 3 2" xfId="2219"/>
    <cellStyle name="Accent5 3 30" xfId="2220"/>
    <cellStyle name="Accent5 3 31" xfId="2221"/>
    <cellStyle name="Accent5 3 4" xfId="2222"/>
    <cellStyle name="Accent5 3 5" xfId="2223"/>
    <cellStyle name="Accent5 3 6" xfId="2224"/>
    <cellStyle name="Accent5 3 7" xfId="2225"/>
    <cellStyle name="Accent5 3 8" xfId="2226"/>
    <cellStyle name="Accent5 3 9" xfId="2227"/>
    <cellStyle name="Accent5 4" xfId="2228"/>
    <cellStyle name="Accent5 4 10" xfId="2229"/>
    <cellStyle name="Accent5 4 11" xfId="2230"/>
    <cellStyle name="Accent5 4 12" xfId="2231"/>
    <cellStyle name="Accent5 4 13" xfId="2232"/>
    <cellStyle name="Accent5 4 14" xfId="2233"/>
    <cellStyle name="Accent5 4 15" xfId="2234"/>
    <cellStyle name="Accent5 4 16" xfId="2235"/>
    <cellStyle name="Accent5 4 17" xfId="2236"/>
    <cellStyle name="Accent5 4 18" xfId="2237"/>
    <cellStyle name="Accent5 4 19" xfId="2238"/>
    <cellStyle name="Accent5 4 2" xfId="2239"/>
    <cellStyle name="Accent5 4 20" xfId="2240"/>
    <cellStyle name="Accent5 4 21" xfId="2241"/>
    <cellStyle name="Accent5 4 22" xfId="2242"/>
    <cellStyle name="Accent5 4 23" xfId="2243"/>
    <cellStyle name="Accent5 4 24" xfId="2244"/>
    <cellStyle name="Accent5 4 25" xfId="2245"/>
    <cellStyle name="Accent5 4 26" xfId="2246"/>
    <cellStyle name="Accent5 4 27" xfId="2247"/>
    <cellStyle name="Accent5 4 28" xfId="2248"/>
    <cellStyle name="Accent5 4 3" xfId="2249"/>
    <cellStyle name="Accent5 4 4" xfId="2250"/>
    <cellStyle name="Accent5 4 5" xfId="2251"/>
    <cellStyle name="Accent5 4 6" xfId="2252"/>
    <cellStyle name="Accent5 4 7" xfId="2253"/>
    <cellStyle name="Accent5 4 8" xfId="2254"/>
    <cellStyle name="Accent5 4 9" xfId="2255"/>
    <cellStyle name="Accent5 5" xfId="2256"/>
    <cellStyle name="Accent6 2" xfId="2257"/>
    <cellStyle name="Accent6 2 2" xfId="2258"/>
    <cellStyle name="Accent6 2 3" xfId="2259"/>
    <cellStyle name="Accent6 2 4" xfId="2260"/>
    <cellStyle name="Accent6 2 5" xfId="2261"/>
    <cellStyle name="Accent6 3" xfId="2262"/>
    <cellStyle name="Accent6 3 10" xfId="2263"/>
    <cellStyle name="Accent6 3 11" xfId="2264"/>
    <cellStyle name="Accent6 3 12" xfId="2265"/>
    <cellStyle name="Accent6 3 13" xfId="2266"/>
    <cellStyle name="Accent6 3 14" xfId="2267"/>
    <cellStyle name="Accent6 3 15" xfId="2268"/>
    <cellStyle name="Accent6 3 16" xfId="2269"/>
    <cellStyle name="Accent6 3 17" xfId="2270"/>
    <cellStyle name="Accent6 3 18" xfId="2271"/>
    <cellStyle name="Accent6 3 19" xfId="2272"/>
    <cellStyle name="Accent6 3 2" xfId="2273"/>
    <cellStyle name="Accent6 3 20" xfId="2274"/>
    <cellStyle name="Accent6 3 21" xfId="2275"/>
    <cellStyle name="Accent6 3 22" xfId="2276"/>
    <cellStyle name="Accent6 3 23" xfId="2277"/>
    <cellStyle name="Accent6 3 24" xfId="2278"/>
    <cellStyle name="Accent6 3 25" xfId="2279"/>
    <cellStyle name="Accent6 3 26" xfId="2280"/>
    <cellStyle name="Accent6 3 27" xfId="2281"/>
    <cellStyle name="Accent6 3 28" xfId="2282"/>
    <cellStyle name="Accent6 3 29" xfId="2283"/>
    <cellStyle name="Accent6 3 3" xfId="2284"/>
    <cellStyle name="Accent6 3 3 2" xfId="2285"/>
    <cellStyle name="Accent6 3 30" xfId="2286"/>
    <cellStyle name="Accent6 3 31" xfId="2287"/>
    <cellStyle name="Accent6 3 4" xfId="2288"/>
    <cellStyle name="Accent6 3 5" xfId="2289"/>
    <cellStyle name="Accent6 3 6" xfId="2290"/>
    <cellStyle name="Accent6 3 7" xfId="2291"/>
    <cellStyle name="Accent6 3 8" xfId="2292"/>
    <cellStyle name="Accent6 3 9" xfId="2293"/>
    <cellStyle name="Accent6 4" xfId="2294"/>
    <cellStyle name="Accent6 4 10" xfId="2295"/>
    <cellStyle name="Accent6 4 11" xfId="2296"/>
    <cellStyle name="Accent6 4 12" xfId="2297"/>
    <cellStyle name="Accent6 4 13" xfId="2298"/>
    <cellStyle name="Accent6 4 14" xfId="2299"/>
    <cellStyle name="Accent6 4 15" xfId="2300"/>
    <cellStyle name="Accent6 4 16" xfId="2301"/>
    <cellStyle name="Accent6 4 17" xfId="2302"/>
    <cellStyle name="Accent6 4 18" xfId="2303"/>
    <cellStyle name="Accent6 4 19" xfId="2304"/>
    <cellStyle name="Accent6 4 2" xfId="2305"/>
    <cellStyle name="Accent6 4 20" xfId="2306"/>
    <cellStyle name="Accent6 4 21" xfId="2307"/>
    <cellStyle name="Accent6 4 22" xfId="2308"/>
    <cellStyle name="Accent6 4 23" xfId="2309"/>
    <cellStyle name="Accent6 4 24" xfId="2310"/>
    <cellStyle name="Accent6 4 25" xfId="2311"/>
    <cellStyle name="Accent6 4 26" xfId="2312"/>
    <cellStyle name="Accent6 4 27" xfId="2313"/>
    <cellStyle name="Accent6 4 28" xfId="2314"/>
    <cellStyle name="Accent6 4 3" xfId="2315"/>
    <cellStyle name="Accent6 4 4" xfId="2316"/>
    <cellStyle name="Accent6 4 5" xfId="2317"/>
    <cellStyle name="Accent6 4 6" xfId="2318"/>
    <cellStyle name="Accent6 4 7" xfId="2319"/>
    <cellStyle name="Accent6 4 8" xfId="2320"/>
    <cellStyle name="Accent6 4 9" xfId="2321"/>
    <cellStyle name="Accent6 5" xfId="2322"/>
    <cellStyle name="Accent6 6" xfId="2323"/>
    <cellStyle name="Akzent1" xfId="45905"/>
    <cellStyle name="Akzent2" xfId="45906"/>
    <cellStyle name="Akzent3" xfId="45907"/>
    <cellStyle name="Akzent4" xfId="45908"/>
    <cellStyle name="Akzent5" xfId="45909"/>
    <cellStyle name="Akzent6" xfId="45910"/>
    <cellStyle name="Ausgabe" xfId="45911"/>
    <cellStyle name="Bad 2" xfId="2324"/>
    <cellStyle name="Bad 2 2" xfId="2325"/>
    <cellStyle name="Bad 2 2 2" xfId="52377"/>
    <cellStyle name="Bad 2 3" xfId="2326"/>
    <cellStyle name="Bad 2 4" xfId="2327"/>
    <cellStyle name="Bad 2 5" xfId="2328"/>
    <cellStyle name="Bad 2 6" xfId="7278"/>
    <cellStyle name="Bad 3" xfId="2329"/>
    <cellStyle name="Bad 3 10" xfId="2330"/>
    <cellStyle name="Bad 3 11" xfId="2331"/>
    <cellStyle name="Bad 3 12" xfId="2332"/>
    <cellStyle name="Bad 3 13" xfId="2333"/>
    <cellStyle name="Bad 3 14" xfId="2334"/>
    <cellStyle name="Bad 3 15" xfId="2335"/>
    <cellStyle name="Bad 3 16" xfId="2336"/>
    <cellStyle name="Bad 3 17" xfId="2337"/>
    <cellStyle name="Bad 3 18" xfId="2338"/>
    <cellStyle name="Bad 3 19" xfId="2339"/>
    <cellStyle name="Bad 3 2" xfId="2340"/>
    <cellStyle name="Bad 3 20" xfId="2341"/>
    <cellStyle name="Bad 3 21" xfId="2342"/>
    <cellStyle name="Bad 3 22" xfId="2343"/>
    <cellStyle name="Bad 3 23" xfId="2344"/>
    <cellStyle name="Bad 3 24" xfId="2345"/>
    <cellStyle name="Bad 3 25" xfId="2346"/>
    <cellStyle name="Bad 3 26" xfId="2347"/>
    <cellStyle name="Bad 3 27" xfId="2348"/>
    <cellStyle name="Bad 3 28" xfId="2349"/>
    <cellStyle name="Bad 3 29" xfId="2350"/>
    <cellStyle name="Bad 3 3" xfId="2351"/>
    <cellStyle name="Bad 3 3 2" xfId="2352"/>
    <cellStyle name="Bad 3 30" xfId="2353"/>
    <cellStyle name="Bad 3 31" xfId="2354"/>
    <cellStyle name="Bad 3 32" xfId="31176"/>
    <cellStyle name="Bad 3 4" xfId="2355"/>
    <cellStyle name="Bad 3 5" xfId="2356"/>
    <cellStyle name="Bad 3 6" xfId="2357"/>
    <cellStyle name="Bad 3 7" xfId="2358"/>
    <cellStyle name="Bad 3 8" xfId="2359"/>
    <cellStyle name="Bad 3 9" xfId="2360"/>
    <cellStyle name="Bad 4" xfId="2361"/>
    <cellStyle name="Bad 4 10" xfId="2362"/>
    <cellStyle name="Bad 4 11" xfId="2363"/>
    <cellStyle name="Bad 4 12" xfId="2364"/>
    <cellStyle name="Bad 4 13" xfId="2365"/>
    <cellStyle name="Bad 4 14" xfId="2366"/>
    <cellStyle name="Bad 4 15" xfId="2367"/>
    <cellStyle name="Bad 4 16" xfId="2368"/>
    <cellStyle name="Bad 4 17" xfId="2369"/>
    <cellStyle name="Bad 4 18" xfId="2370"/>
    <cellStyle name="Bad 4 19" xfId="2371"/>
    <cellStyle name="Bad 4 2" xfId="2372"/>
    <cellStyle name="Bad 4 20" xfId="2373"/>
    <cellStyle name="Bad 4 21" xfId="2374"/>
    <cellStyle name="Bad 4 22" xfId="2375"/>
    <cellStyle name="Bad 4 23" xfId="2376"/>
    <cellStyle name="Bad 4 24" xfId="2377"/>
    <cellStyle name="Bad 4 25" xfId="2378"/>
    <cellStyle name="Bad 4 26" xfId="2379"/>
    <cellStyle name="Bad 4 27" xfId="2380"/>
    <cellStyle name="Bad 4 28" xfId="2381"/>
    <cellStyle name="Bad 4 3" xfId="2382"/>
    <cellStyle name="Bad 4 4" xfId="2383"/>
    <cellStyle name="Bad 4 5" xfId="2384"/>
    <cellStyle name="Bad 4 6" xfId="2385"/>
    <cellStyle name="Bad 4 7" xfId="2386"/>
    <cellStyle name="Bad 4 8" xfId="2387"/>
    <cellStyle name="Bad 4 9" xfId="2388"/>
    <cellStyle name="Bad 5" xfId="2389"/>
    <cellStyle name="Berechnung" xfId="45912"/>
    <cellStyle name="Bilješka" xfId="2390"/>
    <cellStyle name="Bilješka 10" xfId="2391"/>
    <cellStyle name="Bilješka 10 10" xfId="11217"/>
    <cellStyle name="Bilješka 10 10 2" xfId="18743"/>
    <cellStyle name="Bilješka 10 10 2 2" xfId="31178"/>
    <cellStyle name="Bilješka 10 10 3" xfId="26865"/>
    <cellStyle name="Bilješka 10 10 4" xfId="31177"/>
    <cellStyle name="Bilješka 10 11" xfId="13715"/>
    <cellStyle name="Bilješka 10 11 2" xfId="29337"/>
    <cellStyle name="Bilješka 10 11 3" xfId="31179"/>
    <cellStyle name="Bilješka 10 12" xfId="23412"/>
    <cellStyle name="Bilješka 10 13" xfId="45914"/>
    <cellStyle name="Bilješka 10 14" xfId="7279"/>
    <cellStyle name="Bilješka 10 15" xfId="6903"/>
    <cellStyle name="Bilješka 10 2" xfId="7507"/>
    <cellStyle name="Bilješka 10 2 10" xfId="14702"/>
    <cellStyle name="Bilješka 10 2 10 2" xfId="22071"/>
    <cellStyle name="Bilješka 10 2 10 2 2" xfId="31181"/>
    <cellStyle name="Bilješka 10 2 10 3" xfId="30308"/>
    <cellStyle name="Bilješka 10 2 10 4" xfId="31180"/>
    <cellStyle name="Bilješka 10 2 11" xfId="15323"/>
    <cellStyle name="Bilješka 10 2 11 2" xfId="30924"/>
    <cellStyle name="Bilješka 10 2 11 3" xfId="31182"/>
    <cellStyle name="Bilješka 10 2 12" xfId="23464"/>
    <cellStyle name="Bilješka 10 2 2" xfId="7665"/>
    <cellStyle name="Bilješka 10 2 2 10" xfId="14845"/>
    <cellStyle name="Bilješka 10 2 2 10 2" xfId="30451"/>
    <cellStyle name="Bilješka 10 2 2 10 3" xfId="31183"/>
    <cellStyle name="Bilješka 10 2 2 11" xfId="22288"/>
    <cellStyle name="Bilješka 10 2 2 12" xfId="46753"/>
    <cellStyle name="Bilješka 10 2 2 2" xfId="8267"/>
    <cellStyle name="Bilješka 10 2 2 2 10" xfId="23582"/>
    <cellStyle name="Bilješka 10 2 2 2 11" xfId="22547"/>
    <cellStyle name="Bilješka 10 2 2 2 12" xfId="31184"/>
    <cellStyle name="Bilješka 10 2 2 2 13" xfId="47134"/>
    <cellStyle name="Bilješka 10 2 2 2 2" xfId="9445"/>
    <cellStyle name="Bilješka 10 2 2 2 2 2" xfId="16440"/>
    <cellStyle name="Bilješka 10 2 2 2 2 2 2" xfId="31186"/>
    <cellStyle name="Bilješka 10 2 2 2 2 2 2 2" xfId="54712"/>
    <cellStyle name="Bilješka 10 2 2 2 2 2 3" xfId="57893"/>
    <cellStyle name="Bilješka 10 2 2 2 2 2 4" xfId="52383"/>
    <cellStyle name="Bilješka 10 2 2 2 2 3" xfId="22928"/>
    <cellStyle name="Bilješka 10 2 2 2 2 3 2" xfId="52203"/>
    <cellStyle name="Bilješka 10 2 2 2 2 4" xfId="24758"/>
    <cellStyle name="Bilješka 10 2 2 2 2 4 2" xfId="54529"/>
    <cellStyle name="Bilješka 10 2 2 2 2 5" xfId="31185"/>
    <cellStyle name="Bilješka 10 2 2 2 2 5 2" xfId="57719"/>
    <cellStyle name="Bilješka 10 2 2 2 3" xfId="9743"/>
    <cellStyle name="Bilješka 10 2 2 2 3 2" xfId="17363"/>
    <cellStyle name="Bilješka 10 2 2 2 3 2 2" xfId="31188"/>
    <cellStyle name="Bilješka 10 2 2 2 3 2 3" xfId="52382"/>
    <cellStyle name="Bilješka 10 2 2 2 3 3" xfId="25489"/>
    <cellStyle name="Bilješka 10 2 2 2 3 3 2" xfId="54711"/>
    <cellStyle name="Bilješka 10 2 2 2 3 4" xfId="31187"/>
    <cellStyle name="Bilješka 10 2 2 2 3 4 2" xfId="57892"/>
    <cellStyle name="Bilješka 10 2 2 2 4" xfId="8448"/>
    <cellStyle name="Bilješka 10 2 2 2 4 2" xfId="15622"/>
    <cellStyle name="Bilješka 10 2 2 2 4 2 2" xfId="31190"/>
    <cellStyle name="Bilješka 10 2 2 2 4 3" xfId="25038"/>
    <cellStyle name="Bilješka 10 2 2 2 4 4" xfId="31189"/>
    <cellStyle name="Bilješka 10 2 2 2 4 5" xfId="48009"/>
    <cellStyle name="Bilješka 10 2 2 2 5" xfId="12128"/>
    <cellStyle name="Bilješka 10 2 2 2 5 2" xfId="19643"/>
    <cellStyle name="Bilješka 10 2 2 2 5 2 2" xfId="31192"/>
    <cellStyle name="Bilješka 10 2 2 2 5 3" xfId="27766"/>
    <cellStyle name="Bilješka 10 2 2 2 5 4" xfId="31191"/>
    <cellStyle name="Bilješka 10 2 2 2 5 5" xfId="49258"/>
    <cellStyle name="Bilješka 10 2 2 2 6" xfId="13022"/>
    <cellStyle name="Bilješka 10 2 2 2 6 2" xfId="20526"/>
    <cellStyle name="Bilješka 10 2 2 2 6 2 2" xfId="31194"/>
    <cellStyle name="Bilješka 10 2 2 2 6 3" xfId="28650"/>
    <cellStyle name="Bilješka 10 2 2 2 6 4" xfId="31193"/>
    <cellStyle name="Bilješka 10 2 2 2 6 5" xfId="52316"/>
    <cellStyle name="Bilješka 10 2 2 2 7" xfId="13316"/>
    <cellStyle name="Bilješka 10 2 2 2 7 2" xfId="20792"/>
    <cellStyle name="Bilješka 10 2 2 2 7 2 2" xfId="31196"/>
    <cellStyle name="Bilješka 10 2 2 2 7 3" xfId="28942"/>
    <cellStyle name="Bilješka 10 2 2 2 7 4" xfId="31195"/>
    <cellStyle name="Bilješka 10 2 2 2 7 5" xfId="56901"/>
    <cellStyle name="Bilješka 10 2 2 2 8" xfId="14398"/>
    <cellStyle name="Bilješka 10 2 2 2 8 2" xfId="21803"/>
    <cellStyle name="Bilješka 10 2 2 2 8 2 2" xfId="31198"/>
    <cellStyle name="Bilješka 10 2 2 2 8 3" xfId="30008"/>
    <cellStyle name="Bilješka 10 2 2 2 8 4" xfId="31197"/>
    <cellStyle name="Bilješka 10 2 2 2 9" xfId="13253"/>
    <cellStyle name="Bilješka 10 2 2 2 9 2" xfId="28879"/>
    <cellStyle name="Bilješka 10 2 2 2 9 3" xfId="31199"/>
    <cellStyle name="Bilješka 10 2 2 2_Hotel Fortuna" xfId="49578"/>
    <cellStyle name="Bilješka 10 2 2 3" xfId="8842"/>
    <cellStyle name="Bilješka 10 2 2 3 2" xfId="16043"/>
    <cellStyle name="Bilješka 10 2 2 3 2 2" xfId="31200"/>
    <cellStyle name="Bilješka 10 2 2 3 2 2 2" xfId="54713"/>
    <cellStyle name="Bilješka 10 2 2 3 2 3" xfId="57894"/>
    <cellStyle name="Bilješka 10 2 2 3 2 4" xfId="52384"/>
    <cellStyle name="Bilješka 10 2 2 3 3" xfId="16825"/>
    <cellStyle name="Bilješka 10 2 2 3 3 2" xfId="31201"/>
    <cellStyle name="Bilješka 10 2 2 3 3 3" xfId="51806"/>
    <cellStyle name="Bilješka 10 2 2 3 4" xfId="24361"/>
    <cellStyle name="Bilješka 10 2 2 3 4 2" xfId="54132"/>
    <cellStyle name="Bilješka 10 2 2 3 5" xfId="57322"/>
    <cellStyle name="Bilješka 10 2 2 3 6" xfId="47822"/>
    <cellStyle name="Bilješka 10 2 2 4" xfId="9734"/>
    <cellStyle name="Bilješka 10 2 2 4 2" xfId="17354"/>
    <cellStyle name="Bilješka 10 2 2 4 2 2" xfId="31203"/>
    <cellStyle name="Bilješka 10 2 2 4 2 3" xfId="52381"/>
    <cellStyle name="Bilješka 10 2 2 4 3" xfId="25480"/>
    <cellStyle name="Bilješka 10 2 2 4 3 2" xfId="54710"/>
    <cellStyle name="Bilješka 10 2 2 4 4" xfId="31202"/>
    <cellStyle name="Bilješka 10 2 2 4 4 2" xfId="57891"/>
    <cellStyle name="Bilješka 10 2 2 4 5" xfId="48859"/>
    <cellStyle name="Bilješka 10 2 2 5" xfId="10584"/>
    <cellStyle name="Bilješka 10 2 2 5 2" xfId="18124"/>
    <cellStyle name="Bilješka 10 2 2 5 2 2" xfId="31205"/>
    <cellStyle name="Bilješka 10 2 2 5 3" xfId="26241"/>
    <cellStyle name="Bilješka 10 2 2 5 4" xfId="31204"/>
    <cellStyle name="Bilješka 10 2 2 5 5" xfId="51446"/>
    <cellStyle name="Bilješka 10 2 2 6" xfId="11526"/>
    <cellStyle name="Bilješka 10 2 2 6 2" xfId="19041"/>
    <cellStyle name="Bilješka 10 2 2 6 2 2" xfId="31207"/>
    <cellStyle name="Bilješka 10 2 2 6 3" xfId="27171"/>
    <cellStyle name="Bilješka 10 2 2 6 4" xfId="31206"/>
    <cellStyle name="Bilješka 10 2 2 6 5" xfId="56380"/>
    <cellStyle name="Bilješka 10 2 2 7" xfId="12419"/>
    <cellStyle name="Bilješka 10 2 2 7 2" xfId="19924"/>
    <cellStyle name="Bilješka 10 2 2 7 2 2" xfId="31209"/>
    <cellStyle name="Bilješka 10 2 2 7 3" xfId="28054"/>
    <cellStyle name="Bilješka 10 2 2 7 4" xfId="31208"/>
    <cellStyle name="Bilješka 10 2 2 8" xfId="13308"/>
    <cellStyle name="Bilješka 10 2 2 8 2" xfId="20784"/>
    <cellStyle name="Bilješka 10 2 2 8 2 2" xfId="31211"/>
    <cellStyle name="Bilješka 10 2 2 8 3" xfId="28934"/>
    <cellStyle name="Bilješka 10 2 2 8 4" xfId="31210"/>
    <cellStyle name="Bilješka 10 2 2 9" xfId="14664"/>
    <cellStyle name="Bilješka 10 2 2 9 2" xfId="22040"/>
    <cellStyle name="Bilješka 10 2 2 9 2 2" xfId="31213"/>
    <cellStyle name="Bilješka 10 2 2 9 3" xfId="30271"/>
    <cellStyle name="Bilješka 10 2 2 9 4" xfId="31212"/>
    <cellStyle name="Bilješka 10 2 2_Hotel Fortuna" xfId="49899"/>
    <cellStyle name="Bilješka 10 2 3" xfId="7872"/>
    <cellStyle name="Bilješka 10 2 3 10" xfId="15412"/>
    <cellStyle name="Bilješka 10 2 3 10 2" xfId="31011"/>
    <cellStyle name="Bilješka 10 2 3 10 3" xfId="31214"/>
    <cellStyle name="Bilješka 10 2 3 11" xfId="22711"/>
    <cellStyle name="Bilješka 10 2 3 12" xfId="46643"/>
    <cellStyle name="Bilješka 10 2 3 2" xfId="8123"/>
    <cellStyle name="Bilješka 10 2 3 2 10" xfId="23372"/>
    <cellStyle name="Bilješka 10 2 3 2 11" xfId="23610"/>
    <cellStyle name="Bilješka 10 2 3 2 12" xfId="31215"/>
    <cellStyle name="Bilješka 10 2 3 2 13" xfId="46921"/>
    <cellStyle name="Bilješka 10 2 3 2 2" xfId="9301"/>
    <cellStyle name="Bilješka 10 2 3 2 2 2" xfId="16216"/>
    <cellStyle name="Bilješka 10 2 3 2 2 2 2" xfId="31217"/>
    <cellStyle name="Bilješka 10 2 3 2 2 2 2 2" xfId="54716"/>
    <cellStyle name="Bilješka 10 2 3 2 2 2 3" xfId="57897"/>
    <cellStyle name="Bilješka 10 2 3 2 2 2 4" xfId="52387"/>
    <cellStyle name="Bilješka 10 2 3 2 2 3" xfId="23119"/>
    <cellStyle name="Bilješka 10 2 3 2 2 3 2" xfId="51979"/>
    <cellStyle name="Bilješka 10 2 3 2 2 4" xfId="24534"/>
    <cellStyle name="Bilješka 10 2 3 2 2 4 2" xfId="54305"/>
    <cellStyle name="Bilješka 10 2 3 2 2 5" xfId="31216"/>
    <cellStyle name="Bilješka 10 2 3 2 2 5 2" xfId="57495"/>
    <cellStyle name="Bilješka 10 2 3 2 3" xfId="10171"/>
    <cellStyle name="Bilješka 10 2 3 2 3 2" xfId="17747"/>
    <cellStyle name="Bilješka 10 2 3 2 3 2 2" xfId="31219"/>
    <cellStyle name="Bilješka 10 2 3 2 3 2 3" xfId="52386"/>
    <cellStyle name="Bilješka 10 2 3 2 3 3" xfId="25867"/>
    <cellStyle name="Bilješka 10 2 3 2 3 3 2" xfId="54715"/>
    <cellStyle name="Bilješka 10 2 3 2 3 4" xfId="31218"/>
    <cellStyle name="Bilješka 10 2 3 2 3 4 2" xfId="57896"/>
    <cellStyle name="Bilješka 10 2 3 2 4" xfId="10972"/>
    <cellStyle name="Bilješka 10 2 3 2 4 2" xfId="18503"/>
    <cellStyle name="Bilješka 10 2 3 2 4 2 2" xfId="31221"/>
    <cellStyle name="Bilješka 10 2 3 2 4 3" xfId="26622"/>
    <cellStyle name="Bilješka 10 2 3 2 4 4" xfId="31220"/>
    <cellStyle name="Bilješka 10 2 3 2 4 5" xfId="47856"/>
    <cellStyle name="Bilješka 10 2 3 2 5" xfId="11984"/>
    <cellStyle name="Bilješka 10 2 3 2 5 2" xfId="19499"/>
    <cellStyle name="Bilješka 10 2 3 2 5 2 2" xfId="31223"/>
    <cellStyle name="Bilješka 10 2 3 2 5 3" xfId="27623"/>
    <cellStyle name="Bilješka 10 2 3 2 5 4" xfId="31222"/>
    <cellStyle name="Bilješka 10 2 3 2 5 5" xfId="49033"/>
    <cellStyle name="Bilješka 10 2 3 2 6" xfId="12878"/>
    <cellStyle name="Bilješka 10 2 3 2 6 2" xfId="20382"/>
    <cellStyle name="Bilješka 10 2 3 2 6 2 2" xfId="31225"/>
    <cellStyle name="Bilješka 10 2 3 2 6 3" xfId="28507"/>
    <cellStyle name="Bilješka 10 2 3 2 6 4" xfId="31224"/>
    <cellStyle name="Bilješka 10 2 3 2 6 5" xfId="50668"/>
    <cellStyle name="Bilješka 10 2 3 2 7" xfId="13742"/>
    <cellStyle name="Bilješka 10 2 3 2 7 2" xfId="21208"/>
    <cellStyle name="Bilješka 10 2 3 2 7 2 2" xfId="31227"/>
    <cellStyle name="Bilješka 10 2 3 2 7 3" xfId="29363"/>
    <cellStyle name="Bilješka 10 2 3 2 7 4" xfId="31226"/>
    <cellStyle name="Bilješka 10 2 3 2 7 5" xfId="56757"/>
    <cellStyle name="Bilješka 10 2 3 2 8" xfId="14477"/>
    <cellStyle name="Bilješka 10 2 3 2 8 2" xfId="21875"/>
    <cellStyle name="Bilješka 10 2 3 2 8 2 2" xfId="31229"/>
    <cellStyle name="Bilješka 10 2 3 2 8 3" xfId="30087"/>
    <cellStyle name="Bilješka 10 2 3 2 8 4" xfId="31228"/>
    <cellStyle name="Bilješka 10 2 3 2 9" xfId="15072"/>
    <cellStyle name="Bilješka 10 2 3 2 9 2" xfId="30676"/>
    <cellStyle name="Bilješka 10 2 3 2 9 3" xfId="31230"/>
    <cellStyle name="Bilješka 10 2 3 2_Hotel Fortuna" xfId="49928"/>
    <cellStyle name="Bilješka 10 2 3 3" xfId="9050"/>
    <cellStyle name="Bilješka 10 2 3 3 2" xfId="15930"/>
    <cellStyle name="Bilješka 10 2 3 3 2 2" xfId="31231"/>
    <cellStyle name="Bilješka 10 2 3 3 2 2 2" xfId="54717"/>
    <cellStyle name="Bilješka 10 2 3 3 2 3" xfId="57898"/>
    <cellStyle name="Bilješka 10 2 3 3 2 4" xfId="52388"/>
    <cellStyle name="Bilješka 10 2 3 3 3" xfId="16727"/>
    <cellStyle name="Bilješka 10 2 3 3 3 2" xfId="31232"/>
    <cellStyle name="Bilješka 10 2 3 3 3 3" xfId="51693"/>
    <cellStyle name="Bilješka 10 2 3 3 4" xfId="24248"/>
    <cellStyle name="Bilješka 10 2 3 3 4 2" xfId="54019"/>
    <cellStyle name="Bilješka 10 2 3 3 5" xfId="57209"/>
    <cellStyle name="Bilješka 10 2 3 3 6" xfId="48203"/>
    <cellStyle name="Bilješka 10 2 3 4" xfId="9706"/>
    <cellStyle name="Bilješka 10 2 3 4 2" xfId="17331"/>
    <cellStyle name="Bilješka 10 2 3 4 2 2" xfId="31234"/>
    <cellStyle name="Bilješka 10 2 3 4 2 3" xfId="52385"/>
    <cellStyle name="Bilješka 10 2 3 4 3" xfId="25457"/>
    <cellStyle name="Bilješka 10 2 3 4 3 2" xfId="54714"/>
    <cellStyle name="Bilješka 10 2 3 4 4" xfId="31233"/>
    <cellStyle name="Bilješka 10 2 3 4 4 2" xfId="57895"/>
    <cellStyle name="Bilješka 10 2 3 4 5" xfId="48746"/>
    <cellStyle name="Bilješka 10 2 3 5" xfId="10613"/>
    <cellStyle name="Bilješka 10 2 3 5 2" xfId="18153"/>
    <cellStyle name="Bilješka 10 2 3 5 2 2" xfId="31236"/>
    <cellStyle name="Bilješka 10 2 3 5 3" xfId="26270"/>
    <cellStyle name="Bilješka 10 2 3 5 4" xfId="31235"/>
    <cellStyle name="Bilješka 10 2 3 5 5" xfId="50639"/>
    <cellStyle name="Bilješka 10 2 3 6" xfId="11733"/>
    <cellStyle name="Bilješka 10 2 3 6 2" xfId="19248"/>
    <cellStyle name="Bilješka 10 2 3 6 2 2" xfId="31238"/>
    <cellStyle name="Bilješka 10 2 3 6 3" xfId="27375"/>
    <cellStyle name="Bilješka 10 2 3 6 4" xfId="31237"/>
    <cellStyle name="Bilješka 10 2 3 6 5" xfId="50448"/>
    <cellStyle name="Bilješka 10 2 3 7" xfId="12627"/>
    <cellStyle name="Bilješka 10 2 3 7 2" xfId="20131"/>
    <cellStyle name="Bilješka 10 2 3 7 2 2" xfId="31240"/>
    <cellStyle name="Bilješka 10 2 3 7 3" xfId="28259"/>
    <cellStyle name="Bilješka 10 2 3 7 4" xfId="31239"/>
    <cellStyle name="Bilješka 10 2 3 8" xfId="13280"/>
    <cellStyle name="Bilješka 10 2 3 8 2" xfId="20756"/>
    <cellStyle name="Bilješka 10 2 3 8 2 2" xfId="31242"/>
    <cellStyle name="Bilješka 10 2 3 8 3" xfId="28906"/>
    <cellStyle name="Bilješka 10 2 3 8 4" xfId="31241"/>
    <cellStyle name="Bilješka 10 2 3 9" xfId="14158"/>
    <cellStyle name="Bilješka 10 2 3 9 2" xfId="21581"/>
    <cellStyle name="Bilješka 10 2 3 9 2 2" xfId="31244"/>
    <cellStyle name="Bilješka 10 2 3 9 3" xfId="29773"/>
    <cellStyle name="Bilješka 10 2 3 9 4" xfId="31243"/>
    <cellStyle name="Bilješka 10 2 3_Hotel Fortuna" xfId="50355"/>
    <cellStyle name="Bilješka 10 2 4" xfId="8678"/>
    <cellStyle name="Bilješka 10 2 4 2" xfId="15694"/>
    <cellStyle name="Bilješka 10 2 4 2 2" xfId="31246"/>
    <cellStyle name="Bilješka 10 2 4 2 2 2" xfId="54718"/>
    <cellStyle name="Bilješka 10 2 4 2 3" xfId="57899"/>
    <cellStyle name="Bilješka 10 2 4 2 4" xfId="52389"/>
    <cellStyle name="Bilješka 10 2 4 3" xfId="22950"/>
    <cellStyle name="Bilješka 10 2 4 3 2" xfId="51457"/>
    <cellStyle name="Bilješka 10 2 4 4" xfId="24012"/>
    <cellStyle name="Bilješka 10 2 4 4 2" xfId="52302"/>
    <cellStyle name="Bilješka 10 2 4 5" xfId="31245"/>
    <cellStyle name="Bilješka 10 2 4 5 2" xfId="56973"/>
    <cellStyle name="Bilješka 10 2 4 6" xfId="47863"/>
    <cellStyle name="Bilješka 10 2 5" xfId="10208"/>
    <cellStyle name="Bilješka 10 2 5 2" xfId="17782"/>
    <cellStyle name="Bilješka 10 2 5 2 2" xfId="31248"/>
    <cellStyle name="Bilješka 10 2 5 2 3" xfId="52380"/>
    <cellStyle name="Bilješka 10 2 5 3" xfId="25901"/>
    <cellStyle name="Bilješka 10 2 5 3 2" xfId="54709"/>
    <cellStyle name="Bilješka 10 2 5 4" xfId="31247"/>
    <cellStyle name="Bilješka 10 2 5 4 2" xfId="57890"/>
    <cellStyle name="Bilješka 10 2 5 5" xfId="48508"/>
    <cellStyle name="Bilješka 10 2 6" xfId="10825"/>
    <cellStyle name="Bilješka 10 2 6 2" xfId="18360"/>
    <cellStyle name="Bilješka 10 2 6 2 2" xfId="31250"/>
    <cellStyle name="Bilješka 10 2 6 3" xfId="26478"/>
    <cellStyle name="Bilješka 10 2 6 4" xfId="31249"/>
    <cellStyle name="Bilješka 10 2 6 5" xfId="50758"/>
    <cellStyle name="Bilješka 10 2 7" xfId="11362"/>
    <cellStyle name="Bilješka 10 2 7 2" xfId="18877"/>
    <cellStyle name="Bilješka 10 2 7 2 2" xfId="31252"/>
    <cellStyle name="Bilješka 10 2 7 3" xfId="27009"/>
    <cellStyle name="Bilješka 10 2 7 4" xfId="31251"/>
    <cellStyle name="Bilješka 10 2 7 5" xfId="50453"/>
    <cellStyle name="Bilješka 10 2 8" xfId="12254"/>
    <cellStyle name="Bilješka 10 2 8 2" xfId="19759"/>
    <cellStyle name="Bilješka 10 2 8 2 2" xfId="31254"/>
    <cellStyle name="Bilješka 10 2 8 3" xfId="27891"/>
    <cellStyle name="Bilješka 10 2 8 4" xfId="31253"/>
    <cellStyle name="Bilješka 10 2 9" xfId="13780"/>
    <cellStyle name="Bilješka 10 2 9 2" xfId="21244"/>
    <cellStyle name="Bilješka 10 2 9 2 2" xfId="31256"/>
    <cellStyle name="Bilješka 10 2 9 3" xfId="29400"/>
    <cellStyle name="Bilješka 10 2 9 4" xfId="31255"/>
    <cellStyle name="Bilješka 10 2_Hotel Fortuna" xfId="50043"/>
    <cellStyle name="Bilješka 10 3" xfId="7567"/>
    <cellStyle name="Bilješka 10 3 10" xfId="14076"/>
    <cellStyle name="Bilješka 10 3 10 2" xfId="21513"/>
    <cellStyle name="Bilješka 10 3 10 2 2" xfId="31258"/>
    <cellStyle name="Bilješka 10 3 10 3" xfId="29693"/>
    <cellStyle name="Bilješka 10 3 10 4" xfId="31257"/>
    <cellStyle name="Bilješka 10 3 11" xfId="15220"/>
    <cellStyle name="Bilješka 10 3 11 2" xfId="30821"/>
    <cellStyle name="Bilješka 10 3 11 3" xfId="31259"/>
    <cellStyle name="Bilješka 10 3 12" xfId="23131"/>
    <cellStyle name="Bilješka 10 3 13" xfId="46468"/>
    <cellStyle name="Bilješka 10 3 2" xfId="7732"/>
    <cellStyle name="Bilješka 10 3 2 10" xfId="14574"/>
    <cellStyle name="Bilješka 10 3 2 10 2" xfId="21959"/>
    <cellStyle name="Bilješka 10 3 2 10 2 2" xfId="31261"/>
    <cellStyle name="Bilješka 10 3 2 10 3" xfId="30181"/>
    <cellStyle name="Bilješka 10 3 2 10 4" xfId="31260"/>
    <cellStyle name="Bilješka 10 3 2 11" xfId="13614"/>
    <cellStyle name="Bilješka 10 3 2 11 2" xfId="29237"/>
    <cellStyle name="Bilješka 10 3 2 11 3" xfId="31262"/>
    <cellStyle name="Bilješka 10 3 2 12" xfId="23059"/>
    <cellStyle name="Bilješka 10 3 2 13" xfId="46818"/>
    <cellStyle name="Bilješka 10 3 2 2" xfId="7973"/>
    <cellStyle name="Bilješka 10 3 2 2 10" xfId="13133"/>
    <cellStyle name="Bilješka 10 3 2 2 10 2" xfId="28760"/>
    <cellStyle name="Bilješka 10 3 2 2 10 3" xfId="31263"/>
    <cellStyle name="Bilješka 10 3 2 2 11" xfId="23150"/>
    <cellStyle name="Bilješka 10 3 2 2 12" xfId="47063"/>
    <cellStyle name="Bilješka 10 3 2 2 2" xfId="8289"/>
    <cellStyle name="Bilješka 10 3 2 2 2 10" xfId="23202"/>
    <cellStyle name="Bilješka 10 3 2 2 2 11" xfId="22664"/>
    <cellStyle name="Bilješka 10 3 2 2 2 12" xfId="31264"/>
    <cellStyle name="Bilješka 10 3 2 2 2 13" xfId="47154"/>
    <cellStyle name="Bilješka 10 3 2 2 2 2" xfId="9467"/>
    <cellStyle name="Bilješka 10 3 2 2 2 2 2" xfId="16462"/>
    <cellStyle name="Bilješka 10 3 2 2 2 2 2 2" xfId="31266"/>
    <cellStyle name="Bilješka 10 3 2 2 2 2 2 2 2" xfId="54723"/>
    <cellStyle name="Bilješka 10 3 2 2 2 2 2 3" xfId="57904"/>
    <cellStyle name="Bilješka 10 3 2 2 2 2 2 4" xfId="52394"/>
    <cellStyle name="Bilješka 10 3 2 2 2 2 3" xfId="23182"/>
    <cellStyle name="Bilješka 10 3 2 2 2 2 3 2" xfId="52225"/>
    <cellStyle name="Bilješka 10 3 2 2 2 2 4" xfId="24780"/>
    <cellStyle name="Bilješka 10 3 2 2 2 2 4 2" xfId="54551"/>
    <cellStyle name="Bilješka 10 3 2 2 2 2 5" xfId="31265"/>
    <cellStyle name="Bilješka 10 3 2 2 2 2 5 2" xfId="57741"/>
    <cellStyle name="Bilješka 10 3 2 2 2 3" xfId="9947"/>
    <cellStyle name="Bilješka 10 3 2 2 2 3 2" xfId="17545"/>
    <cellStyle name="Bilješka 10 3 2 2 2 3 2 2" xfId="31268"/>
    <cellStyle name="Bilješka 10 3 2 2 2 3 2 3" xfId="52393"/>
    <cellStyle name="Bilješka 10 3 2 2 2 3 3" xfId="25667"/>
    <cellStyle name="Bilješka 10 3 2 2 2 3 3 2" xfId="54722"/>
    <cellStyle name="Bilješka 10 3 2 2 2 3 4" xfId="31267"/>
    <cellStyle name="Bilješka 10 3 2 2 2 3 4 2" xfId="57903"/>
    <cellStyle name="Bilješka 10 3 2 2 2 4" xfId="11257"/>
    <cellStyle name="Bilješka 10 3 2 2 2 4 2" xfId="18782"/>
    <cellStyle name="Bilješka 10 3 2 2 2 4 2 2" xfId="31270"/>
    <cellStyle name="Bilješka 10 3 2 2 2 4 3" xfId="26905"/>
    <cellStyle name="Bilješka 10 3 2 2 2 4 4" xfId="31269"/>
    <cellStyle name="Bilješka 10 3 2 2 2 4 5" xfId="48296"/>
    <cellStyle name="Bilješka 10 3 2 2 2 5" xfId="12150"/>
    <cellStyle name="Bilješka 10 3 2 2 2 5 2" xfId="19665"/>
    <cellStyle name="Bilješka 10 3 2 2 2 5 2 2" xfId="31272"/>
    <cellStyle name="Bilješka 10 3 2 2 2 5 3" xfId="27788"/>
    <cellStyle name="Bilješka 10 3 2 2 2 5 4" xfId="31271"/>
    <cellStyle name="Bilješka 10 3 2 2 2 5 5" xfId="49280"/>
    <cellStyle name="Bilješka 10 3 2 2 2 6" xfId="13044"/>
    <cellStyle name="Bilješka 10 3 2 2 2 6 2" xfId="20548"/>
    <cellStyle name="Bilješka 10 3 2 2 2 6 2 2" xfId="31274"/>
    <cellStyle name="Bilješka 10 3 2 2 2 6 3" xfId="28672"/>
    <cellStyle name="Bilješka 10 3 2 2 2 6 4" xfId="31273"/>
    <cellStyle name="Bilješka 10 3 2 2 2 6 5" xfId="51310"/>
    <cellStyle name="Bilješka 10 3 2 2 2 7" xfId="13518"/>
    <cellStyle name="Bilješka 10 3 2 2 2 7 2" xfId="20989"/>
    <cellStyle name="Bilješka 10 3 2 2 2 7 2 2" xfId="31276"/>
    <cellStyle name="Bilješka 10 3 2 2 2 7 3" xfId="29141"/>
    <cellStyle name="Bilješka 10 3 2 2 2 7 4" xfId="31275"/>
    <cellStyle name="Bilješka 10 3 2 2 2 7 5" xfId="56923"/>
    <cellStyle name="Bilješka 10 3 2 2 2 8" xfId="14116"/>
    <cellStyle name="Bilješka 10 3 2 2 2 8 2" xfId="21546"/>
    <cellStyle name="Bilješka 10 3 2 2 2 8 2 2" xfId="31278"/>
    <cellStyle name="Bilješka 10 3 2 2 2 8 3" xfId="29732"/>
    <cellStyle name="Bilješka 10 3 2 2 2 8 4" xfId="31277"/>
    <cellStyle name="Bilješka 10 3 2 2 2 9" xfId="15003"/>
    <cellStyle name="Bilješka 10 3 2 2 2 9 2" xfId="30607"/>
    <cellStyle name="Bilješka 10 3 2 2 2 9 3" xfId="31279"/>
    <cellStyle name="Bilješka 10 3 2 2 2_Hotel Fortuna" xfId="49946"/>
    <cellStyle name="Bilješka 10 3 2 2 3" xfId="9151"/>
    <cellStyle name="Bilješka 10 3 2 2 3 2" xfId="16365"/>
    <cellStyle name="Bilješka 10 3 2 2 3 2 2" xfId="31280"/>
    <cellStyle name="Bilješka 10 3 2 2 3 2 2 2" xfId="54724"/>
    <cellStyle name="Bilješka 10 3 2 2 3 2 3" xfId="57905"/>
    <cellStyle name="Bilješka 10 3 2 2 3 2 4" xfId="52395"/>
    <cellStyle name="Bilješka 10 3 2 2 3 3" xfId="16999"/>
    <cellStyle name="Bilješka 10 3 2 2 3 3 2" xfId="31281"/>
    <cellStyle name="Bilješka 10 3 2 2 3 3 3" xfId="52128"/>
    <cellStyle name="Bilješka 10 3 2 2 3 4" xfId="24683"/>
    <cellStyle name="Bilješka 10 3 2 2 3 4 2" xfId="54454"/>
    <cellStyle name="Bilješka 10 3 2 2 3 5" xfId="57644"/>
    <cellStyle name="Bilješka 10 3 2 2 3 6" xfId="48144"/>
    <cellStyle name="Bilješka 10 3 2 2 4" xfId="10095"/>
    <cellStyle name="Bilješka 10 3 2 2 4 2" xfId="17676"/>
    <cellStyle name="Bilješka 10 3 2 2 4 2 2" xfId="31283"/>
    <cellStyle name="Bilješka 10 3 2 2 4 2 3" xfId="52392"/>
    <cellStyle name="Bilješka 10 3 2 2 4 3" xfId="25798"/>
    <cellStyle name="Bilješka 10 3 2 2 4 3 2" xfId="54721"/>
    <cellStyle name="Bilješka 10 3 2 2 4 4" xfId="31282"/>
    <cellStyle name="Bilješka 10 3 2 2 4 4 2" xfId="57902"/>
    <cellStyle name="Bilješka 10 3 2 2 4 5" xfId="49183"/>
    <cellStyle name="Bilješka 10 3 2 2 5" xfId="9996"/>
    <cellStyle name="Bilješka 10 3 2 2 5 2" xfId="17588"/>
    <cellStyle name="Bilješka 10 3 2 2 5 2 2" xfId="31285"/>
    <cellStyle name="Bilješka 10 3 2 2 5 3" xfId="25710"/>
    <cellStyle name="Bilješka 10 3 2 2 5 4" xfId="31284"/>
    <cellStyle name="Bilješka 10 3 2 2 5 5" xfId="50674"/>
    <cellStyle name="Bilješka 10 3 2 2 6" xfId="11834"/>
    <cellStyle name="Bilješka 10 3 2 2 6 2" xfId="19349"/>
    <cellStyle name="Bilješka 10 3 2 2 6 2 2" xfId="31287"/>
    <cellStyle name="Bilješka 10 3 2 2 6 3" xfId="27475"/>
    <cellStyle name="Bilješka 10 3 2 2 6 4" xfId="31286"/>
    <cellStyle name="Bilješka 10 3 2 2 6 5" xfId="56607"/>
    <cellStyle name="Bilješka 10 3 2 2 7" xfId="12728"/>
    <cellStyle name="Bilješka 10 3 2 2 7 2" xfId="20232"/>
    <cellStyle name="Bilješka 10 3 2 2 7 2 2" xfId="31289"/>
    <cellStyle name="Bilješka 10 3 2 2 7 3" xfId="28359"/>
    <cellStyle name="Bilješka 10 3 2 2 7 4" xfId="31288"/>
    <cellStyle name="Bilješka 10 3 2 2 8" xfId="13666"/>
    <cellStyle name="Bilješka 10 3 2 2 8 2" xfId="21133"/>
    <cellStyle name="Bilješka 10 3 2 2 8 2 2" xfId="31291"/>
    <cellStyle name="Bilješka 10 3 2 2 8 3" xfId="29289"/>
    <cellStyle name="Bilješka 10 3 2 2 8 4" xfId="31290"/>
    <cellStyle name="Bilješka 10 3 2 2 9" xfId="14083"/>
    <cellStyle name="Bilješka 10 3 2 2 9 2" xfId="21519"/>
    <cellStyle name="Bilješka 10 3 2 2 9 2 2" xfId="31293"/>
    <cellStyle name="Bilješka 10 3 2 2 9 3" xfId="29700"/>
    <cellStyle name="Bilješka 10 3 2 2 9 4" xfId="31292"/>
    <cellStyle name="Bilješka 10 3 2 2_Hotel Fortuna" xfId="50383"/>
    <cellStyle name="Bilješka 10 3 2 3" xfId="8273"/>
    <cellStyle name="Bilješka 10 3 2 3 10" xfId="22684"/>
    <cellStyle name="Bilješka 10 3 2 3 11" xfId="23112"/>
    <cellStyle name="Bilješka 10 3 2 3 12" xfId="31294"/>
    <cellStyle name="Bilješka 10 3 2 3 2" xfId="9451"/>
    <cellStyle name="Bilješka 10 3 2 3 2 2" xfId="16602"/>
    <cellStyle name="Bilješka 10 3 2 3 2 2 2" xfId="31296"/>
    <cellStyle name="Bilješka 10 3 2 3 2 2 2 2" xfId="52397"/>
    <cellStyle name="Bilješka 10 3 2 3 2 2 3" xfId="54726"/>
    <cellStyle name="Bilješka 10 3 2 3 2 2 4" xfId="57907"/>
    <cellStyle name="Bilješka 10 3 2 3 2 2 5" xfId="47404"/>
    <cellStyle name="Bilješka 10 3 2 3 2 3" xfId="23979"/>
    <cellStyle name="Bilješka 10 3 2 3 2 4" xfId="24920"/>
    <cellStyle name="Bilješka 10 3 2 3 2 4 2" xfId="47412"/>
    <cellStyle name="Bilješka 10 3 2 3 2 5" xfId="31295"/>
    <cellStyle name="Bilješka 10 3 2 3 2 5 2" xfId="49421"/>
    <cellStyle name="Bilješka 10 3 2 3 2 6" xfId="54691"/>
    <cellStyle name="Bilješka 10 3 2 3 2 7" xfId="57881"/>
    <cellStyle name="Bilješka 10 3 2 3 2 8" xfId="47295"/>
    <cellStyle name="Bilješka 10 3 2 3 2_Hotel Fortuna" xfId="49505"/>
    <cellStyle name="Bilješka 10 3 2 3 3" xfId="10078"/>
    <cellStyle name="Bilješka 10 3 2 3 3 2" xfId="16446"/>
    <cellStyle name="Bilješka 10 3 2 3 3 2 2" xfId="31298"/>
    <cellStyle name="Bilješka 10 3 2 3 3 2 2 2" xfId="54727"/>
    <cellStyle name="Bilješka 10 3 2 3 3 2 3" xfId="57908"/>
    <cellStyle name="Bilješka 10 3 2 3 3 2 4" xfId="52398"/>
    <cellStyle name="Bilješka 10 3 2 3 3 3" xfId="23848"/>
    <cellStyle name="Bilješka 10 3 2 3 3 3 2" xfId="52209"/>
    <cellStyle name="Bilješka 10 3 2 3 3 4" xfId="24764"/>
    <cellStyle name="Bilješka 10 3 2 3 3 4 2" xfId="54535"/>
    <cellStyle name="Bilješka 10 3 2 3 3 5" xfId="31297"/>
    <cellStyle name="Bilješka 10 3 2 3 3 5 2" xfId="57725"/>
    <cellStyle name="Bilješka 10 3 2 3 3 6" xfId="48245"/>
    <cellStyle name="Bilješka 10 3 2 3 4" xfId="10720"/>
    <cellStyle name="Bilješka 10 3 2 3 4 2" xfId="18258"/>
    <cellStyle name="Bilješka 10 3 2 3 4 2 2" xfId="31300"/>
    <cellStyle name="Bilješka 10 3 2 3 4 2 3" xfId="52396"/>
    <cellStyle name="Bilješka 10 3 2 3 4 3" xfId="26374"/>
    <cellStyle name="Bilješka 10 3 2 3 4 3 2" xfId="54725"/>
    <cellStyle name="Bilješka 10 3 2 3 4 4" xfId="31299"/>
    <cellStyle name="Bilješka 10 3 2 3 4 4 2" xfId="57906"/>
    <cellStyle name="Bilješka 10 3 2 3 4 5" xfId="49264"/>
    <cellStyle name="Bilješka 10 3 2 3 5" xfId="12134"/>
    <cellStyle name="Bilješka 10 3 2 3 5 2" xfId="19649"/>
    <cellStyle name="Bilješka 10 3 2 3 5 2 2" xfId="31302"/>
    <cellStyle name="Bilješka 10 3 2 3 5 3" xfId="27772"/>
    <cellStyle name="Bilješka 10 3 2 3 5 4" xfId="31301"/>
    <cellStyle name="Bilješka 10 3 2 3 5 5" xfId="50783"/>
    <cellStyle name="Bilješka 10 3 2 3 6" xfId="13028"/>
    <cellStyle name="Bilješka 10 3 2 3 6 2" xfId="20532"/>
    <cellStyle name="Bilješka 10 3 2 3 6 2 2" xfId="31304"/>
    <cellStyle name="Bilješka 10 3 2 3 6 3" xfId="28656"/>
    <cellStyle name="Bilješka 10 3 2 3 6 4" xfId="31303"/>
    <cellStyle name="Bilješka 10 3 2 3 6 5" xfId="56907"/>
    <cellStyle name="Bilješka 10 3 2 3 7" xfId="13650"/>
    <cellStyle name="Bilješka 10 3 2 3 7 2" xfId="21119"/>
    <cellStyle name="Bilješka 10 3 2 3 7 2 2" xfId="31306"/>
    <cellStyle name="Bilješka 10 3 2 3 7 3" xfId="29273"/>
    <cellStyle name="Bilješka 10 3 2 3 7 4" xfId="31305"/>
    <cellStyle name="Bilješka 10 3 2 3 8" xfId="14364"/>
    <cellStyle name="Bilješka 10 3 2 3 8 2" xfId="21771"/>
    <cellStyle name="Bilješka 10 3 2 3 8 2 2" xfId="31308"/>
    <cellStyle name="Bilješka 10 3 2 3 8 3" xfId="29975"/>
    <cellStyle name="Bilješka 10 3 2 3 8 4" xfId="31307"/>
    <cellStyle name="Bilješka 10 3 2 3 9" xfId="15040"/>
    <cellStyle name="Bilješka 10 3 2 3 9 2" xfId="30644"/>
    <cellStyle name="Bilješka 10 3 2 3 9 3" xfId="31309"/>
    <cellStyle name="Bilješka 10 3 2 3_Hotel Fortuna" xfId="49857"/>
    <cellStyle name="Bilješka 10 3 2 4" xfId="8909"/>
    <cellStyle name="Bilješka 10 3 2 4 2" xfId="16109"/>
    <cellStyle name="Bilješka 10 3 2 4 2 2" xfId="31310"/>
    <cellStyle name="Bilješka 10 3 2 4 2 2 2" xfId="54728"/>
    <cellStyle name="Bilješka 10 3 2 4 2 3" xfId="57909"/>
    <cellStyle name="Bilješka 10 3 2 4 2 4" xfId="52399"/>
    <cellStyle name="Bilješka 10 3 2 4 3" xfId="16890"/>
    <cellStyle name="Bilješka 10 3 2 4 3 2" xfId="31311"/>
    <cellStyle name="Bilješka 10 3 2 4 3 3" xfId="51872"/>
    <cellStyle name="Bilješka 10 3 2 4 4" xfId="24427"/>
    <cellStyle name="Bilješka 10 3 2 4 4 2" xfId="54198"/>
    <cellStyle name="Bilješka 10 3 2 4 5" xfId="57388"/>
    <cellStyle name="Bilješka 10 3 2 4 6" xfId="47932"/>
    <cellStyle name="Bilješka 10 3 2 5" xfId="9872"/>
    <cellStyle name="Bilješka 10 3 2 5 2" xfId="17480"/>
    <cellStyle name="Bilješka 10 3 2 5 2 2" xfId="31313"/>
    <cellStyle name="Bilješka 10 3 2 5 2 3" xfId="52391"/>
    <cellStyle name="Bilješka 10 3 2 5 3" xfId="25605"/>
    <cellStyle name="Bilješka 10 3 2 5 3 2" xfId="54720"/>
    <cellStyle name="Bilješka 10 3 2 5 4" xfId="31312"/>
    <cellStyle name="Bilješka 10 3 2 5 4 2" xfId="57901"/>
    <cellStyle name="Bilješka 10 3 2 5 5" xfId="48925"/>
    <cellStyle name="Bilješka 10 3 2 6" xfId="8615"/>
    <cellStyle name="Bilješka 10 3 2 6 2" xfId="17063"/>
    <cellStyle name="Bilješka 10 3 2 6 2 2" xfId="31315"/>
    <cellStyle name="Bilješka 10 3 2 6 3" xfId="25200"/>
    <cellStyle name="Bilješka 10 3 2 6 4" xfId="31314"/>
    <cellStyle name="Bilješka 10 3 2 6 5" xfId="51255"/>
    <cellStyle name="Bilješka 10 3 2 7" xfId="11592"/>
    <cellStyle name="Bilješka 10 3 2 7 2" xfId="19107"/>
    <cellStyle name="Bilješka 10 3 2 7 2 2" xfId="31317"/>
    <cellStyle name="Bilješka 10 3 2 7 3" xfId="27236"/>
    <cellStyle name="Bilješka 10 3 2 7 4" xfId="31316"/>
    <cellStyle name="Bilješka 10 3 2 7 5" xfId="56321"/>
    <cellStyle name="Bilješka 10 3 2 8" xfId="12486"/>
    <cellStyle name="Bilješka 10 3 2 8 2" xfId="19990"/>
    <cellStyle name="Bilješka 10 3 2 8 2 2" xfId="31319"/>
    <cellStyle name="Bilješka 10 3 2 8 3" xfId="28120"/>
    <cellStyle name="Bilješka 10 3 2 8 4" xfId="31318"/>
    <cellStyle name="Bilješka 10 3 2 9" xfId="13444"/>
    <cellStyle name="Bilješka 10 3 2 9 2" xfId="20915"/>
    <cellStyle name="Bilješka 10 3 2 9 2 2" xfId="31321"/>
    <cellStyle name="Bilješka 10 3 2 9 3" xfId="29069"/>
    <cellStyle name="Bilješka 10 3 2 9 4" xfId="31320"/>
    <cellStyle name="Bilješka 10 3 2_Hotel Fortuna" xfId="50209"/>
    <cellStyle name="Bilješka 10 3 3" xfId="7815"/>
    <cellStyle name="Bilješka 10 3 3 10" xfId="23213"/>
    <cellStyle name="Bilješka 10 3 3 11" xfId="23049"/>
    <cellStyle name="Bilješka 10 3 3 12" xfId="31322"/>
    <cellStyle name="Bilješka 10 3 3 13" xfId="46555"/>
    <cellStyle name="Bilješka 10 3 3 2" xfId="8993"/>
    <cellStyle name="Bilješka 10 3 3 2 2" xfId="15836"/>
    <cellStyle name="Bilješka 10 3 3 2 2 2" xfId="31324"/>
    <cellStyle name="Bilješka 10 3 3 2 2 2 2" xfId="54730"/>
    <cellStyle name="Bilješka 10 3 3 2 2 3" xfId="57911"/>
    <cellStyle name="Bilješka 10 3 3 2 2 4" xfId="52401"/>
    <cellStyle name="Bilješka 10 3 3 2 3" xfId="23744"/>
    <cellStyle name="Bilješka 10 3 3 2 3 2" xfId="51599"/>
    <cellStyle name="Bilješka 10 3 3 2 4" xfId="24154"/>
    <cellStyle name="Bilješka 10 3 3 2 4 2" xfId="53925"/>
    <cellStyle name="Bilješka 10 3 3 2 5" xfId="31323"/>
    <cellStyle name="Bilješka 10 3 3 2 5 2" xfId="57115"/>
    <cellStyle name="Bilješka 10 3 3 3" xfId="9807"/>
    <cellStyle name="Bilješka 10 3 3 3 2" xfId="17421"/>
    <cellStyle name="Bilješka 10 3 3 3 2 2" xfId="31326"/>
    <cellStyle name="Bilješka 10 3 3 3 2 3" xfId="52400"/>
    <cellStyle name="Bilješka 10 3 3 3 3" xfId="25546"/>
    <cellStyle name="Bilješka 10 3 3 3 3 2" xfId="54729"/>
    <cellStyle name="Bilješka 10 3 3 3 4" xfId="31325"/>
    <cellStyle name="Bilješka 10 3 3 3 4 2" xfId="57910"/>
    <cellStyle name="Bilješka 10 3 3 4" xfId="11269"/>
    <cellStyle name="Bilješka 10 3 3 4 2" xfId="18793"/>
    <cellStyle name="Bilješka 10 3 3 4 2 2" xfId="31328"/>
    <cellStyle name="Bilješka 10 3 3 4 3" xfId="26917"/>
    <cellStyle name="Bilješka 10 3 3 4 4" xfId="31327"/>
    <cellStyle name="Bilješka 10 3 3 4 5" xfId="47445"/>
    <cellStyle name="Bilješka 10 3 3 5" xfId="11676"/>
    <cellStyle name="Bilješka 10 3 3 5 2" xfId="19191"/>
    <cellStyle name="Bilješka 10 3 3 5 2 2" xfId="31330"/>
    <cellStyle name="Bilješka 10 3 3 5 3" xfId="27318"/>
    <cellStyle name="Bilješka 10 3 3 5 4" xfId="31329"/>
    <cellStyle name="Bilješka 10 3 3 5 5" xfId="48651"/>
    <cellStyle name="Bilješka 10 3 3 6" xfId="12570"/>
    <cellStyle name="Bilješka 10 3 3 6 2" xfId="20074"/>
    <cellStyle name="Bilješka 10 3 3 6 2 2" xfId="31332"/>
    <cellStyle name="Bilješka 10 3 3 6 3" xfId="28202"/>
    <cellStyle name="Bilješka 10 3 3 6 4" xfId="31331"/>
    <cellStyle name="Bilješka 10 3 3 6 5" xfId="52294"/>
    <cellStyle name="Bilješka 10 3 3 7" xfId="13379"/>
    <cellStyle name="Bilješka 10 3 3 7 2" xfId="20852"/>
    <cellStyle name="Bilješka 10 3 3 7 2 2" xfId="31334"/>
    <cellStyle name="Bilješka 10 3 3 7 3" xfId="29004"/>
    <cellStyle name="Bilješka 10 3 3 7 4" xfId="31333"/>
    <cellStyle name="Bilješka 10 3 3 7 5" xfId="56242"/>
    <cellStyle name="Bilješka 10 3 3 8" xfId="14496"/>
    <cellStyle name="Bilješka 10 3 3 8 2" xfId="21892"/>
    <cellStyle name="Bilješka 10 3 3 8 2 2" xfId="31336"/>
    <cellStyle name="Bilješka 10 3 3 8 3" xfId="30106"/>
    <cellStyle name="Bilješka 10 3 3 8 4" xfId="31335"/>
    <cellStyle name="Bilješka 10 3 3 9" xfId="15441"/>
    <cellStyle name="Bilješka 10 3 3 9 2" xfId="31040"/>
    <cellStyle name="Bilješka 10 3 3 9 3" xfId="31337"/>
    <cellStyle name="Bilješka 10 3 3_Hotel Fortuna" xfId="50034"/>
    <cellStyle name="Bilješka 10 3 4" xfId="8739"/>
    <cellStyle name="Bilješka 10 3 4 2" xfId="15747"/>
    <cellStyle name="Bilješka 10 3 4 2 2" xfId="31338"/>
    <cellStyle name="Bilješka 10 3 4 2 2 2" xfId="54731"/>
    <cellStyle name="Bilješka 10 3 4 2 3" xfId="57912"/>
    <cellStyle name="Bilješka 10 3 4 2 4" xfId="52402"/>
    <cellStyle name="Bilješka 10 3 4 3" xfId="16623"/>
    <cellStyle name="Bilješka 10 3 4 3 2" xfId="31339"/>
    <cellStyle name="Bilješka 10 3 4 3 3" xfId="51510"/>
    <cellStyle name="Bilješka 10 3 4 4" xfId="24065"/>
    <cellStyle name="Bilješka 10 3 4 4 2" xfId="51379"/>
    <cellStyle name="Bilješka 10 3 4 5" xfId="57026"/>
    <cellStyle name="Bilješka 10 3 4 6" xfId="47566"/>
    <cellStyle name="Bilješka 10 3 5" xfId="9617"/>
    <cellStyle name="Bilješka 10 3 5 2" xfId="17251"/>
    <cellStyle name="Bilješka 10 3 5 2 2" xfId="31341"/>
    <cellStyle name="Bilješka 10 3 5 2 3" xfId="52390"/>
    <cellStyle name="Bilješka 10 3 5 3" xfId="25378"/>
    <cellStyle name="Bilješka 10 3 5 3 2" xfId="54719"/>
    <cellStyle name="Bilješka 10 3 5 4" xfId="31340"/>
    <cellStyle name="Bilješka 10 3 5 4 2" xfId="57900"/>
    <cellStyle name="Bilješka 10 3 5 5" xfId="48562"/>
    <cellStyle name="Bilješka 10 3 6" xfId="10918"/>
    <cellStyle name="Bilješka 10 3 6 2" xfId="18450"/>
    <cellStyle name="Bilješka 10 3 6 2 2" xfId="31343"/>
    <cellStyle name="Bilješka 10 3 6 3" xfId="26569"/>
    <cellStyle name="Bilješka 10 3 6 4" xfId="31342"/>
    <cellStyle name="Bilješka 10 3 6 5" xfId="51406"/>
    <cellStyle name="Bilješka 10 3 7" xfId="11423"/>
    <cellStyle name="Bilješka 10 3 7 2" xfId="18938"/>
    <cellStyle name="Bilješka 10 3 7 2 2" xfId="31345"/>
    <cellStyle name="Bilješka 10 3 7 3" xfId="27069"/>
    <cellStyle name="Bilješka 10 3 7 4" xfId="31344"/>
    <cellStyle name="Bilješka 10 3 7 5" xfId="56479"/>
    <cellStyle name="Bilješka 10 3 8" xfId="12316"/>
    <cellStyle name="Bilješka 10 3 8 2" xfId="19821"/>
    <cellStyle name="Bilješka 10 3 8 2 2" xfId="31347"/>
    <cellStyle name="Bilješka 10 3 8 3" xfId="27952"/>
    <cellStyle name="Bilješka 10 3 8 4" xfId="31346"/>
    <cellStyle name="Bilješka 10 3 9" xfId="13191"/>
    <cellStyle name="Bilješka 10 3 9 2" xfId="20674"/>
    <cellStyle name="Bilješka 10 3 9 2 2" xfId="31349"/>
    <cellStyle name="Bilješka 10 3 9 3" xfId="28818"/>
    <cellStyle name="Bilješka 10 3 9 4" xfId="31348"/>
    <cellStyle name="Bilješka 10 3_Hotel Fortuna" xfId="50192"/>
    <cellStyle name="Bilješka 10 4" xfId="8360"/>
    <cellStyle name="Bilješka 10 4 2" xfId="15552"/>
    <cellStyle name="Bilješka 10 4 2 2" xfId="31351"/>
    <cellStyle name="Bilješka 10 4 2 3" xfId="52379"/>
    <cellStyle name="Bilješka 10 4 3" xfId="24951"/>
    <cellStyle name="Bilješka 10 4 3 2" xfId="54708"/>
    <cellStyle name="Bilješka 10 4 4" xfId="31350"/>
    <cellStyle name="Bilješka 10 4 4 2" xfId="57889"/>
    <cellStyle name="Bilješka 10 4 5" xfId="48316"/>
    <cellStyle name="Bilješka 10 5" xfId="8356"/>
    <cellStyle name="Bilješka 10 5 2" xfId="15523"/>
    <cellStyle name="Bilješka 10 5 2 2" xfId="31353"/>
    <cellStyle name="Bilješka 10 5 3" xfId="24947"/>
    <cellStyle name="Bilješka 10 5 4" xfId="31352"/>
    <cellStyle name="Bilješka 10 5 5" xfId="48425"/>
    <cellStyle name="Bilješka 10 6" xfId="8659"/>
    <cellStyle name="Bilješka 10 6 2" xfId="17107"/>
    <cellStyle name="Bilješka 10 6 2 2" xfId="31355"/>
    <cellStyle name="Bilješka 10 6 3" xfId="25244"/>
    <cellStyle name="Bilješka 10 6 4" xfId="31354"/>
    <cellStyle name="Bilješka 10 6 5" xfId="50610"/>
    <cellStyle name="Bilješka 10 7" xfId="10320"/>
    <cellStyle name="Bilješka 10 7 2" xfId="17874"/>
    <cellStyle name="Bilješka 10 7 2 2" xfId="31357"/>
    <cellStyle name="Bilješka 10 7 3" xfId="25992"/>
    <cellStyle name="Bilješka 10 7 4" xfId="31356"/>
    <cellStyle name="Bilješka 10 7 5" xfId="52273"/>
    <cellStyle name="Bilješka 10 8" xfId="10566"/>
    <cellStyle name="Bilješka 10 8 2" xfId="18106"/>
    <cellStyle name="Bilješka 10 8 2 2" xfId="31359"/>
    <cellStyle name="Bilješka 10 8 3" xfId="26223"/>
    <cellStyle name="Bilješka 10 8 4" xfId="31358"/>
    <cellStyle name="Bilješka 10 9" xfId="9997"/>
    <cellStyle name="Bilješka 10 9 2" xfId="17589"/>
    <cellStyle name="Bilješka 10 9 2 2" xfId="31361"/>
    <cellStyle name="Bilješka 10 9 3" xfId="25711"/>
    <cellStyle name="Bilješka 10 9 4" xfId="31360"/>
    <cellStyle name="Bilješka 10_Hotel Fortuna" xfId="50136"/>
    <cellStyle name="Bilješka 11" xfId="2392"/>
    <cellStyle name="Bilješka 11 10" xfId="14593"/>
    <cellStyle name="Bilješka 11 10 2" xfId="21975"/>
    <cellStyle name="Bilješka 11 10 2 2" xfId="31363"/>
    <cellStyle name="Bilješka 11 10 3" xfId="30200"/>
    <cellStyle name="Bilješka 11 10 4" xfId="31362"/>
    <cellStyle name="Bilješka 11 11" xfId="14952"/>
    <cellStyle name="Bilješka 11 11 2" xfId="30557"/>
    <cellStyle name="Bilješka 11 11 3" xfId="31364"/>
    <cellStyle name="Bilješka 11 12" xfId="22875"/>
    <cellStyle name="Bilješka 11 13" xfId="45915"/>
    <cellStyle name="Bilješka 11 14" xfId="7280"/>
    <cellStyle name="Bilješka 11 15" xfId="6904"/>
    <cellStyle name="Bilješka 11 2" xfId="7508"/>
    <cellStyle name="Bilješka 11 2 10" xfId="14274"/>
    <cellStyle name="Bilješka 11 2 10 2" xfId="21689"/>
    <cellStyle name="Bilješka 11 2 10 2 2" xfId="31366"/>
    <cellStyle name="Bilješka 11 2 10 3" xfId="29886"/>
    <cellStyle name="Bilješka 11 2 10 4" xfId="31365"/>
    <cellStyle name="Bilješka 11 2 11" xfId="14830"/>
    <cellStyle name="Bilješka 11 2 11 2" xfId="30436"/>
    <cellStyle name="Bilješka 11 2 11 3" xfId="31367"/>
    <cellStyle name="Bilješka 11 2 12" xfId="22661"/>
    <cellStyle name="Bilješka 11 2 2" xfId="7666"/>
    <cellStyle name="Bilješka 11 2 2 10" xfId="15117"/>
    <cellStyle name="Bilješka 11 2 2 10 2" xfId="30720"/>
    <cellStyle name="Bilješka 11 2 2 10 3" xfId="31368"/>
    <cellStyle name="Bilješka 11 2 2 11" xfId="23918"/>
    <cellStyle name="Bilješka 11 2 2 12" xfId="46754"/>
    <cellStyle name="Bilješka 11 2 2 2" xfId="8181"/>
    <cellStyle name="Bilješka 11 2 2 2 10" xfId="23641"/>
    <cellStyle name="Bilješka 11 2 2 2 11" xfId="22418"/>
    <cellStyle name="Bilješka 11 2 2 2 12" xfId="31369"/>
    <cellStyle name="Bilješka 11 2 2 2 13" xfId="46977"/>
    <cellStyle name="Bilješka 11 2 2 2 2" xfId="9359"/>
    <cellStyle name="Bilješka 11 2 2 2 2 2" xfId="16275"/>
    <cellStyle name="Bilješka 11 2 2 2 2 2 2" xfId="31371"/>
    <cellStyle name="Bilješka 11 2 2 2 2 2 2 2" xfId="54736"/>
    <cellStyle name="Bilješka 11 2 2 2 2 2 3" xfId="57917"/>
    <cellStyle name="Bilješka 11 2 2 2 2 2 4" xfId="52407"/>
    <cellStyle name="Bilješka 11 2 2 2 2 3" xfId="22513"/>
    <cellStyle name="Bilješka 11 2 2 2 2 3 2" xfId="52038"/>
    <cellStyle name="Bilješka 11 2 2 2 2 4" xfId="24593"/>
    <cellStyle name="Bilješka 11 2 2 2 2 4 2" xfId="54364"/>
    <cellStyle name="Bilješka 11 2 2 2 2 5" xfId="31370"/>
    <cellStyle name="Bilješka 11 2 2 2 2 5 2" xfId="57554"/>
    <cellStyle name="Bilješka 11 2 2 2 3" xfId="9921"/>
    <cellStyle name="Bilješka 11 2 2 2 3 2" xfId="17522"/>
    <cellStyle name="Bilješka 11 2 2 2 3 2 2" xfId="31373"/>
    <cellStyle name="Bilješka 11 2 2 2 3 2 3" xfId="52406"/>
    <cellStyle name="Bilješka 11 2 2 2 3 3" xfId="25646"/>
    <cellStyle name="Bilješka 11 2 2 2 3 3 2" xfId="54735"/>
    <cellStyle name="Bilješka 11 2 2 2 3 4" xfId="31372"/>
    <cellStyle name="Bilješka 11 2 2 2 3 4 2" xfId="57916"/>
    <cellStyle name="Bilješka 11 2 2 2 4" xfId="10707"/>
    <cellStyle name="Bilješka 11 2 2 2 4 2" xfId="18245"/>
    <cellStyle name="Bilješka 11 2 2 2 4 2 2" xfId="31375"/>
    <cellStyle name="Bilješka 11 2 2 2 4 3" xfId="26362"/>
    <cellStyle name="Bilješka 11 2 2 2 4 4" xfId="31374"/>
    <cellStyle name="Bilješka 11 2 2 2 4 5" xfId="48060"/>
    <cellStyle name="Bilješka 11 2 2 2 5" xfId="12042"/>
    <cellStyle name="Bilješka 11 2 2 2 5 2" xfId="19557"/>
    <cellStyle name="Bilješka 11 2 2 2 5 2 2" xfId="31377"/>
    <cellStyle name="Bilješka 11 2 2 2 5 3" xfId="27681"/>
    <cellStyle name="Bilješka 11 2 2 2 5 4" xfId="31376"/>
    <cellStyle name="Bilješka 11 2 2 2 5 5" xfId="49092"/>
    <cellStyle name="Bilješka 11 2 2 2 6" xfId="12936"/>
    <cellStyle name="Bilješka 11 2 2 2 6 2" xfId="20440"/>
    <cellStyle name="Bilješka 11 2 2 2 6 2 2" xfId="31379"/>
    <cellStyle name="Bilješka 11 2 2 2 6 3" xfId="28565"/>
    <cellStyle name="Bilješka 11 2 2 2 6 4" xfId="31378"/>
    <cellStyle name="Bilješka 11 2 2 2 6 5" xfId="51067"/>
    <cellStyle name="Bilješka 11 2 2 2 7" xfId="13493"/>
    <cellStyle name="Bilješka 11 2 2 2 7 2" xfId="20964"/>
    <cellStyle name="Bilješka 11 2 2 2 7 2 2" xfId="31381"/>
    <cellStyle name="Bilješka 11 2 2 2 7 3" xfId="29117"/>
    <cellStyle name="Bilješka 11 2 2 2 7 4" xfId="31380"/>
    <cellStyle name="Bilješka 11 2 2 2 7 5" xfId="56815"/>
    <cellStyle name="Bilješka 11 2 2 2 8" xfId="14109"/>
    <cellStyle name="Bilješka 11 2 2 2 8 2" xfId="21540"/>
    <cellStyle name="Bilješka 11 2 2 2 8 2 2" xfId="31383"/>
    <cellStyle name="Bilješka 11 2 2 2 8 3" xfId="29725"/>
    <cellStyle name="Bilješka 11 2 2 2 8 4" xfId="31382"/>
    <cellStyle name="Bilješka 11 2 2 2 9" xfId="15382"/>
    <cellStyle name="Bilješka 11 2 2 2 9 2" xfId="30982"/>
    <cellStyle name="Bilješka 11 2 2 2 9 3" xfId="31384"/>
    <cellStyle name="Bilješka 11 2 2 2_Hotel Fortuna" xfId="50057"/>
    <cellStyle name="Bilješka 11 2 2 3" xfId="8843"/>
    <cellStyle name="Bilješka 11 2 2 3 2" xfId="16044"/>
    <cellStyle name="Bilješka 11 2 2 3 2 2" xfId="31385"/>
    <cellStyle name="Bilješka 11 2 2 3 2 2 2" xfId="54737"/>
    <cellStyle name="Bilješka 11 2 2 3 2 3" xfId="57918"/>
    <cellStyle name="Bilješka 11 2 2 3 2 4" xfId="52408"/>
    <cellStyle name="Bilješka 11 2 2 3 3" xfId="16826"/>
    <cellStyle name="Bilješka 11 2 2 3 3 2" xfId="31386"/>
    <cellStyle name="Bilješka 11 2 2 3 3 3" xfId="51807"/>
    <cellStyle name="Bilješka 11 2 2 3 4" xfId="24362"/>
    <cellStyle name="Bilješka 11 2 2 3 4 2" xfId="54133"/>
    <cellStyle name="Bilješka 11 2 2 3 5" xfId="57323"/>
    <cellStyle name="Bilješka 11 2 2 3 6" xfId="48196"/>
    <cellStyle name="Bilješka 11 2 2 4" xfId="9542"/>
    <cellStyle name="Bilješka 11 2 2 4 2" xfId="17183"/>
    <cellStyle name="Bilješka 11 2 2 4 2 2" xfId="31388"/>
    <cellStyle name="Bilješka 11 2 2 4 2 3" xfId="52405"/>
    <cellStyle name="Bilješka 11 2 2 4 3" xfId="25310"/>
    <cellStyle name="Bilješka 11 2 2 4 3 2" xfId="54734"/>
    <cellStyle name="Bilješka 11 2 2 4 4" xfId="31387"/>
    <cellStyle name="Bilješka 11 2 2 4 4 2" xfId="57915"/>
    <cellStyle name="Bilješka 11 2 2 4 5" xfId="48860"/>
    <cellStyle name="Bilješka 11 2 2 5" xfId="10502"/>
    <cellStyle name="Bilješka 11 2 2 5 2" xfId="18045"/>
    <cellStyle name="Bilješka 11 2 2 5 2 2" xfId="31390"/>
    <cellStyle name="Bilješka 11 2 2 5 3" xfId="26160"/>
    <cellStyle name="Bilješka 11 2 2 5 4" xfId="31389"/>
    <cellStyle name="Bilješka 11 2 2 5 5" xfId="51143"/>
    <cellStyle name="Bilješka 11 2 2 6" xfId="11527"/>
    <cellStyle name="Bilješka 11 2 2 6 2" xfId="19042"/>
    <cellStyle name="Bilješka 11 2 2 6 2 2" xfId="31392"/>
    <cellStyle name="Bilješka 11 2 2 6 3" xfId="27172"/>
    <cellStyle name="Bilješka 11 2 2 6 4" xfId="31391"/>
    <cellStyle name="Bilješka 11 2 2 6 5" xfId="56389"/>
    <cellStyle name="Bilješka 11 2 2 7" xfId="12420"/>
    <cellStyle name="Bilješka 11 2 2 7 2" xfId="19925"/>
    <cellStyle name="Bilješka 11 2 2 7 2 2" xfId="31394"/>
    <cellStyle name="Bilješka 11 2 2 7 3" xfId="28055"/>
    <cellStyle name="Bilješka 11 2 2 7 4" xfId="31393"/>
    <cellStyle name="Bilješka 11 2 2 8" xfId="13119"/>
    <cellStyle name="Bilješka 11 2 2 8 2" xfId="20623"/>
    <cellStyle name="Bilješka 11 2 2 8 2 2" xfId="31396"/>
    <cellStyle name="Bilješka 11 2 2 8 3" xfId="28746"/>
    <cellStyle name="Bilješka 11 2 2 8 4" xfId="31395"/>
    <cellStyle name="Bilješka 11 2 2 9" xfId="14625"/>
    <cellStyle name="Bilješka 11 2 2 9 2" xfId="22003"/>
    <cellStyle name="Bilješka 11 2 2 9 2 2" xfId="31398"/>
    <cellStyle name="Bilješka 11 2 2 9 3" xfId="30232"/>
    <cellStyle name="Bilješka 11 2 2 9 4" xfId="31397"/>
    <cellStyle name="Bilješka 11 2 2_Hotel Fortuna" xfId="50319"/>
    <cellStyle name="Bilješka 11 2 3" xfId="7873"/>
    <cellStyle name="Bilješka 11 2 3 10" xfId="15145"/>
    <cellStyle name="Bilješka 11 2 3 10 2" xfId="30747"/>
    <cellStyle name="Bilješka 11 2 3 10 3" xfId="31399"/>
    <cellStyle name="Bilješka 11 2 3 11" xfId="22868"/>
    <cellStyle name="Bilješka 11 2 3 12" xfId="46644"/>
    <cellStyle name="Bilješka 11 2 3 2" xfId="8159"/>
    <cellStyle name="Bilješka 11 2 3 2 10" xfId="23897"/>
    <cellStyle name="Bilješka 11 2 3 2 11" xfId="23413"/>
    <cellStyle name="Bilješka 11 2 3 2 12" xfId="31400"/>
    <cellStyle name="Bilješka 11 2 3 2 13" xfId="46956"/>
    <cellStyle name="Bilješka 11 2 3 2 2" xfId="9337"/>
    <cellStyle name="Bilješka 11 2 3 2 2 2" xfId="16253"/>
    <cellStyle name="Bilješka 11 2 3 2 2 2 2" xfId="31402"/>
    <cellStyle name="Bilješka 11 2 3 2 2 2 2 2" xfId="54740"/>
    <cellStyle name="Bilješka 11 2 3 2 2 2 3" xfId="57921"/>
    <cellStyle name="Bilješka 11 2 3 2 2 2 4" xfId="52411"/>
    <cellStyle name="Bilješka 11 2 3 2 2 3" xfId="22204"/>
    <cellStyle name="Bilješka 11 2 3 2 2 3 2" xfId="52016"/>
    <cellStyle name="Bilješka 11 2 3 2 2 4" xfId="24571"/>
    <cellStyle name="Bilješka 11 2 3 2 2 4 2" xfId="54342"/>
    <cellStyle name="Bilješka 11 2 3 2 2 5" xfId="31401"/>
    <cellStyle name="Bilješka 11 2 3 2 2 5 2" xfId="57532"/>
    <cellStyle name="Bilješka 11 2 3 2 3" xfId="9836"/>
    <cellStyle name="Bilješka 11 2 3 2 3 2" xfId="17449"/>
    <cellStyle name="Bilješka 11 2 3 2 3 2 2" xfId="31404"/>
    <cellStyle name="Bilješka 11 2 3 2 3 2 3" xfId="52410"/>
    <cellStyle name="Bilješka 11 2 3 2 3 3" xfId="25574"/>
    <cellStyle name="Bilješka 11 2 3 2 3 3 2" xfId="54739"/>
    <cellStyle name="Bilješka 11 2 3 2 3 4" xfId="31403"/>
    <cellStyle name="Bilješka 11 2 3 2 3 4 2" xfId="57920"/>
    <cellStyle name="Bilješka 11 2 3 2 4" xfId="8445"/>
    <cellStyle name="Bilješka 11 2 3 2 4 2" xfId="17087"/>
    <cellStyle name="Bilješka 11 2 3 2 4 2 2" xfId="31406"/>
    <cellStyle name="Bilješka 11 2 3 2 4 3" xfId="25035"/>
    <cellStyle name="Bilješka 11 2 3 2 4 4" xfId="31405"/>
    <cellStyle name="Bilješka 11 2 3 2 4 5" xfId="48265"/>
    <cellStyle name="Bilješka 11 2 3 2 5" xfId="12020"/>
    <cellStyle name="Bilješka 11 2 3 2 5 2" xfId="19535"/>
    <cellStyle name="Bilješka 11 2 3 2 5 2 2" xfId="31408"/>
    <cellStyle name="Bilješka 11 2 3 2 5 3" xfId="27659"/>
    <cellStyle name="Bilješka 11 2 3 2 5 4" xfId="31407"/>
    <cellStyle name="Bilješka 11 2 3 2 5 5" xfId="49070"/>
    <cellStyle name="Bilješka 11 2 3 2 6" xfId="12914"/>
    <cellStyle name="Bilješka 11 2 3 2 6 2" xfId="20418"/>
    <cellStyle name="Bilješka 11 2 3 2 6 2 2" xfId="31410"/>
    <cellStyle name="Bilješka 11 2 3 2 6 3" xfId="28543"/>
    <cellStyle name="Bilješka 11 2 3 2 6 4" xfId="31409"/>
    <cellStyle name="Bilješka 11 2 3 2 6 5" xfId="50786"/>
    <cellStyle name="Bilješka 11 2 3 2 7" xfId="13409"/>
    <cellStyle name="Bilješka 11 2 3 2 7 2" xfId="20882"/>
    <cellStyle name="Bilješka 11 2 3 2 7 2 2" xfId="31412"/>
    <cellStyle name="Bilješka 11 2 3 2 7 3" xfId="29034"/>
    <cellStyle name="Bilješka 11 2 3 2 7 4" xfId="31411"/>
    <cellStyle name="Bilješka 11 2 3 2 7 5" xfId="56793"/>
    <cellStyle name="Bilješka 11 2 3 2 8" xfId="14489"/>
    <cellStyle name="Bilješka 11 2 3 2 8 2" xfId="21885"/>
    <cellStyle name="Bilješka 11 2 3 2 8 2 2" xfId="31414"/>
    <cellStyle name="Bilješka 11 2 3 2 8 3" xfId="30099"/>
    <cellStyle name="Bilješka 11 2 3 2 8 4" xfId="31413"/>
    <cellStyle name="Bilješka 11 2 3 2 9" xfId="14321"/>
    <cellStyle name="Bilješka 11 2 3 2 9 2" xfId="29933"/>
    <cellStyle name="Bilješka 11 2 3 2 9 3" xfId="31415"/>
    <cellStyle name="Bilješka 11 2 3 2_Hotel Fortuna" xfId="50064"/>
    <cellStyle name="Bilješka 11 2 3 3" xfId="9051"/>
    <cellStyle name="Bilješka 11 2 3 3 2" xfId="15931"/>
    <cellStyle name="Bilješka 11 2 3 3 2 2" xfId="31416"/>
    <cellStyle name="Bilješka 11 2 3 3 2 2 2" xfId="54741"/>
    <cellStyle name="Bilješka 11 2 3 3 2 3" xfId="57922"/>
    <cellStyle name="Bilješka 11 2 3 3 2 4" xfId="52412"/>
    <cellStyle name="Bilješka 11 2 3 3 3" xfId="16728"/>
    <cellStyle name="Bilješka 11 2 3 3 3 2" xfId="31417"/>
    <cellStyle name="Bilješka 11 2 3 3 3 3" xfId="51694"/>
    <cellStyle name="Bilješka 11 2 3 3 4" xfId="24249"/>
    <cellStyle name="Bilješka 11 2 3 3 4 2" xfId="54020"/>
    <cellStyle name="Bilješka 11 2 3 3 5" xfId="57210"/>
    <cellStyle name="Bilješka 11 2 3 3 6" xfId="48029"/>
    <cellStyle name="Bilješka 11 2 3 4" xfId="9855"/>
    <cellStyle name="Bilješka 11 2 3 4 2" xfId="17464"/>
    <cellStyle name="Bilješka 11 2 3 4 2 2" xfId="31419"/>
    <cellStyle name="Bilješka 11 2 3 4 2 3" xfId="52409"/>
    <cellStyle name="Bilješka 11 2 3 4 3" xfId="25589"/>
    <cellStyle name="Bilješka 11 2 3 4 3 2" xfId="54738"/>
    <cellStyle name="Bilješka 11 2 3 4 4" xfId="31418"/>
    <cellStyle name="Bilješka 11 2 3 4 4 2" xfId="57919"/>
    <cellStyle name="Bilješka 11 2 3 4 5" xfId="48747"/>
    <cellStyle name="Bilješka 11 2 3 5" xfId="10737"/>
    <cellStyle name="Bilješka 11 2 3 5 2" xfId="18275"/>
    <cellStyle name="Bilješka 11 2 3 5 2 2" xfId="31421"/>
    <cellStyle name="Bilješka 11 2 3 5 3" xfId="26391"/>
    <cellStyle name="Bilješka 11 2 3 5 4" xfId="31420"/>
    <cellStyle name="Bilješka 11 2 3 5 5" xfId="50491"/>
    <cellStyle name="Bilješka 11 2 3 6" xfId="11734"/>
    <cellStyle name="Bilješka 11 2 3 6 2" xfId="19249"/>
    <cellStyle name="Bilješka 11 2 3 6 2 2" xfId="31423"/>
    <cellStyle name="Bilješka 11 2 3 6 3" xfId="27376"/>
    <cellStyle name="Bilješka 11 2 3 6 4" xfId="31422"/>
    <cellStyle name="Bilješka 11 2 3 6 5" xfId="50695"/>
    <cellStyle name="Bilješka 11 2 3 7" xfId="12628"/>
    <cellStyle name="Bilješka 11 2 3 7 2" xfId="20132"/>
    <cellStyle name="Bilješka 11 2 3 7 2 2" xfId="31425"/>
    <cellStyle name="Bilješka 11 2 3 7 3" xfId="28260"/>
    <cellStyle name="Bilješka 11 2 3 7 4" xfId="31424"/>
    <cellStyle name="Bilješka 11 2 3 8" xfId="13428"/>
    <cellStyle name="Bilješka 11 2 3 8 2" xfId="20899"/>
    <cellStyle name="Bilješka 11 2 3 8 2 2" xfId="31427"/>
    <cellStyle name="Bilješka 11 2 3 8 3" xfId="29053"/>
    <cellStyle name="Bilješka 11 2 3 8 4" xfId="31426"/>
    <cellStyle name="Bilješka 11 2 3 9" xfId="14661"/>
    <cellStyle name="Bilješka 11 2 3 9 2" xfId="22037"/>
    <cellStyle name="Bilješka 11 2 3 9 2 2" xfId="31429"/>
    <cellStyle name="Bilješka 11 2 3 9 3" xfId="30268"/>
    <cellStyle name="Bilješka 11 2 3 9 4" xfId="31428"/>
    <cellStyle name="Bilješka 11 2 3_Hotel Fortuna" xfId="50051"/>
    <cellStyle name="Bilješka 11 2 4" xfId="8679"/>
    <cellStyle name="Bilješka 11 2 4 2" xfId="15695"/>
    <cellStyle name="Bilješka 11 2 4 2 2" xfId="31431"/>
    <cellStyle name="Bilješka 11 2 4 2 2 2" xfId="54742"/>
    <cellStyle name="Bilješka 11 2 4 2 3" xfId="57923"/>
    <cellStyle name="Bilješka 11 2 4 2 4" xfId="52413"/>
    <cellStyle name="Bilješka 11 2 4 3" xfId="23777"/>
    <cellStyle name="Bilješka 11 2 4 3 2" xfId="51458"/>
    <cellStyle name="Bilješka 11 2 4 4" xfId="24013"/>
    <cellStyle name="Bilješka 11 2 4 4 2" xfId="51188"/>
    <cellStyle name="Bilješka 11 2 4 5" xfId="31430"/>
    <cellStyle name="Bilješka 11 2 4 5 2" xfId="56974"/>
    <cellStyle name="Bilješka 11 2 4 6" xfId="48369"/>
    <cellStyle name="Bilješka 11 2 5" xfId="9785"/>
    <cellStyle name="Bilješka 11 2 5 2" xfId="17403"/>
    <cellStyle name="Bilješka 11 2 5 2 2" xfId="31433"/>
    <cellStyle name="Bilješka 11 2 5 2 3" xfId="52404"/>
    <cellStyle name="Bilješka 11 2 5 3" xfId="25528"/>
    <cellStyle name="Bilješka 11 2 5 3 2" xfId="54733"/>
    <cellStyle name="Bilješka 11 2 5 4" xfId="31432"/>
    <cellStyle name="Bilješka 11 2 5 4 2" xfId="57914"/>
    <cellStyle name="Bilješka 11 2 5 5" xfId="48509"/>
    <cellStyle name="Bilješka 11 2 6" xfId="10587"/>
    <cellStyle name="Bilješka 11 2 6 2" xfId="18127"/>
    <cellStyle name="Bilješka 11 2 6 2 2" xfId="31435"/>
    <cellStyle name="Bilješka 11 2 6 3" xfId="26244"/>
    <cellStyle name="Bilješka 11 2 6 4" xfId="31434"/>
    <cellStyle name="Bilješka 11 2 6 5" xfId="50928"/>
    <cellStyle name="Bilješka 11 2 7" xfId="11363"/>
    <cellStyle name="Bilješka 11 2 7 2" xfId="18878"/>
    <cellStyle name="Bilješka 11 2 7 2 2" xfId="31437"/>
    <cellStyle name="Bilješka 11 2 7 3" xfId="27010"/>
    <cellStyle name="Bilješka 11 2 7 4" xfId="31436"/>
    <cellStyle name="Bilješka 11 2 7 5" xfId="50763"/>
    <cellStyle name="Bilješka 11 2 8" xfId="12255"/>
    <cellStyle name="Bilješka 11 2 8 2" xfId="19760"/>
    <cellStyle name="Bilješka 11 2 8 2 2" xfId="31439"/>
    <cellStyle name="Bilješka 11 2 8 3" xfId="27892"/>
    <cellStyle name="Bilješka 11 2 8 4" xfId="31438"/>
    <cellStyle name="Bilješka 11 2 9" xfId="13359"/>
    <cellStyle name="Bilješka 11 2 9 2" xfId="20835"/>
    <cellStyle name="Bilješka 11 2 9 2 2" xfId="31441"/>
    <cellStyle name="Bilješka 11 2 9 3" xfId="28984"/>
    <cellStyle name="Bilješka 11 2 9 4" xfId="31440"/>
    <cellStyle name="Bilješka 11 2_Hotel Fortuna" xfId="50133"/>
    <cellStyle name="Bilješka 11 3" xfId="7568"/>
    <cellStyle name="Bilješka 11 3 10" xfId="11344"/>
    <cellStyle name="Bilješka 11 3 10 2" xfId="18867"/>
    <cellStyle name="Bilješka 11 3 10 2 2" xfId="31443"/>
    <cellStyle name="Bilješka 11 3 10 3" xfId="26992"/>
    <cellStyle name="Bilješka 11 3 10 4" xfId="31442"/>
    <cellStyle name="Bilješka 11 3 11" xfId="10865"/>
    <cellStyle name="Bilješka 11 3 11 2" xfId="26516"/>
    <cellStyle name="Bilješka 11 3 11 3" xfId="31444"/>
    <cellStyle name="Bilješka 11 3 12" xfId="22282"/>
    <cellStyle name="Bilješka 11 3 13" xfId="46469"/>
    <cellStyle name="Bilješka 11 3 2" xfId="7753"/>
    <cellStyle name="Bilješka 11 3 2 10" xfId="14617"/>
    <cellStyle name="Bilješka 11 3 2 10 2" xfId="21995"/>
    <cellStyle name="Bilješka 11 3 2 10 2 2" xfId="31446"/>
    <cellStyle name="Bilješka 11 3 2 10 3" xfId="30224"/>
    <cellStyle name="Bilješka 11 3 2 10 4" xfId="31445"/>
    <cellStyle name="Bilješka 11 3 2 11" xfId="14340"/>
    <cellStyle name="Bilješka 11 3 2 11 2" xfId="29952"/>
    <cellStyle name="Bilješka 11 3 2 11 3" xfId="31447"/>
    <cellStyle name="Bilješka 11 3 2 12" xfId="23971"/>
    <cellStyle name="Bilješka 11 3 2 13" xfId="46839"/>
    <cellStyle name="Bilješka 11 3 2 2" xfId="7994"/>
    <cellStyle name="Bilješka 11 3 2 2 10" xfId="15111"/>
    <cellStyle name="Bilješka 11 3 2 2 10 2" xfId="30714"/>
    <cellStyle name="Bilješka 11 3 2 2 10 3" xfId="31448"/>
    <cellStyle name="Bilješka 11 3 2 2 11" xfId="22429"/>
    <cellStyle name="Bilješka 11 3 2 2 12" xfId="47084"/>
    <cellStyle name="Bilješka 11 3 2 2 2" xfId="8310"/>
    <cellStyle name="Bilješka 11 3 2 2 2 10" xfId="22527"/>
    <cellStyle name="Bilješka 11 3 2 2 2 11" xfId="22350"/>
    <cellStyle name="Bilješka 11 3 2 2 2 12" xfId="31449"/>
    <cellStyle name="Bilješka 11 3 2 2 2 13" xfId="47175"/>
    <cellStyle name="Bilješka 11 3 2 2 2 2" xfId="9488"/>
    <cellStyle name="Bilješka 11 3 2 2 2 2 2" xfId="16483"/>
    <cellStyle name="Bilješka 11 3 2 2 2 2 2 2" xfId="31451"/>
    <cellStyle name="Bilješka 11 3 2 2 2 2 2 2 2" xfId="54747"/>
    <cellStyle name="Bilješka 11 3 2 2 2 2 2 3" xfId="57928"/>
    <cellStyle name="Bilješka 11 3 2 2 2 2 2 4" xfId="52418"/>
    <cellStyle name="Bilješka 11 3 2 2 2 2 3" xfId="22506"/>
    <cellStyle name="Bilješka 11 3 2 2 2 2 3 2" xfId="52246"/>
    <cellStyle name="Bilješka 11 3 2 2 2 2 4" xfId="24801"/>
    <cellStyle name="Bilješka 11 3 2 2 2 2 4 2" xfId="54572"/>
    <cellStyle name="Bilješka 11 3 2 2 2 2 5" xfId="31450"/>
    <cellStyle name="Bilješka 11 3 2 2 2 2 5 2" xfId="57762"/>
    <cellStyle name="Bilješka 11 3 2 2 2 3" xfId="9805"/>
    <cellStyle name="Bilješka 11 3 2 2 2 3 2" xfId="17420"/>
    <cellStyle name="Bilješka 11 3 2 2 2 3 2 2" xfId="31453"/>
    <cellStyle name="Bilješka 11 3 2 2 2 3 2 3" xfId="52417"/>
    <cellStyle name="Bilješka 11 3 2 2 2 3 3" xfId="25545"/>
    <cellStyle name="Bilješka 11 3 2 2 2 3 3 2" xfId="54746"/>
    <cellStyle name="Bilješka 11 3 2 2 2 3 4" xfId="31452"/>
    <cellStyle name="Bilješka 11 3 2 2 2 3 4 2" xfId="57927"/>
    <cellStyle name="Bilješka 11 3 2 2 2 4" xfId="8349"/>
    <cellStyle name="Bilješka 11 3 2 2 2 4 2" xfId="16944"/>
    <cellStyle name="Bilješka 11 3 2 2 2 4 2 2" xfId="31455"/>
    <cellStyle name="Bilješka 11 3 2 2 2 4 3" xfId="24940"/>
    <cellStyle name="Bilješka 11 3 2 2 2 4 4" xfId="31454"/>
    <cellStyle name="Bilješka 11 3 2 2 2 4 5" xfId="47769"/>
    <cellStyle name="Bilješka 11 3 2 2 2 5" xfId="12171"/>
    <cellStyle name="Bilješka 11 3 2 2 2 5 2" xfId="19686"/>
    <cellStyle name="Bilješka 11 3 2 2 2 5 2 2" xfId="31457"/>
    <cellStyle name="Bilješka 11 3 2 2 2 5 3" xfId="27809"/>
    <cellStyle name="Bilješka 11 3 2 2 2 5 4" xfId="31456"/>
    <cellStyle name="Bilješka 11 3 2 2 2 5 5" xfId="49301"/>
    <cellStyle name="Bilješka 11 3 2 2 2 6" xfId="13065"/>
    <cellStyle name="Bilješka 11 3 2 2 2 6 2" xfId="20569"/>
    <cellStyle name="Bilješka 11 3 2 2 2 6 2 2" xfId="31459"/>
    <cellStyle name="Bilješka 11 3 2 2 2 6 3" xfId="28693"/>
    <cellStyle name="Bilješka 11 3 2 2 2 6 4" xfId="31458"/>
    <cellStyle name="Bilješka 11 3 2 2 2 6 5" xfId="51225"/>
    <cellStyle name="Bilješka 11 3 2 2 2 7" xfId="13377"/>
    <cellStyle name="Bilješka 11 3 2 2 2 7 2" xfId="20850"/>
    <cellStyle name="Bilješka 11 3 2 2 2 7 2 2" xfId="31461"/>
    <cellStyle name="Bilješka 11 3 2 2 2 7 3" xfId="29002"/>
    <cellStyle name="Bilješka 11 3 2 2 2 7 4" xfId="31460"/>
    <cellStyle name="Bilješka 11 3 2 2 2 7 5" xfId="56944"/>
    <cellStyle name="Bilješka 11 3 2 2 2 8" xfId="14050"/>
    <cellStyle name="Bilješka 11 3 2 2 2 8 2" xfId="21489"/>
    <cellStyle name="Bilješka 11 3 2 2 2 8 2 2" xfId="31463"/>
    <cellStyle name="Bilješka 11 3 2 2 2 8 3" xfId="29667"/>
    <cellStyle name="Bilješka 11 3 2 2 2 8 4" xfId="31462"/>
    <cellStyle name="Bilješka 11 3 2 2 2 9" xfId="15315"/>
    <cellStyle name="Bilješka 11 3 2 2 2 9 2" xfId="30916"/>
    <cellStyle name="Bilješka 11 3 2 2 2 9 3" xfId="31464"/>
    <cellStyle name="Bilješka 11 3 2 2 2_Hotel Fortuna" xfId="50269"/>
    <cellStyle name="Bilješka 11 3 2 2 3" xfId="9172"/>
    <cellStyle name="Bilješka 11 3 2 2 3 2" xfId="16386"/>
    <cellStyle name="Bilješka 11 3 2 2 3 2 2" xfId="31465"/>
    <cellStyle name="Bilješka 11 3 2 2 3 2 2 2" xfId="54748"/>
    <cellStyle name="Bilješka 11 3 2 2 3 2 3" xfId="57929"/>
    <cellStyle name="Bilješka 11 3 2 2 3 2 4" xfId="52419"/>
    <cellStyle name="Bilješka 11 3 2 2 3 3" xfId="17020"/>
    <cellStyle name="Bilješka 11 3 2 2 3 3 2" xfId="31466"/>
    <cellStyle name="Bilješka 11 3 2 2 3 3 3" xfId="52149"/>
    <cellStyle name="Bilješka 11 3 2 2 3 4" xfId="24704"/>
    <cellStyle name="Bilješka 11 3 2 2 3 4 2" xfId="54475"/>
    <cellStyle name="Bilješka 11 3 2 2 3 5" xfId="57665"/>
    <cellStyle name="Bilješka 11 3 2 2 3 6" xfId="47420"/>
    <cellStyle name="Bilješka 11 3 2 2 4" xfId="9705"/>
    <cellStyle name="Bilješka 11 3 2 2 4 2" xfId="17330"/>
    <cellStyle name="Bilješka 11 3 2 2 4 2 2" xfId="31468"/>
    <cellStyle name="Bilješka 11 3 2 2 4 2 3" xfId="52416"/>
    <cellStyle name="Bilješka 11 3 2 2 4 3" xfId="25456"/>
    <cellStyle name="Bilješka 11 3 2 2 4 3 2" xfId="54745"/>
    <cellStyle name="Bilješka 11 3 2 2 4 4" xfId="31467"/>
    <cellStyle name="Bilješka 11 3 2 2 4 4 2" xfId="57926"/>
    <cellStyle name="Bilješka 11 3 2 2 4 5" xfId="49204"/>
    <cellStyle name="Bilješka 11 3 2 2 5" xfId="11300"/>
    <cellStyle name="Bilješka 11 3 2 2 5 2" xfId="18824"/>
    <cellStyle name="Bilješka 11 3 2 2 5 2 2" xfId="31470"/>
    <cellStyle name="Bilješka 11 3 2 2 5 3" xfId="26948"/>
    <cellStyle name="Bilješka 11 3 2 2 5 4" xfId="31469"/>
    <cellStyle name="Bilješka 11 3 2 2 5 5" xfId="51305"/>
    <cellStyle name="Bilješka 11 3 2 2 6" xfId="11855"/>
    <cellStyle name="Bilješka 11 3 2 2 6 2" xfId="19370"/>
    <cellStyle name="Bilješka 11 3 2 2 6 2 2" xfId="31472"/>
    <cellStyle name="Bilješka 11 3 2 2 6 3" xfId="27496"/>
    <cellStyle name="Bilješka 11 3 2 2 6 4" xfId="31471"/>
    <cellStyle name="Bilješka 11 3 2 2 6 5" xfId="56628"/>
    <cellStyle name="Bilješka 11 3 2 2 7" xfId="12749"/>
    <cellStyle name="Bilješka 11 3 2 2 7 2" xfId="20253"/>
    <cellStyle name="Bilješka 11 3 2 2 7 2 2" xfId="31474"/>
    <cellStyle name="Bilješka 11 3 2 2 7 3" xfId="28380"/>
    <cellStyle name="Bilješka 11 3 2 2 7 4" xfId="31473"/>
    <cellStyle name="Bilješka 11 3 2 2 8" xfId="13279"/>
    <cellStyle name="Bilješka 11 3 2 2 8 2" xfId="20755"/>
    <cellStyle name="Bilješka 11 3 2 2 8 2 2" xfId="31476"/>
    <cellStyle name="Bilješka 11 3 2 2 8 3" xfId="28905"/>
    <cellStyle name="Bilješka 11 3 2 2 8 4" xfId="31475"/>
    <cellStyle name="Bilješka 11 3 2 2 9" xfId="14201"/>
    <cellStyle name="Bilješka 11 3 2 2 9 2" xfId="21622"/>
    <cellStyle name="Bilješka 11 3 2 2 9 2 2" xfId="31478"/>
    <cellStyle name="Bilješka 11 3 2 2 9 3" xfId="29815"/>
    <cellStyle name="Bilješka 11 3 2 2 9 4" xfId="31477"/>
    <cellStyle name="Bilješka 11 3 2 2_Hotel Fortuna" xfId="50002"/>
    <cellStyle name="Bilješka 11 3 2 3" xfId="8258"/>
    <cellStyle name="Bilješka 11 3 2 3 10" xfId="23369"/>
    <cellStyle name="Bilješka 11 3 2 3 11" xfId="23699"/>
    <cellStyle name="Bilješka 11 3 2 3 12" xfId="31479"/>
    <cellStyle name="Bilješka 11 3 2 3 2" xfId="9436"/>
    <cellStyle name="Bilješka 11 3 2 3 2 2" xfId="16599"/>
    <cellStyle name="Bilješka 11 3 2 3 2 2 2" xfId="31481"/>
    <cellStyle name="Bilješka 11 3 2 3 2 2 2 2" xfId="52421"/>
    <cellStyle name="Bilješka 11 3 2 3 2 2 3" xfId="54750"/>
    <cellStyle name="Bilješka 11 3 2 3 2 2 4" xfId="57931"/>
    <cellStyle name="Bilješka 11 3 2 3 2 2 5" xfId="47401"/>
    <cellStyle name="Bilješka 11 3 2 3 2 3" xfId="22182"/>
    <cellStyle name="Bilješka 11 3 2 3 2 4" xfId="24917"/>
    <cellStyle name="Bilješka 11 3 2 3 2 4 2" xfId="47552"/>
    <cellStyle name="Bilješka 11 3 2 3 2 5" xfId="31480"/>
    <cellStyle name="Bilješka 11 3 2 3 2 5 2" xfId="49418"/>
    <cellStyle name="Bilješka 11 3 2 3 2 6" xfId="54688"/>
    <cellStyle name="Bilješka 11 3 2 3 2 7" xfId="57878"/>
    <cellStyle name="Bilješka 11 3 2 3 2 8" xfId="47292"/>
    <cellStyle name="Bilješka 11 3 2 3 2_Hotel Fortuna" xfId="49733"/>
    <cellStyle name="Bilješka 11 3 2 3 3" xfId="10295"/>
    <cellStyle name="Bilješka 11 3 2 3 3 2" xfId="16431"/>
    <cellStyle name="Bilješka 11 3 2 3 3 2 2" xfId="31483"/>
    <cellStyle name="Bilješka 11 3 2 3 3 2 2 2" xfId="54751"/>
    <cellStyle name="Bilješka 11 3 2 3 3 2 3" xfId="57932"/>
    <cellStyle name="Bilješka 11 3 2 3 3 2 4" xfId="52422"/>
    <cellStyle name="Bilješka 11 3 2 3 3 3" xfId="22699"/>
    <cellStyle name="Bilješka 11 3 2 3 3 3 2" xfId="52194"/>
    <cellStyle name="Bilješka 11 3 2 3 3 4" xfId="24749"/>
    <cellStyle name="Bilješka 11 3 2 3 3 4 2" xfId="54520"/>
    <cellStyle name="Bilješka 11 3 2 3 3 5" xfId="31482"/>
    <cellStyle name="Bilješka 11 3 2 3 3 5 2" xfId="57710"/>
    <cellStyle name="Bilješka 11 3 2 3 3 6" xfId="47713"/>
    <cellStyle name="Bilješka 11 3 2 3 4" xfId="10761"/>
    <cellStyle name="Bilješka 11 3 2 3 4 2" xfId="18297"/>
    <cellStyle name="Bilješka 11 3 2 3 4 2 2" xfId="31485"/>
    <cellStyle name="Bilješka 11 3 2 3 4 2 3" xfId="52420"/>
    <cellStyle name="Bilješka 11 3 2 3 4 3" xfId="26415"/>
    <cellStyle name="Bilješka 11 3 2 3 4 3 2" xfId="54749"/>
    <cellStyle name="Bilješka 11 3 2 3 4 4" xfId="31484"/>
    <cellStyle name="Bilješka 11 3 2 3 4 4 2" xfId="57930"/>
    <cellStyle name="Bilješka 11 3 2 3 4 5" xfId="49249"/>
    <cellStyle name="Bilješka 11 3 2 3 5" xfId="12119"/>
    <cellStyle name="Bilješka 11 3 2 3 5 2" xfId="19634"/>
    <cellStyle name="Bilješka 11 3 2 3 5 2 2" xfId="31487"/>
    <cellStyle name="Bilješka 11 3 2 3 5 3" xfId="27757"/>
    <cellStyle name="Bilješka 11 3 2 3 5 4" xfId="31486"/>
    <cellStyle name="Bilješka 11 3 2 3 5 5" xfId="51152"/>
    <cellStyle name="Bilješka 11 3 2 3 6" xfId="13013"/>
    <cellStyle name="Bilješka 11 3 2 3 6 2" xfId="20517"/>
    <cellStyle name="Bilješka 11 3 2 3 6 2 2" xfId="31489"/>
    <cellStyle name="Bilješka 11 3 2 3 6 3" xfId="28641"/>
    <cellStyle name="Bilješka 11 3 2 3 6 4" xfId="31488"/>
    <cellStyle name="Bilješka 11 3 2 3 6 5" xfId="56892"/>
    <cellStyle name="Bilješka 11 3 2 3 7" xfId="13867"/>
    <cellStyle name="Bilješka 11 3 2 3 7 2" xfId="21330"/>
    <cellStyle name="Bilješka 11 3 2 3 7 2 2" xfId="31491"/>
    <cellStyle name="Bilješka 11 3 2 3 7 3" xfId="29486"/>
    <cellStyle name="Bilješka 11 3 2 3 7 4" xfId="31490"/>
    <cellStyle name="Bilješka 11 3 2 3 8" xfId="14748"/>
    <cellStyle name="Bilješka 11 3 2 3 8 2" xfId="22109"/>
    <cellStyle name="Bilješka 11 3 2 3 8 2 2" xfId="31493"/>
    <cellStyle name="Bilješka 11 3 2 3 8 3" xfId="30354"/>
    <cellStyle name="Bilješka 11 3 2 3 8 4" xfId="31492"/>
    <cellStyle name="Bilješka 11 3 2 3 9" xfId="14842"/>
    <cellStyle name="Bilješka 11 3 2 3 9 2" xfId="30448"/>
    <cellStyle name="Bilješka 11 3 2 3 9 3" xfId="31494"/>
    <cellStyle name="Bilješka 11 3 2 3_Hotel Fortuna" xfId="49868"/>
    <cellStyle name="Bilješka 11 3 2 4" xfId="8930"/>
    <cellStyle name="Bilješka 11 3 2 4 2" xfId="16130"/>
    <cellStyle name="Bilješka 11 3 2 4 2 2" xfId="31495"/>
    <cellStyle name="Bilješka 11 3 2 4 2 2 2" xfId="54752"/>
    <cellStyle name="Bilješka 11 3 2 4 2 3" xfId="57933"/>
    <cellStyle name="Bilješka 11 3 2 4 2 4" xfId="52423"/>
    <cellStyle name="Bilješka 11 3 2 4 3" xfId="16911"/>
    <cellStyle name="Bilješka 11 3 2 4 3 2" xfId="31496"/>
    <cellStyle name="Bilješka 11 3 2 4 3 3" xfId="51893"/>
    <cellStyle name="Bilješka 11 3 2 4 4" xfId="24448"/>
    <cellStyle name="Bilješka 11 3 2 4 4 2" xfId="54219"/>
    <cellStyle name="Bilješka 11 3 2 4 5" xfId="57409"/>
    <cellStyle name="Bilješka 11 3 2 4 6" xfId="47451"/>
    <cellStyle name="Bilješka 11 3 2 5" xfId="9975"/>
    <cellStyle name="Bilješka 11 3 2 5 2" xfId="17567"/>
    <cellStyle name="Bilješka 11 3 2 5 2 2" xfId="31498"/>
    <cellStyle name="Bilješka 11 3 2 5 2 3" xfId="52415"/>
    <cellStyle name="Bilješka 11 3 2 5 3" xfId="25689"/>
    <cellStyle name="Bilješka 11 3 2 5 3 2" xfId="54744"/>
    <cellStyle name="Bilješka 11 3 2 5 4" xfId="31497"/>
    <cellStyle name="Bilješka 11 3 2 5 4 2" xfId="57925"/>
    <cellStyle name="Bilješka 11 3 2 5 5" xfId="48946"/>
    <cellStyle name="Bilješka 11 3 2 6" xfId="8346"/>
    <cellStyle name="Bilješka 11 3 2 6 2" xfId="17070"/>
    <cellStyle name="Bilješka 11 3 2 6 2 2" xfId="31500"/>
    <cellStyle name="Bilješka 11 3 2 6 3" xfId="24937"/>
    <cellStyle name="Bilješka 11 3 2 6 4" xfId="31499"/>
    <cellStyle name="Bilješka 11 3 2 6 5" xfId="51443"/>
    <cellStyle name="Bilješka 11 3 2 7" xfId="11613"/>
    <cellStyle name="Bilješka 11 3 2 7 2" xfId="19128"/>
    <cellStyle name="Bilješka 11 3 2 7 2 2" xfId="31502"/>
    <cellStyle name="Bilješka 11 3 2 7 3" xfId="27257"/>
    <cellStyle name="Bilješka 11 3 2 7 4" xfId="31501"/>
    <cellStyle name="Bilješka 11 3 2 7 5" xfId="56302"/>
    <cellStyle name="Bilješka 11 3 2 8" xfId="12507"/>
    <cellStyle name="Bilješka 11 3 2 8 2" xfId="20011"/>
    <cellStyle name="Bilješka 11 3 2 8 2 2" xfId="31504"/>
    <cellStyle name="Bilješka 11 3 2 8 3" xfId="28141"/>
    <cellStyle name="Bilješka 11 3 2 8 4" xfId="31503"/>
    <cellStyle name="Bilješka 11 3 2 9" xfId="13546"/>
    <cellStyle name="Bilješka 11 3 2 9 2" xfId="21017"/>
    <cellStyle name="Bilješka 11 3 2 9 2 2" xfId="31506"/>
    <cellStyle name="Bilješka 11 3 2 9 3" xfId="29169"/>
    <cellStyle name="Bilješka 11 3 2 9 4" xfId="31505"/>
    <cellStyle name="Bilješka 11 3 2_Hotel Fortuna" xfId="49923"/>
    <cellStyle name="Bilješka 11 3 3" xfId="8070"/>
    <cellStyle name="Bilješka 11 3 3 10" xfId="22901"/>
    <cellStyle name="Bilješka 11 3 3 11" xfId="23442"/>
    <cellStyle name="Bilješka 11 3 3 12" xfId="31507"/>
    <cellStyle name="Bilješka 11 3 3 13" xfId="46872"/>
    <cellStyle name="Bilješka 11 3 3 2" xfId="9248"/>
    <cellStyle name="Bilješka 11 3 3 2 2" xfId="16164"/>
    <cellStyle name="Bilješka 11 3 3 2 2 2" xfId="31509"/>
    <cellStyle name="Bilješka 11 3 3 2 2 2 2" xfId="54754"/>
    <cellStyle name="Bilješka 11 3 3 2 2 3" xfId="57935"/>
    <cellStyle name="Bilješka 11 3 3 2 2 4" xfId="52425"/>
    <cellStyle name="Bilješka 11 3 3 2 3" xfId="22974"/>
    <cellStyle name="Bilješka 11 3 3 2 3 2" xfId="51927"/>
    <cellStyle name="Bilješka 11 3 3 2 4" xfId="24482"/>
    <cellStyle name="Bilješka 11 3 3 2 4 2" xfId="54253"/>
    <cellStyle name="Bilješka 11 3 3 2 5" xfId="31508"/>
    <cellStyle name="Bilješka 11 3 3 2 5 2" xfId="57443"/>
    <cellStyle name="Bilješka 11 3 3 3" xfId="9652"/>
    <cellStyle name="Bilješka 11 3 3 3 2" xfId="17280"/>
    <cellStyle name="Bilješka 11 3 3 3 2 2" xfId="31511"/>
    <cellStyle name="Bilješka 11 3 3 3 2 3" xfId="52424"/>
    <cellStyle name="Bilješka 11 3 3 3 3" xfId="25406"/>
    <cellStyle name="Bilješka 11 3 3 3 3 2" xfId="54753"/>
    <cellStyle name="Bilješka 11 3 3 3 4" xfId="31510"/>
    <cellStyle name="Bilješka 11 3 3 3 4 2" xfId="57934"/>
    <cellStyle name="Bilješka 11 3 3 4" xfId="8530"/>
    <cellStyle name="Bilješka 11 3 3 4 2" xfId="15650"/>
    <cellStyle name="Bilješka 11 3 3 4 2 2" xfId="31513"/>
    <cellStyle name="Bilješka 11 3 3 4 3" xfId="25118"/>
    <cellStyle name="Bilješka 11 3 3 4 4" xfId="31512"/>
    <cellStyle name="Bilješka 11 3 3 4 5" xfId="48166"/>
    <cellStyle name="Bilješka 11 3 3 5" xfId="11931"/>
    <cellStyle name="Bilješka 11 3 3 5 2" xfId="19446"/>
    <cellStyle name="Bilješka 11 3 3 5 2 2" xfId="31515"/>
    <cellStyle name="Bilješka 11 3 3 5 3" xfId="27571"/>
    <cellStyle name="Bilješka 11 3 3 5 4" xfId="31514"/>
    <cellStyle name="Bilješka 11 3 3 5 5" xfId="48980"/>
    <cellStyle name="Bilješka 11 3 3 6" xfId="12825"/>
    <cellStyle name="Bilješka 11 3 3 6 2" xfId="20329"/>
    <cellStyle name="Bilješka 11 3 3 6 2 2" xfId="31517"/>
    <cellStyle name="Bilješka 11 3 3 6 3" xfId="28455"/>
    <cellStyle name="Bilješka 11 3 3 6 4" xfId="31516"/>
    <cellStyle name="Bilješka 11 3 3 6 5" xfId="51025"/>
    <cellStyle name="Bilješka 11 3 3 7" xfId="13226"/>
    <cellStyle name="Bilješka 11 3 3 7 2" xfId="20706"/>
    <cellStyle name="Bilješka 11 3 3 7 2 2" xfId="31519"/>
    <cellStyle name="Bilješka 11 3 3 7 3" xfId="28852"/>
    <cellStyle name="Bilješka 11 3 3 7 4" xfId="31518"/>
    <cellStyle name="Bilješka 11 3 3 7 5" xfId="56704"/>
    <cellStyle name="Bilješka 11 3 3 8" xfId="14691"/>
    <cellStyle name="Bilješka 11 3 3 8 2" xfId="22062"/>
    <cellStyle name="Bilješka 11 3 3 8 2 2" xfId="31521"/>
    <cellStyle name="Bilješka 11 3 3 8 3" xfId="30297"/>
    <cellStyle name="Bilješka 11 3 3 8 4" xfId="31520"/>
    <cellStyle name="Bilješka 11 3 3 9" xfId="14938"/>
    <cellStyle name="Bilješka 11 3 3 9 2" xfId="30543"/>
    <cellStyle name="Bilješka 11 3 3 9 3" xfId="31522"/>
    <cellStyle name="Bilješka 11 3 3_Hotel Fortuna" xfId="49842"/>
    <cellStyle name="Bilješka 11 3 4" xfId="8740"/>
    <cellStyle name="Bilješka 11 3 4 2" xfId="15748"/>
    <cellStyle name="Bilješka 11 3 4 2 2" xfId="31523"/>
    <cellStyle name="Bilješka 11 3 4 2 2 2" xfId="54755"/>
    <cellStyle name="Bilješka 11 3 4 2 3" xfId="57936"/>
    <cellStyle name="Bilješka 11 3 4 2 4" xfId="52426"/>
    <cellStyle name="Bilješka 11 3 4 3" xfId="16624"/>
    <cellStyle name="Bilješka 11 3 4 3 2" xfId="31524"/>
    <cellStyle name="Bilješka 11 3 4 3 3" xfId="51511"/>
    <cellStyle name="Bilješka 11 3 4 4" xfId="24066"/>
    <cellStyle name="Bilješka 11 3 4 4 2" xfId="51428"/>
    <cellStyle name="Bilješka 11 3 4 5" xfId="57027"/>
    <cellStyle name="Bilješka 11 3 4 6" xfId="48331"/>
    <cellStyle name="Bilješka 11 3 5" xfId="8567"/>
    <cellStyle name="Bilješka 11 3 5 2" xfId="17152"/>
    <cellStyle name="Bilješka 11 3 5 2 2" xfId="31526"/>
    <cellStyle name="Bilješka 11 3 5 2 3" xfId="52414"/>
    <cellStyle name="Bilješka 11 3 5 3" xfId="25155"/>
    <cellStyle name="Bilješka 11 3 5 3 2" xfId="54743"/>
    <cellStyle name="Bilješka 11 3 5 4" xfId="31525"/>
    <cellStyle name="Bilješka 11 3 5 4 2" xfId="57924"/>
    <cellStyle name="Bilješka 11 3 5 5" xfId="48563"/>
    <cellStyle name="Bilješka 11 3 6" xfId="8494"/>
    <cellStyle name="Bilješka 11 3 6 2" xfId="17124"/>
    <cellStyle name="Bilješka 11 3 6 2 2" xfId="31528"/>
    <cellStyle name="Bilješka 11 3 6 3" xfId="25082"/>
    <cellStyle name="Bilješka 11 3 6 4" xfId="31527"/>
    <cellStyle name="Bilješka 11 3 6 5" xfId="51103"/>
    <cellStyle name="Bilješka 11 3 7" xfId="11424"/>
    <cellStyle name="Bilješka 11 3 7 2" xfId="18939"/>
    <cellStyle name="Bilješka 11 3 7 2 2" xfId="31530"/>
    <cellStyle name="Bilješka 11 3 7 3" xfId="27070"/>
    <cellStyle name="Bilješka 11 3 7 4" xfId="31529"/>
    <cellStyle name="Bilješka 11 3 7 5" xfId="56478"/>
    <cellStyle name="Bilješka 11 3 8" xfId="12317"/>
    <cellStyle name="Bilješka 11 3 8 2" xfId="19822"/>
    <cellStyle name="Bilješka 11 3 8 2 2" xfId="31532"/>
    <cellStyle name="Bilješka 11 3 8 3" xfId="27953"/>
    <cellStyle name="Bilješka 11 3 8 4" xfId="31531"/>
    <cellStyle name="Bilješka 11 3 9" xfId="8463"/>
    <cellStyle name="Bilješka 11 3 9 2" xfId="16945"/>
    <cellStyle name="Bilješka 11 3 9 2 2" xfId="31534"/>
    <cellStyle name="Bilješka 11 3 9 3" xfId="25052"/>
    <cellStyle name="Bilješka 11 3 9 4" xfId="31533"/>
    <cellStyle name="Bilješka 11 3_Hotel Fortuna" xfId="49556"/>
    <cellStyle name="Bilješka 11 4" xfId="8361"/>
    <cellStyle name="Bilješka 11 4 2" xfId="16682"/>
    <cellStyle name="Bilješka 11 4 2 2" xfId="31536"/>
    <cellStyle name="Bilješka 11 4 2 3" xfId="52403"/>
    <cellStyle name="Bilješka 11 4 3" xfId="24952"/>
    <cellStyle name="Bilješka 11 4 3 2" xfId="54732"/>
    <cellStyle name="Bilješka 11 4 4" xfId="31535"/>
    <cellStyle name="Bilješka 11 4 4 2" xfId="57913"/>
    <cellStyle name="Bilješka 11 4 5" xfId="48150"/>
    <cellStyle name="Bilješka 11 5" xfId="8620"/>
    <cellStyle name="Bilješka 11 5 2" xfId="15525"/>
    <cellStyle name="Bilješka 11 5 2 2" xfId="31538"/>
    <cellStyle name="Bilješka 11 5 3" xfId="25205"/>
    <cellStyle name="Bilješka 11 5 4" xfId="31537"/>
    <cellStyle name="Bilješka 11 5 5" xfId="48426"/>
    <cellStyle name="Bilješka 11 6" xfId="10602"/>
    <cellStyle name="Bilješka 11 6 2" xfId="18142"/>
    <cellStyle name="Bilješka 11 6 2 2" xfId="31540"/>
    <cellStyle name="Bilješka 11 6 3" xfId="26259"/>
    <cellStyle name="Bilješka 11 6 4" xfId="31539"/>
    <cellStyle name="Bilješka 11 6 5" xfId="50609"/>
    <cellStyle name="Bilješka 11 7" xfId="11295"/>
    <cellStyle name="Bilješka 11 7 2" xfId="18819"/>
    <cellStyle name="Bilješka 11 7 2 2" xfId="31542"/>
    <cellStyle name="Bilješka 11 7 3" xfId="26943"/>
    <cellStyle name="Bilješka 11 7 4" xfId="31541"/>
    <cellStyle name="Bilješka 11 7 5" xfId="56518"/>
    <cellStyle name="Bilješka 11 8" xfId="11032"/>
    <cellStyle name="Bilješka 11 8 2" xfId="18563"/>
    <cellStyle name="Bilješka 11 8 2 2" xfId="31544"/>
    <cellStyle name="Bilješka 11 8 3" xfId="26681"/>
    <cellStyle name="Bilješka 11 8 4" xfId="31543"/>
    <cellStyle name="Bilješka 11 9" xfId="12201"/>
    <cellStyle name="Bilješka 11 9 2" xfId="19716"/>
    <cellStyle name="Bilješka 11 9 2 2" xfId="31546"/>
    <cellStyle name="Bilješka 11 9 3" xfId="27838"/>
    <cellStyle name="Bilješka 11 9 4" xfId="31545"/>
    <cellStyle name="Bilješka 11_Hotel Fortuna" xfId="50317"/>
    <cellStyle name="Bilješka 12" xfId="2393"/>
    <cellStyle name="Bilješka 12 10" xfId="14046"/>
    <cellStyle name="Bilješka 12 10 2" xfId="21485"/>
    <cellStyle name="Bilješka 12 10 2 2" xfId="31548"/>
    <cellStyle name="Bilješka 12 10 3" xfId="29663"/>
    <cellStyle name="Bilješka 12 10 4" xfId="31547"/>
    <cellStyle name="Bilješka 12 11" xfId="15175"/>
    <cellStyle name="Bilješka 12 11 2" xfId="30777"/>
    <cellStyle name="Bilješka 12 11 3" xfId="31549"/>
    <cellStyle name="Bilješka 12 12" xfId="23167"/>
    <cellStyle name="Bilješka 12 13" xfId="45916"/>
    <cellStyle name="Bilješka 12 14" xfId="7281"/>
    <cellStyle name="Bilješka 12 15" xfId="6905"/>
    <cellStyle name="Bilješka 12 2" xfId="7509"/>
    <cellStyle name="Bilješka 12 2 10" xfId="14248"/>
    <cellStyle name="Bilješka 12 2 10 2" xfId="21664"/>
    <cellStyle name="Bilješka 12 2 10 2 2" xfId="31551"/>
    <cellStyle name="Bilješka 12 2 10 3" xfId="29860"/>
    <cellStyle name="Bilješka 12 2 10 4" xfId="31550"/>
    <cellStyle name="Bilješka 12 2 11" xfId="15305"/>
    <cellStyle name="Bilješka 12 2 11 2" xfId="30906"/>
    <cellStyle name="Bilješka 12 2 11 3" xfId="31552"/>
    <cellStyle name="Bilješka 12 2 12" xfId="23448"/>
    <cellStyle name="Bilješka 12 2 2" xfId="7667"/>
    <cellStyle name="Bilješka 12 2 2 10" xfId="15318"/>
    <cellStyle name="Bilješka 12 2 2 10 2" xfId="30919"/>
    <cellStyle name="Bilješka 12 2 2 10 3" xfId="31553"/>
    <cellStyle name="Bilješka 12 2 2 11" xfId="23688"/>
    <cellStyle name="Bilješka 12 2 2 12" xfId="46755"/>
    <cellStyle name="Bilješka 12 2 2 2" xfId="8082"/>
    <cellStyle name="Bilješka 12 2 2 2 10" xfId="23479"/>
    <cellStyle name="Bilješka 12 2 2 2 11" xfId="23937"/>
    <cellStyle name="Bilješka 12 2 2 2 12" xfId="31554"/>
    <cellStyle name="Bilješka 12 2 2 2 13" xfId="46884"/>
    <cellStyle name="Bilješka 12 2 2 2 2" xfId="9260"/>
    <cellStyle name="Bilješka 12 2 2 2 2 2" xfId="16175"/>
    <cellStyle name="Bilješka 12 2 2 2 2 2 2" xfId="31556"/>
    <cellStyle name="Bilješka 12 2 2 2 2 2 2 2" xfId="54760"/>
    <cellStyle name="Bilješka 12 2 2 2 2 2 3" xfId="57941"/>
    <cellStyle name="Bilješka 12 2 2 2 2 2 4" xfId="52431"/>
    <cellStyle name="Bilješka 12 2 2 2 2 3" xfId="23145"/>
    <cellStyle name="Bilješka 12 2 2 2 2 3 2" xfId="51938"/>
    <cellStyle name="Bilješka 12 2 2 2 2 4" xfId="24493"/>
    <cellStyle name="Bilješka 12 2 2 2 2 4 2" xfId="54264"/>
    <cellStyle name="Bilješka 12 2 2 2 2 5" xfId="31555"/>
    <cellStyle name="Bilješka 12 2 2 2 2 5 2" xfId="57454"/>
    <cellStyle name="Bilješka 12 2 2 2 3" xfId="9701"/>
    <cellStyle name="Bilješka 12 2 2 2 3 2" xfId="17326"/>
    <cellStyle name="Bilješka 12 2 2 2 3 2 2" xfId="31558"/>
    <cellStyle name="Bilješka 12 2 2 2 3 2 3" xfId="52430"/>
    <cellStyle name="Bilješka 12 2 2 2 3 3" xfId="25452"/>
    <cellStyle name="Bilješka 12 2 2 2 3 3 2" xfId="54759"/>
    <cellStyle name="Bilješka 12 2 2 2 3 4" xfId="31557"/>
    <cellStyle name="Bilješka 12 2 2 2 3 4 2" xfId="57940"/>
    <cellStyle name="Bilješka 12 2 2 2 4" xfId="10648"/>
    <cellStyle name="Bilješka 12 2 2 2 4 2" xfId="18187"/>
    <cellStyle name="Bilješka 12 2 2 2 4 2 2" xfId="31560"/>
    <cellStyle name="Bilješka 12 2 2 2 4 3" xfId="26305"/>
    <cellStyle name="Bilješka 12 2 2 2 4 4" xfId="31559"/>
    <cellStyle name="Bilješka 12 2 2 2 4 5" xfId="48263"/>
    <cellStyle name="Bilješka 12 2 2 2 5" xfId="11943"/>
    <cellStyle name="Bilješka 12 2 2 2 5 2" xfId="19458"/>
    <cellStyle name="Bilješka 12 2 2 2 5 2 2" xfId="31562"/>
    <cellStyle name="Bilješka 12 2 2 2 5 3" xfId="27582"/>
    <cellStyle name="Bilješka 12 2 2 2 5 4" xfId="31561"/>
    <cellStyle name="Bilješka 12 2 2 2 5 5" xfId="48992"/>
    <cellStyle name="Bilješka 12 2 2 2 6" xfId="12837"/>
    <cellStyle name="Bilješka 12 2 2 2 6 2" xfId="20341"/>
    <cellStyle name="Bilješka 12 2 2 2 6 2 2" xfId="31564"/>
    <cellStyle name="Bilješka 12 2 2 2 6 3" xfId="28466"/>
    <cellStyle name="Bilješka 12 2 2 2 6 4" xfId="31563"/>
    <cellStyle name="Bilješka 12 2 2 2 6 5" xfId="50861"/>
    <cellStyle name="Bilješka 12 2 2 2 7" xfId="13275"/>
    <cellStyle name="Bilješka 12 2 2 2 7 2" xfId="20751"/>
    <cellStyle name="Bilješka 12 2 2 2 7 2 2" xfId="31566"/>
    <cellStyle name="Bilješka 12 2 2 2 7 3" xfId="28901"/>
    <cellStyle name="Bilješka 12 2 2 2 7 4" xfId="31565"/>
    <cellStyle name="Bilješka 12 2 2 2 7 5" xfId="56716"/>
    <cellStyle name="Bilješka 12 2 2 2 8" xfId="14744"/>
    <cellStyle name="Bilješka 12 2 2 2 8 2" xfId="22106"/>
    <cellStyle name="Bilješka 12 2 2 2 8 2 2" xfId="31568"/>
    <cellStyle name="Bilješka 12 2 2 2 8 3" xfId="30350"/>
    <cellStyle name="Bilješka 12 2 2 2 8 4" xfId="31567"/>
    <cellStyle name="Bilješka 12 2 2 2 9" xfId="15387"/>
    <cellStyle name="Bilješka 12 2 2 2 9 2" xfId="30987"/>
    <cellStyle name="Bilješka 12 2 2 2 9 3" xfId="31569"/>
    <cellStyle name="Bilješka 12 2 2 2_Hotel Fortuna" xfId="50280"/>
    <cellStyle name="Bilješka 12 2 2 3" xfId="8844"/>
    <cellStyle name="Bilješka 12 2 2 3 2" xfId="16045"/>
    <cellStyle name="Bilješka 12 2 2 3 2 2" xfId="31570"/>
    <cellStyle name="Bilješka 12 2 2 3 2 2 2" xfId="54761"/>
    <cellStyle name="Bilješka 12 2 2 3 2 3" xfId="57942"/>
    <cellStyle name="Bilješka 12 2 2 3 2 4" xfId="52432"/>
    <cellStyle name="Bilješka 12 2 2 3 3" xfId="16827"/>
    <cellStyle name="Bilješka 12 2 2 3 3 2" xfId="31571"/>
    <cellStyle name="Bilješka 12 2 2 3 3 3" xfId="51808"/>
    <cellStyle name="Bilješka 12 2 2 3 4" xfId="24363"/>
    <cellStyle name="Bilješka 12 2 2 3 4 2" xfId="54134"/>
    <cellStyle name="Bilješka 12 2 2 3 5" xfId="57324"/>
    <cellStyle name="Bilješka 12 2 2 3 6" xfId="47914"/>
    <cellStyle name="Bilješka 12 2 2 4" xfId="8573"/>
    <cellStyle name="Bilješka 12 2 2 4 2" xfId="17061"/>
    <cellStyle name="Bilješka 12 2 2 4 2 2" xfId="31573"/>
    <cellStyle name="Bilješka 12 2 2 4 2 3" xfId="52429"/>
    <cellStyle name="Bilješka 12 2 2 4 3" xfId="25161"/>
    <cellStyle name="Bilješka 12 2 2 4 3 2" xfId="54758"/>
    <cellStyle name="Bilješka 12 2 2 4 4" xfId="31572"/>
    <cellStyle name="Bilješka 12 2 2 4 4 2" xfId="57939"/>
    <cellStyle name="Bilješka 12 2 2 4 5" xfId="48861"/>
    <cellStyle name="Bilješka 12 2 2 5" xfId="10552"/>
    <cellStyle name="Bilješka 12 2 2 5 2" xfId="18093"/>
    <cellStyle name="Bilješka 12 2 2 5 2 2" xfId="31575"/>
    <cellStyle name="Bilješka 12 2 2 5 3" xfId="26209"/>
    <cellStyle name="Bilješka 12 2 2 5 4" xfId="31574"/>
    <cellStyle name="Bilješka 12 2 2 5 5" xfId="50912"/>
    <cellStyle name="Bilješka 12 2 2 6" xfId="11528"/>
    <cellStyle name="Bilješka 12 2 2 6 2" xfId="19043"/>
    <cellStyle name="Bilješka 12 2 2 6 2 2" xfId="31577"/>
    <cellStyle name="Bilješka 12 2 2 6 3" xfId="27173"/>
    <cellStyle name="Bilješka 12 2 2 6 4" xfId="31576"/>
    <cellStyle name="Bilješka 12 2 2 6 5" xfId="56385"/>
    <cellStyle name="Bilješka 12 2 2 7" xfId="12421"/>
    <cellStyle name="Bilješka 12 2 2 7 2" xfId="19926"/>
    <cellStyle name="Bilješka 12 2 2 7 2 2" xfId="31579"/>
    <cellStyle name="Bilješka 12 2 2 7 3" xfId="28056"/>
    <cellStyle name="Bilješka 12 2 2 7 4" xfId="31578"/>
    <cellStyle name="Bilješka 12 2 2 8" xfId="11705"/>
    <cellStyle name="Bilješka 12 2 2 8 2" xfId="19220"/>
    <cellStyle name="Bilješka 12 2 2 8 2 2" xfId="31581"/>
    <cellStyle name="Bilješka 12 2 2 8 3" xfId="27347"/>
    <cellStyle name="Bilješka 12 2 2 8 4" xfId="31580"/>
    <cellStyle name="Bilješka 12 2 2 9" xfId="14349"/>
    <cellStyle name="Bilješka 12 2 2 9 2" xfId="21757"/>
    <cellStyle name="Bilješka 12 2 2 9 2 2" xfId="31583"/>
    <cellStyle name="Bilješka 12 2 2 9 3" xfId="29960"/>
    <cellStyle name="Bilješka 12 2 2 9 4" xfId="31582"/>
    <cellStyle name="Bilješka 12 2 2_Hotel Fortuna" xfId="49586"/>
    <cellStyle name="Bilješka 12 2 3" xfId="7874"/>
    <cellStyle name="Bilješka 12 2 3 10" xfId="15472"/>
    <cellStyle name="Bilješka 12 2 3 10 2" xfId="31070"/>
    <cellStyle name="Bilješka 12 2 3 10 3" xfId="31584"/>
    <cellStyle name="Bilješka 12 2 3 11" xfId="23668"/>
    <cellStyle name="Bilješka 12 2 3 12" xfId="46645"/>
    <cellStyle name="Bilješka 12 2 3 2" xfId="8262"/>
    <cellStyle name="Bilješka 12 2 3 2 10" xfId="23475"/>
    <cellStyle name="Bilješka 12 2 3 2 11" xfId="22457"/>
    <cellStyle name="Bilješka 12 2 3 2 12" xfId="31585"/>
    <cellStyle name="Bilješka 12 2 3 2 13" xfId="47129"/>
    <cellStyle name="Bilješka 12 2 3 2 2" xfId="9440"/>
    <cellStyle name="Bilješka 12 2 3 2 2 2" xfId="16435"/>
    <cellStyle name="Bilješka 12 2 3 2 2 2 2" xfId="31587"/>
    <cellStyle name="Bilješka 12 2 3 2 2 2 2 2" xfId="54764"/>
    <cellStyle name="Bilješka 12 2 3 2 2 2 3" xfId="57945"/>
    <cellStyle name="Bilješka 12 2 3 2 2 2 4" xfId="52435"/>
    <cellStyle name="Bilješka 12 2 3 2 2 3" xfId="22508"/>
    <cellStyle name="Bilješka 12 2 3 2 2 3 2" xfId="52198"/>
    <cellStyle name="Bilješka 12 2 3 2 2 4" xfId="24753"/>
    <cellStyle name="Bilješka 12 2 3 2 2 4 2" xfId="54524"/>
    <cellStyle name="Bilješka 12 2 3 2 2 5" xfId="31586"/>
    <cellStyle name="Bilješka 12 2 3 2 2 5 2" xfId="57714"/>
    <cellStyle name="Bilješka 12 2 3 2 3" xfId="9814"/>
    <cellStyle name="Bilješka 12 2 3 2 3 2" xfId="17428"/>
    <cellStyle name="Bilješka 12 2 3 2 3 2 2" xfId="31589"/>
    <cellStyle name="Bilješka 12 2 3 2 3 2 3" xfId="52434"/>
    <cellStyle name="Bilješka 12 2 3 2 3 3" xfId="25553"/>
    <cellStyle name="Bilješka 12 2 3 2 3 3 2" xfId="54763"/>
    <cellStyle name="Bilješka 12 2 3 2 3 4" xfId="31588"/>
    <cellStyle name="Bilješka 12 2 3 2 3 4 2" xfId="57944"/>
    <cellStyle name="Bilješka 12 2 3 2 4" xfId="10571"/>
    <cellStyle name="Bilješka 12 2 3 2 4 2" xfId="18111"/>
    <cellStyle name="Bilješka 12 2 3 2 4 2 2" xfId="31591"/>
    <cellStyle name="Bilješka 12 2 3 2 4 3" xfId="26228"/>
    <cellStyle name="Bilješka 12 2 3 2 4 4" xfId="31590"/>
    <cellStyle name="Bilješka 12 2 3 2 4 5" xfId="47843"/>
    <cellStyle name="Bilješka 12 2 3 2 5" xfId="12123"/>
    <cellStyle name="Bilješka 12 2 3 2 5 2" xfId="19638"/>
    <cellStyle name="Bilješka 12 2 3 2 5 2 2" xfId="31593"/>
    <cellStyle name="Bilješka 12 2 3 2 5 3" xfId="27761"/>
    <cellStyle name="Bilješka 12 2 3 2 5 4" xfId="31592"/>
    <cellStyle name="Bilješka 12 2 3 2 5 5" xfId="49253"/>
    <cellStyle name="Bilješka 12 2 3 2 6" xfId="13017"/>
    <cellStyle name="Bilješka 12 2 3 2 6 2" xfId="20521"/>
    <cellStyle name="Bilješka 12 2 3 2 6 2 2" xfId="31595"/>
    <cellStyle name="Bilješka 12 2 3 2 6 3" xfId="28645"/>
    <cellStyle name="Bilješka 12 2 3 2 6 4" xfId="31594"/>
    <cellStyle name="Bilješka 12 2 3 2 6 5" xfId="50661"/>
    <cellStyle name="Bilješka 12 2 3 2 7" xfId="13386"/>
    <cellStyle name="Bilješka 12 2 3 2 7 2" xfId="20859"/>
    <cellStyle name="Bilješka 12 2 3 2 7 2 2" xfId="31597"/>
    <cellStyle name="Bilješka 12 2 3 2 7 3" xfId="29011"/>
    <cellStyle name="Bilješka 12 2 3 2 7 4" xfId="31596"/>
    <cellStyle name="Bilješka 12 2 3 2 7 5" xfId="56896"/>
    <cellStyle name="Bilješka 12 2 3 2 8" xfId="14458"/>
    <cellStyle name="Bilješka 12 2 3 2 8 2" xfId="21859"/>
    <cellStyle name="Bilješka 12 2 3 2 8 2 2" xfId="31599"/>
    <cellStyle name="Bilješka 12 2 3 2 8 3" xfId="30068"/>
    <cellStyle name="Bilješka 12 2 3 2 8 4" xfId="31598"/>
    <cellStyle name="Bilješka 12 2 3 2 9" xfId="14989"/>
    <cellStyle name="Bilješka 12 2 3 2 9 2" xfId="30593"/>
    <cellStyle name="Bilješka 12 2 3 2 9 3" xfId="31600"/>
    <cellStyle name="Bilješka 12 2 3 2_Hotel Fortuna" xfId="50325"/>
    <cellStyle name="Bilješka 12 2 3 3" xfId="9052"/>
    <cellStyle name="Bilješka 12 2 3 3 2" xfId="15932"/>
    <cellStyle name="Bilješka 12 2 3 3 2 2" xfId="31601"/>
    <cellStyle name="Bilješka 12 2 3 3 2 2 2" xfId="54765"/>
    <cellStyle name="Bilješka 12 2 3 3 2 3" xfId="57946"/>
    <cellStyle name="Bilješka 12 2 3 3 2 4" xfId="52436"/>
    <cellStyle name="Bilješka 12 2 3 3 3" xfId="16729"/>
    <cellStyle name="Bilješka 12 2 3 3 3 2" xfId="31602"/>
    <cellStyle name="Bilješka 12 2 3 3 3 3" xfId="51695"/>
    <cellStyle name="Bilješka 12 2 3 3 4" xfId="24250"/>
    <cellStyle name="Bilješka 12 2 3 3 4 2" xfId="54021"/>
    <cellStyle name="Bilješka 12 2 3 3 5" xfId="57211"/>
    <cellStyle name="Bilješka 12 2 3 3 6" xfId="48363"/>
    <cellStyle name="Bilješka 12 2 3 4" xfId="9725"/>
    <cellStyle name="Bilješka 12 2 3 4 2" xfId="17346"/>
    <cellStyle name="Bilješka 12 2 3 4 2 2" xfId="31604"/>
    <cellStyle name="Bilješka 12 2 3 4 2 3" xfId="52433"/>
    <cellStyle name="Bilješka 12 2 3 4 3" xfId="25472"/>
    <cellStyle name="Bilješka 12 2 3 4 3 2" xfId="54762"/>
    <cellStyle name="Bilješka 12 2 3 4 4" xfId="31603"/>
    <cellStyle name="Bilješka 12 2 3 4 4 2" xfId="57943"/>
    <cellStyle name="Bilješka 12 2 3 4 5" xfId="48748"/>
    <cellStyle name="Bilješka 12 2 3 5" xfId="11231"/>
    <cellStyle name="Bilješka 12 2 3 5 2" xfId="18756"/>
    <cellStyle name="Bilješka 12 2 3 5 2 2" xfId="31606"/>
    <cellStyle name="Bilješka 12 2 3 5 3" xfId="26879"/>
    <cellStyle name="Bilješka 12 2 3 5 4" xfId="31605"/>
    <cellStyle name="Bilješka 12 2 3 5 5" xfId="51293"/>
    <cellStyle name="Bilješka 12 2 3 6" xfId="11735"/>
    <cellStyle name="Bilješka 12 2 3 6 2" xfId="19250"/>
    <cellStyle name="Bilješka 12 2 3 6 2 2" xfId="31608"/>
    <cellStyle name="Bilješka 12 2 3 6 3" xfId="27377"/>
    <cellStyle name="Bilješka 12 2 3 6 4" xfId="31607"/>
    <cellStyle name="Bilješka 12 2 3 6 5" xfId="50449"/>
    <cellStyle name="Bilješka 12 2 3 7" xfId="12629"/>
    <cellStyle name="Bilješka 12 2 3 7 2" xfId="20133"/>
    <cellStyle name="Bilješka 12 2 3 7 2 2" xfId="31610"/>
    <cellStyle name="Bilješka 12 2 3 7 3" xfId="28261"/>
    <cellStyle name="Bilješka 12 2 3 7 4" xfId="31609"/>
    <cellStyle name="Bilješka 12 2 3 8" xfId="13299"/>
    <cellStyle name="Bilješka 12 2 3 8 2" xfId="20775"/>
    <cellStyle name="Bilješka 12 2 3 8 2 2" xfId="31612"/>
    <cellStyle name="Bilješka 12 2 3 8 3" xfId="28925"/>
    <cellStyle name="Bilješka 12 2 3 8 4" xfId="31611"/>
    <cellStyle name="Bilješka 12 2 3 9" xfId="14216"/>
    <cellStyle name="Bilješka 12 2 3 9 2" xfId="21635"/>
    <cellStyle name="Bilješka 12 2 3 9 2 2" xfId="31614"/>
    <cellStyle name="Bilješka 12 2 3 9 3" xfId="29829"/>
    <cellStyle name="Bilješka 12 2 3 9 4" xfId="31613"/>
    <cellStyle name="Bilješka 12 2 3_Hotel Fortuna" xfId="50367"/>
    <cellStyle name="Bilješka 12 2 4" xfId="8680"/>
    <cellStyle name="Bilješka 12 2 4 2" xfId="15696"/>
    <cellStyle name="Bilješka 12 2 4 2 2" xfId="31616"/>
    <cellStyle name="Bilješka 12 2 4 2 2 2" xfId="54766"/>
    <cellStyle name="Bilješka 12 2 4 2 3" xfId="57947"/>
    <cellStyle name="Bilješka 12 2 4 2 4" xfId="52437"/>
    <cellStyle name="Bilješka 12 2 4 3" xfId="23864"/>
    <cellStyle name="Bilješka 12 2 4 3 2" xfId="51459"/>
    <cellStyle name="Bilješka 12 2 4 4" xfId="24014"/>
    <cellStyle name="Bilješka 12 2 4 4 2" xfId="51419"/>
    <cellStyle name="Bilješka 12 2 4 5" xfId="31615"/>
    <cellStyle name="Bilješka 12 2 4 5 2" xfId="56975"/>
    <cellStyle name="Bilješka 12 2 4 6" xfId="47787"/>
    <cellStyle name="Bilješka 12 2 5" xfId="9622"/>
    <cellStyle name="Bilješka 12 2 5 2" xfId="17256"/>
    <cellStyle name="Bilješka 12 2 5 2 2" xfId="31618"/>
    <cellStyle name="Bilješka 12 2 5 2 3" xfId="52428"/>
    <cellStyle name="Bilješka 12 2 5 3" xfId="25383"/>
    <cellStyle name="Bilješka 12 2 5 3 2" xfId="54757"/>
    <cellStyle name="Bilješka 12 2 5 4" xfId="31617"/>
    <cellStyle name="Bilješka 12 2 5 4 2" xfId="57938"/>
    <cellStyle name="Bilješka 12 2 5 5" xfId="48510"/>
    <cellStyle name="Bilješka 12 2 6" xfId="10795"/>
    <cellStyle name="Bilješka 12 2 6 2" xfId="18331"/>
    <cellStyle name="Bilješka 12 2 6 2 2" xfId="31620"/>
    <cellStyle name="Bilješka 12 2 6 3" xfId="26448"/>
    <cellStyle name="Bilješka 12 2 6 4" xfId="31619"/>
    <cellStyle name="Bilješka 12 2 6 5" xfId="51054"/>
    <cellStyle name="Bilješka 12 2 7" xfId="11364"/>
    <cellStyle name="Bilješka 12 2 7 2" xfId="18879"/>
    <cellStyle name="Bilješka 12 2 7 2 2" xfId="31622"/>
    <cellStyle name="Bilješka 12 2 7 3" xfId="27011"/>
    <cellStyle name="Bilješka 12 2 7 4" xfId="31621"/>
    <cellStyle name="Bilješka 12 2 7 5" xfId="50868"/>
    <cellStyle name="Bilješka 12 2 8" xfId="12256"/>
    <cellStyle name="Bilješka 12 2 8 2" xfId="19761"/>
    <cellStyle name="Bilješka 12 2 8 2 2" xfId="31624"/>
    <cellStyle name="Bilješka 12 2 8 3" xfId="27893"/>
    <cellStyle name="Bilješka 12 2 8 4" xfId="31623"/>
    <cellStyle name="Bilješka 12 2 9" xfId="13196"/>
    <cellStyle name="Bilješka 12 2 9 2" xfId="20679"/>
    <cellStyle name="Bilješka 12 2 9 2 2" xfId="31626"/>
    <cellStyle name="Bilješka 12 2 9 3" xfId="28823"/>
    <cellStyle name="Bilješka 12 2 9 4" xfId="31625"/>
    <cellStyle name="Bilješka 12 2_Hotel Fortuna" xfId="50168"/>
    <cellStyle name="Bilješka 12 3" xfId="7569"/>
    <cellStyle name="Bilješka 12 3 10" xfId="14532"/>
    <cellStyle name="Bilješka 12 3 10 2" xfId="21920"/>
    <cellStyle name="Bilješka 12 3 10 2 2" xfId="31628"/>
    <cellStyle name="Bilješka 12 3 10 3" xfId="30142"/>
    <cellStyle name="Bilješka 12 3 10 4" xfId="31627"/>
    <cellStyle name="Bilješka 12 3 11" xfId="13925"/>
    <cellStyle name="Bilješka 12 3 11 2" xfId="29543"/>
    <cellStyle name="Bilješka 12 3 11 3" xfId="31629"/>
    <cellStyle name="Bilješka 12 3 12" xfId="23236"/>
    <cellStyle name="Bilješka 12 3 13" xfId="46470"/>
    <cellStyle name="Bilješka 12 3 2" xfId="7735"/>
    <cellStyle name="Bilješka 12 3 2 10" xfId="14405"/>
    <cellStyle name="Bilješka 12 3 2 10 2" xfId="21810"/>
    <cellStyle name="Bilješka 12 3 2 10 2 2" xfId="31631"/>
    <cellStyle name="Bilješka 12 3 2 10 3" xfId="30015"/>
    <cellStyle name="Bilješka 12 3 2 10 4" xfId="31630"/>
    <cellStyle name="Bilješka 12 3 2 11" xfId="15154"/>
    <cellStyle name="Bilješka 12 3 2 11 2" xfId="30756"/>
    <cellStyle name="Bilješka 12 3 2 11 3" xfId="31632"/>
    <cellStyle name="Bilješka 12 3 2 12" xfId="23581"/>
    <cellStyle name="Bilješka 12 3 2 13" xfId="46821"/>
    <cellStyle name="Bilješka 12 3 2 2" xfId="7976"/>
    <cellStyle name="Bilješka 12 3 2 2 10" xfId="15256"/>
    <cellStyle name="Bilješka 12 3 2 2 10 2" xfId="30857"/>
    <cellStyle name="Bilješka 12 3 2 2 10 3" xfId="31633"/>
    <cellStyle name="Bilješka 12 3 2 2 11" xfId="22904"/>
    <cellStyle name="Bilješka 12 3 2 2 12" xfId="47066"/>
    <cellStyle name="Bilješka 12 3 2 2 2" xfId="8292"/>
    <cellStyle name="Bilješka 12 3 2 2 2 10" xfId="23526"/>
    <cellStyle name="Bilješka 12 3 2 2 2 11" xfId="22176"/>
    <cellStyle name="Bilješka 12 3 2 2 2 12" xfId="31634"/>
    <cellStyle name="Bilješka 12 3 2 2 2 13" xfId="47157"/>
    <cellStyle name="Bilješka 12 3 2 2 2 2" xfId="9470"/>
    <cellStyle name="Bilješka 12 3 2 2 2 2 2" xfId="16465"/>
    <cellStyle name="Bilješka 12 3 2 2 2 2 2 2" xfId="31636"/>
    <cellStyle name="Bilješka 12 3 2 2 2 2 2 2 2" xfId="54771"/>
    <cellStyle name="Bilješka 12 3 2 2 2 2 2 3" xfId="57952"/>
    <cellStyle name="Bilješka 12 3 2 2 2 2 2 4" xfId="52442"/>
    <cellStyle name="Bilješka 12 3 2 2 2 2 3" xfId="23518"/>
    <cellStyle name="Bilješka 12 3 2 2 2 2 3 2" xfId="52228"/>
    <cellStyle name="Bilješka 12 3 2 2 2 2 4" xfId="24783"/>
    <cellStyle name="Bilješka 12 3 2 2 2 2 4 2" xfId="54554"/>
    <cellStyle name="Bilješka 12 3 2 2 2 2 5" xfId="31635"/>
    <cellStyle name="Bilješka 12 3 2 2 2 2 5 2" xfId="57744"/>
    <cellStyle name="Bilješka 12 3 2 2 2 3" xfId="9577"/>
    <cellStyle name="Bilješka 12 3 2 2 2 3 2" xfId="17218"/>
    <cellStyle name="Bilješka 12 3 2 2 2 3 2 2" xfId="31638"/>
    <cellStyle name="Bilješka 12 3 2 2 2 3 2 3" xfId="52441"/>
    <cellStyle name="Bilješka 12 3 2 2 2 3 3" xfId="25345"/>
    <cellStyle name="Bilješka 12 3 2 2 2 3 3 2" xfId="54770"/>
    <cellStyle name="Bilješka 12 3 2 2 2 3 4" xfId="31637"/>
    <cellStyle name="Bilješka 12 3 2 2 2 3 4 2" xfId="57951"/>
    <cellStyle name="Bilješka 12 3 2 2 2 4" xfId="11043"/>
    <cellStyle name="Bilješka 12 3 2 2 2 4 2" xfId="18573"/>
    <cellStyle name="Bilješka 12 3 2 2 2 4 2 2" xfId="31640"/>
    <cellStyle name="Bilješka 12 3 2 2 2 4 3" xfId="26692"/>
    <cellStyle name="Bilješka 12 3 2 2 2 4 4" xfId="31639"/>
    <cellStyle name="Bilješka 12 3 2 2 2 4 5" xfId="48281"/>
    <cellStyle name="Bilješka 12 3 2 2 2 5" xfId="12153"/>
    <cellStyle name="Bilješka 12 3 2 2 2 5 2" xfId="19668"/>
    <cellStyle name="Bilješka 12 3 2 2 2 5 2 2" xfId="31642"/>
    <cellStyle name="Bilješka 12 3 2 2 2 5 3" xfId="27791"/>
    <cellStyle name="Bilješka 12 3 2 2 2 5 4" xfId="31641"/>
    <cellStyle name="Bilješka 12 3 2 2 2 5 5" xfId="49283"/>
    <cellStyle name="Bilješka 12 3 2 2 2 6" xfId="13047"/>
    <cellStyle name="Bilješka 12 3 2 2 2 6 2" xfId="20551"/>
    <cellStyle name="Bilješka 12 3 2 2 2 6 2 2" xfId="31644"/>
    <cellStyle name="Bilješka 12 3 2 2 2 6 3" xfId="28675"/>
    <cellStyle name="Bilješka 12 3 2 2 2 6 4" xfId="31643"/>
    <cellStyle name="Bilješka 12 3 2 2 2 6 5" xfId="52280"/>
    <cellStyle name="Bilješka 12 3 2 2 2 7" xfId="13151"/>
    <cellStyle name="Bilješka 12 3 2 2 2 7 2" xfId="20634"/>
    <cellStyle name="Bilješka 12 3 2 2 2 7 2 2" xfId="31646"/>
    <cellStyle name="Bilješka 12 3 2 2 2 7 3" xfId="28778"/>
    <cellStyle name="Bilješka 12 3 2 2 2 7 4" xfId="31645"/>
    <cellStyle name="Bilješka 12 3 2 2 2 7 5" xfId="56926"/>
    <cellStyle name="Bilješka 12 3 2 2 2 8" xfId="14414"/>
    <cellStyle name="Bilješka 12 3 2 2 2 8 2" xfId="21819"/>
    <cellStyle name="Bilješka 12 3 2 2 2 8 2 2" xfId="31648"/>
    <cellStyle name="Bilješka 12 3 2 2 2 8 3" xfId="30024"/>
    <cellStyle name="Bilješka 12 3 2 2 2 8 4" xfId="31647"/>
    <cellStyle name="Bilješka 12 3 2 2 2 9" xfId="15030"/>
    <cellStyle name="Bilješka 12 3 2 2 2 9 2" xfId="30634"/>
    <cellStyle name="Bilješka 12 3 2 2 2 9 3" xfId="31649"/>
    <cellStyle name="Bilješka 12 3 2 2 2_Hotel Fortuna" xfId="49942"/>
    <cellStyle name="Bilješka 12 3 2 2 3" xfId="9154"/>
    <cellStyle name="Bilješka 12 3 2 2 3 2" xfId="16368"/>
    <cellStyle name="Bilješka 12 3 2 2 3 2 2" xfId="31650"/>
    <cellStyle name="Bilješka 12 3 2 2 3 2 2 2" xfId="54772"/>
    <cellStyle name="Bilješka 12 3 2 2 3 2 3" xfId="57953"/>
    <cellStyle name="Bilješka 12 3 2 2 3 2 4" xfId="52443"/>
    <cellStyle name="Bilješka 12 3 2 2 3 3" xfId="17002"/>
    <cellStyle name="Bilješka 12 3 2 2 3 3 2" xfId="31651"/>
    <cellStyle name="Bilješka 12 3 2 2 3 3 3" xfId="52131"/>
    <cellStyle name="Bilješka 12 3 2 2 3 4" xfId="24686"/>
    <cellStyle name="Bilješka 12 3 2 2 3 4 2" xfId="54457"/>
    <cellStyle name="Bilješka 12 3 2 2 3 5" xfId="57647"/>
    <cellStyle name="Bilješka 12 3 2 2 3 6" xfId="47871"/>
    <cellStyle name="Bilješka 12 3 2 2 4" xfId="8588"/>
    <cellStyle name="Bilješka 12 3 2 2 4 2" xfId="17130"/>
    <cellStyle name="Bilješka 12 3 2 2 4 2 2" xfId="31653"/>
    <cellStyle name="Bilješka 12 3 2 2 4 2 3" xfId="52440"/>
    <cellStyle name="Bilješka 12 3 2 2 4 3" xfId="25175"/>
    <cellStyle name="Bilješka 12 3 2 2 4 3 2" xfId="54769"/>
    <cellStyle name="Bilješka 12 3 2 2 4 4" xfId="31652"/>
    <cellStyle name="Bilješka 12 3 2 2 4 4 2" xfId="57950"/>
    <cellStyle name="Bilješka 12 3 2 2 4 5" xfId="49186"/>
    <cellStyle name="Bilješka 12 3 2 2 5" xfId="10694"/>
    <cellStyle name="Bilješka 12 3 2 2 5 2" xfId="18232"/>
    <cellStyle name="Bilješka 12 3 2 2 5 2 2" xfId="31655"/>
    <cellStyle name="Bilješka 12 3 2 2 5 3" xfId="26350"/>
    <cellStyle name="Bilješka 12 3 2 2 5 4" xfId="31654"/>
    <cellStyle name="Bilješka 12 3 2 2 5 5" xfId="50922"/>
    <cellStyle name="Bilješka 12 3 2 2 6" xfId="11837"/>
    <cellStyle name="Bilješka 12 3 2 2 6 2" xfId="19352"/>
    <cellStyle name="Bilješka 12 3 2 2 6 2 2" xfId="31657"/>
    <cellStyle name="Bilješka 12 3 2 2 6 3" xfId="27478"/>
    <cellStyle name="Bilješka 12 3 2 2 6 4" xfId="31656"/>
    <cellStyle name="Bilješka 12 3 2 2 6 5" xfId="56610"/>
    <cellStyle name="Bilješka 12 3 2 2 7" xfId="12731"/>
    <cellStyle name="Bilješka 12 3 2 2 7 2" xfId="20235"/>
    <cellStyle name="Bilješka 12 3 2 2 7 2 2" xfId="31659"/>
    <cellStyle name="Bilješka 12 3 2 2 7 3" xfId="28362"/>
    <cellStyle name="Bilješka 12 3 2 2 7 4" xfId="31658"/>
    <cellStyle name="Bilješka 12 3 2 2 8" xfId="11476"/>
    <cellStyle name="Bilješka 12 3 2 2 8 2" xfId="18991"/>
    <cellStyle name="Bilješka 12 3 2 2 8 2 2" xfId="31661"/>
    <cellStyle name="Bilješka 12 3 2 2 8 3" xfId="27121"/>
    <cellStyle name="Bilješka 12 3 2 2 8 4" xfId="31660"/>
    <cellStyle name="Bilješka 12 3 2 2 9" xfId="14134"/>
    <cellStyle name="Bilješka 12 3 2 2 9 2" xfId="21560"/>
    <cellStyle name="Bilješka 12 3 2 2 9 2 2" xfId="31663"/>
    <cellStyle name="Bilješka 12 3 2 2 9 3" xfId="29750"/>
    <cellStyle name="Bilješka 12 3 2 2 9 4" xfId="31662"/>
    <cellStyle name="Bilješka 12 3 2 2_Hotel Fortuna" xfId="50039"/>
    <cellStyle name="Bilješka 12 3 2 3" xfId="8196"/>
    <cellStyle name="Bilješka 12 3 2 3 10" xfId="22493"/>
    <cellStyle name="Bilješka 12 3 2 3 11" xfId="23602"/>
    <cellStyle name="Bilješka 12 3 2 3 12" xfId="31664"/>
    <cellStyle name="Bilješka 12 3 2 3 2" xfId="9374"/>
    <cellStyle name="Bilješka 12 3 2 3 2 2" xfId="16581"/>
    <cellStyle name="Bilješka 12 3 2 3 2 2 2" xfId="31666"/>
    <cellStyle name="Bilješka 12 3 2 3 2 2 2 2" xfId="52445"/>
    <cellStyle name="Bilješka 12 3 2 3 2 2 3" xfId="54774"/>
    <cellStyle name="Bilješka 12 3 2 3 2 2 4" xfId="57955"/>
    <cellStyle name="Bilješka 12 3 2 3 2 2 5" xfId="47383"/>
    <cellStyle name="Bilješka 12 3 2 3 2 3" xfId="22192"/>
    <cellStyle name="Bilješka 12 3 2 3 2 4" xfId="24899"/>
    <cellStyle name="Bilješka 12 3 2 3 2 4 2" xfId="48148"/>
    <cellStyle name="Bilješka 12 3 2 3 2 5" xfId="31665"/>
    <cellStyle name="Bilješka 12 3 2 3 2 5 2" xfId="49400"/>
    <cellStyle name="Bilješka 12 3 2 3 2 6" xfId="54670"/>
    <cellStyle name="Bilješka 12 3 2 3 2 7" xfId="57860"/>
    <cellStyle name="Bilješka 12 3 2 3 2 8" xfId="47274"/>
    <cellStyle name="Bilješka 12 3 2 3 2_Hotel Fortuna" xfId="49988"/>
    <cellStyle name="Bilješka 12 3 2 3 3" xfId="10159"/>
    <cellStyle name="Bilješka 12 3 2 3 3 2" xfId="16289"/>
    <cellStyle name="Bilješka 12 3 2 3 3 2 2" xfId="31668"/>
    <cellStyle name="Bilješka 12 3 2 3 3 2 2 2" xfId="54775"/>
    <cellStyle name="Bilješka 12 3 2 3 3 2 3" xfId="57956"/>
    <cellStyle name="Bilješka 12 3 2 3 3 2 4" xfId="52446"/>
    <cellStyle name="Bilješka 12 3 2 3 3 3" xfId="22788"/>
    <cellStyle name="Bilješka 12 3 2 3 3 3 2" xfId="52052"/>
    <cellStyle name="Bilješka 12 3 2 3 3 4" xfId="24607"/>
    <cellStyle name="Bilješka 12 3 2 3 3 4 2" xfId="54378"/>
    <cellStyle name="Bilješka 12 3 2 3 3 5" xfId="31667"/>
    <cellStyle name="Bilješka 12 3 2 3 3 5 2" xfId="57568"/>
    <cellStyle name="Bilješka 12 3 2 3 3 6" xfId="48046"/>
    <cellStyle name="Bilješka 12 3 2 3 4" xfId="10790"/>
    <cellStyle name="Bilješka 12 3 2 3 4 2" xfId="18326"/>
    <cellStyle name="Bilješka 12 3 2 3 4 2 2" xfId="31670"/>
    <cellStyle name="Bilješka 12 3 2 3 4 2 3" xfId="52444"/>
    <cellStyle name="Bilješka 12 3 2 3 4 3" xfId="26443"/>
    <cellStyle name="Bilješka 12 3 2 3 4 3 2" xfId="54773"/>
    <cellStyle name="Bilješka 12 3 2 3 4 4" xfId="31669"/>
    <cellStyle name="Bilješka 12 3 2 3 4 4 2" xfId="57954"/>
    <cellStyle name="Bilješka 12 3 2 3 4 5" xfId="49107"/>
    <cellStyle name="Bilješka 12 3 2 3 5" xfId="12057"/>
    <cellStyle name="Bilješka 12 3 2 3 5 2" xfId="19572"/>
    <cellStyle name="Bilješka 12 3 2 3 5 2 2" xfId="31672"/>
    <cellStyle name="Bilješka 12 3 2 3 5 3" xfId="27695"/>
    <cellStyle name="Bilješka 12 3 2 3 5 4" xfId="31671"/>
    <cellStyle name="Bilješka 12 3 2 3 5 5" xfId="51180"/>
    <cellStyle name="Bilješka 12 3 2 3 6" xfId="12951"/>
    <cellStyle name="Bilješka 12 3 2 3 6 2" xfId="20455"/>
    <cellStyle name="Bilješka 12 3 2 3 6 2 2" xfId="31674"/>
    <cellStyle name="Bilješka 12 3 2 3 6 3" xfId="28579"/>
    <cellStyle name="Bilješka 12 3 2 3 6 4" xfId="31673"/>
    <cellStyle name="Bilješka 12 3 2 3 6 5" xfId="56830"/>
    <cellStyle name="Bilješka 12 3 2 3 7" xfId="13730"/>
    <cellStyle name="Bilješka 12 3 2 3 7 2" xfId="21196"/>
    <cellStyle name="Bilješka 12 3 2 3 7 2 2" xfId="31676"/>
    <cellStyle name="Bilješka 12 3 2 3 7 3" xfId="29351"/>
    <cellStyle name="Bilješka 12 3 2 3 7 4" xfId="31675"/>
    <cellStyle name="Bilješka 12 3 2 3 8" xfId="14452"/>
    <cellStyle name="Bilješka 12 3 2 3 8 2" xfId="21853"/>
    <cellStyle name="Bilješka 12 3 2 3 8 2 2" xfId="31678"/>
    <cellStyle name="Bilješka 12 3 2 3 8 3" xfId="30062"/>
    <cellStyle name="Bilješka 12 3 2 3 8 4" xfId="31677"/>
    <cellStyle name="Bilješka 12 3 2 3 9" xfId="15486"/>
    <cellStyle name="Bilješka 12 3 2 3 9 2" xfId="31083"/>
    <cellStyle name="Bilješka 12 3 2 3 9 3" xfId="31679"/>
    <cellStyle name="Bilješka 12 3 2 3_Hotel Fortuna" xfId="49738"/>
    <cellStyle name="Bilješka 12 3 2 4" xfId="8912"/>
    <cellStyle name="Bilješka 12 3 2 4 2" xfId="16112"/>
    <cellStyle name="Bilješka 12 3 2 4 2 2" xfId="31680"/>
    <cellStyle name="Bilješka 12 3 2 4 2 2 2" xfId="54776"/>
    <cellStyle name="Bilješka 12 3 2 4 2 3" xfId="57957"/>
    <cellStyle name="Bilješka 12 3 2 4 2 4" xfId="52447"/>
    <cellStyle name="Bilješka 12 3 2 4 3" xfId="16893"/>
    <cellStyle name="Bilješka 12 3 2 4 3 2" xfId="31681"/>
    <cellStyle name="Bilješka 12 3 2 4 3 3" xfId="51875"/>
    <cellStyle name="Bilješka 12 3 2 4 4" xfId="24430"/>
    <cellStyle name="Bilješka 12 3 2 4 4 2" xfId="54201"/>
    <cellStyle name="Bilješka 12 3 2 4 5" xfId="57391"/>
    <cellStyle name="Bilješka 12 3 2 4 6" xfId="47431"/>
    <cellStyle name="Bilješka 12 3 2 5" xfId="10212"/>
    <cellStyle name="Bilješka 12 3 2 5 2" xfId="17785"/>
    <cellStyle name="Bilješka 12 3 2 5 2 2" xfId="31683"/>
    <cellStyle name="Bilješka 12 3 2 5 2 3" xfId="52439"/>
    <cellStyle name="Bilješka 12 3 2 5 3" xfId="25904"/>
    <cellStyle name="Bilješka 12 3 2 5 3 2" xfId="54768"/>
    <cellStyle name="Bilješka 12 3 2 5 4" xfId="31682"/>
    <cellStyle name="Bilješka 12 3 2 5 4 2" xfId="57949"/>
    <cellStyle name="Bilješka 12 3 2 5 5" xfId="48928"/>
    <cellStyle name="Bilješka 12 3 2 6" xfId="11076"/>
    <cellStyle name="Bilješka 12 3 2 6 2" xfId="18604"/>
    <cellStyle name="Bilješka 12 3 2 6 2 2" xfId="31685"/>
    <cellStyle name="Bilješka 12 3 2 6 3" xfId="26725"/>
    <cellStyle name="Bilješka 12 3 2 6 4" xfId="31684"/>
    <cellStyle name="Bilješka 12 3 2 6 5" xfId="50840"/>
    <cellStyle name="Bilješka 12 3 2 7" xfId="11595"/>
    <cellStyle name="Bilješka 12 3 2 7 2" xfId="19110"/>
    <cellStyle name="Bilješka 12 3 2 7 2 2" xfId="31687"/>
    <cellStyle name="Bilješka 12 3 2 7 3" xfId="27239"/>
    <cellStyle name="Bilješka 12 3 2 7 4" xfId="31686"/>
    <cellStyle name="Bilješka 12 3 2 7 5" xfId="56323"/>
    <cellStyle name="Bilješka 12 3 2 8" xfId="12489"/>
    <cellStyle name="Bilješka 12 3 2 8 2" xfId="19993"/>
    <cellStyle name="Bilješka 12 3 2 8 2 2" xfId="31689"/>
    <cellStyle name="Bilješka 12 3 2 8 3" xfId="28123"/>
    <cellStyle name="Bilješka 12 3 2 8 4" xfId="31688"/>
    <cellStyle name="Bilješka 12 3 2 9" xfId="13784"/>
    <cellStyle name="Bilješka 12 3 2 9 2" xfId="21248"/>
    <cellStyle name="Bilješka 12 3 2 9 2 2" xfId="31691"/>
    <cellStyle name="Bilješka 12 3 2 9 3" xfId="29404"/>
    <cellStyle name="Bilješka 12 3 2 9 4" xfId="31690"/>
    <cellStyle name="Bilješka 12 3 2_Hotel Fortuna" xfId="50224"/>
    <cellStyle name="Bilješka 12 3 3" xfId="8282"/>
    <cellStyle name="Bilješka 12 3 3 10" xfId="22550"/>
    <cellStyle name="Bilješka 12 3 3 11" xfId="22748"/>
    <cellStyle name="Bilješka 12 3 3 12" xfId="31692"/>
    <cellStyle name="Bilješka 12 3 3 13" xfId="47147"/>
    <cellStyle name="Bilješka 12 3 3 2" xfId="9460"/>
    <cellStyle name="Bilješka 12 3 3 2 2" xfId="16455"/>
    <cellStyle name="Bilješka 12 3 3 2 2 2" xfId="31694"/>
    <cellStyle name="Bilješka 12 3 3 2 2 2 2" xfId="54778"/>
    <cellStyle name="Bilješka 12 3 3 2 2 3" xfId="57959"/>
    <cellStyle name="Bilješka 12 3 3 2 2 4" xfId="52449"/>
    <cellStyle name="Bilješka 12 3 3 2 3" xfId="22698"/>
    <cellStyle name="Bilješka 12 3 3 2 3 2" xfId="52218"/>
    <cellStyle name="Bilješka 12 3 3 2 4" xfId="24773"/>
    <cellStyle name="Bilješka 12 3 3 2 4 2" xfId="54544"/>
    <cellStyle name="Bilješka 12 3 3 2 5" xfId="31693"/>
    <cellStyle name="Bilješka 12 3 3 2 5 2" xfId="57734"/>
    <cellStyle name="Bilješka 12 3 3 3" xfId="10353"/>
    <cellStyle name="Bilješka 12 3 3 3 2" xfId="17903"/>
    <cellStyle name="Bilješka 12 3 3 3 2 2" xfId="31696"/>
    <cellStyle name="Bilješka 12 3 3 3 2 3" xfId="52448"/>
    <cellStyle name="Bilješka 12 3 3 3 3" xfId="26020"/>
    <cellStyle name="Bilješka 12 3 3 3 3 2" xfId="54777"/>
    <cellStyle name="Bilješka 12 3 3 3 4" xfId="31695"/>
    <cellStyle name="Bilješka 12 3 3 3 4 2" xfId="57958"/>
    <cellStyle name="Bilješka 12 3 3 4" xfId="11251"/>
    <cellStyle name="Bilješka 12 3 3 4 2" xfId="18776"/>
    <cellStyle name="Bilješka 12 3 3 4 2 2" xfId="31698"/>
    <cellStyle name="Bilješka 12 3 3 4 3" xfId="26899"/>
    <cellStyle name="Bilješka 12 3 3 4 4" xfId="31697"/>
    <cellStyle name="Bilješka 12 3 3 4 5" xfId="48205"/>
    <cellStyle name="Bilješka 12 3 3 5" xfId="12143"/>
    <cellStyle name="Bilješka 12 3 3 5 2" xfId="19658"/>
    <cellStyle name="Bilješka 12 3 3 5 2 2" xfId="31700"/>
    <cellStyle name="Bilješka 12 3 3 5 3" xfId="27781"/>
    <cellStyle name="Bilješka 12 3 3 5 4" xfId="31699"/>
    <cellStyle name="Bilješka 12 3 3 5 5" xfId="49273"/>
    <cellStyle name="Bilješka 12 3 3 6" xfId="13037"/>
    <cellStyle name="Bilješka 12 3 3 6 2" xfId="20541"/>
    <cellStyle name="Bilješka 12 3 3 6 2 2" xfId="31702"/>
    <cellStyle name="Bilješka 12 3 3 6 3" xfId="28665"/>
    <cellStyle name="Bilješka 12 3 3 6 4" xfId="31701"/>
    <cellStyle name="Bilješka 12 3 3 6 5" xfId="50720"/>
    <cellStyle name="Bilješka 12 3 3 7" xfId="13921"/>
    <cellStyle name="Bilješka 12 3 3 7 2" xfId="21382"/>
    <cellStyle name="Bilješka 12 3 3 7 2 2" xfId="31704"/>
    <cellStyle name="Bilješka 12 3 3 7 3" xfId="29539"/>
    <cellStyle name="Bilješka 12 3 3 7 4" xfId="31703"/>
    <cellStyle name="Bilješka 12 3 3 7 5" xfId="56916"/>
    <cellStyle name="Bilješka 12 3 3 8" xfId="14762"/>
    <cellStyle name="Bilješka 12 3 3 8 2" xfId="22119"/>
    <cellStyle name="Bilješka 12 3 3 8 2 2" xfId="31706"/>
    <cellStyle name="Bilješka 12 3 3 8 3" xfId="30368"/>
    <cellStyle name="Bilješka 12 3 3 8 4" xfId="31705"/>
    <cellStyle name="Bilješka 12 3 3 9" xfId="15468"/>
    <cellStyle name="Bilješka 12 3 3 9 2" xfId="31066"/>
    <cellStyle name="Bilješka 12 3 3 9 3" xfId="31707"/>
    <cellStyle name="Bilješka 12 3 3_Hotel Fortuna" xfId="49941"/>
    <cellStyle name="Bilješka 12 3 4" xfId="8741"/>
    <cellStyle name="Bilješka 12 3 4 2" xfId="15749"/>
    <cellStyle name="Bilješka 12 3 4 2 2" xfId="31708"/>
    <cellStyle name="Bilješka 12 3 4 2 2 2" xfId="54779"/>
    <cellStyle name="Bilješka 12 3 4 2 3" xfId="57960"/>
    <cellStyle name="Bilješka 12 3 4 2 4" xfId="52450"/>
    <cellStyle name="Bilješka 12 3 4 3" xfId="16625"/>
    <cellStyle name="Bilješka 12 3 4 3 2" xfId="31709"/>
    <cellStyle name="Bilješka 12 3 4 3 3" xfId="51512"/>
    <cellStyle name="Bilješka 12 3 4 4" xfId="24067"/>
    <cellStyle name="Bilješka 12 3 4 4 2" xfId="51125"/>
    <cellStyle name="Bilješka 12 3 4 5" xfId="57028"/>
    <cellStyle name="Bilješka 12 3 4 6" xfId="48349"/>
    <cellStyle name="Bilješka 12 3 5" xfId="9896"/>
    <cellStyle name="Bilješka 12 3 5 2" xfId="17503"/>
    <cellStyle name="Bilješka 12 3 5 2 2" xfId="31711"/>
    <cellStyle name="Bilješka 12 3 5 2 3" xfId="52438"/>
    <cellStyle name="Bilješka 12 3 5 3" xfId="25627"/>
    <cellStyle name="Bilješka 12 3 5 3 2" xfId="54767"/>
    <cellStyle name="Bilješka 12 3 5 4" xfId="31710"/>
    <cellStyle name="Bilješka 12 3 5 4 2" xfId="57948"/>
    <cellStyle name="Bilješka 12 3 5 5" xfId="48564"/>
    <cellStyle name="Bilješka 12 3 6" xfId="8737"/>
    <cellStyle name="Bilješka 12 3 6 2" xfId="16957"/>
    <cellStyle name="Bilješka 12 3 6 2 2" xfId="31713"/>
    <cellStyle name="Bilješka 12 3 6 3" xfId="25268"/>
    <cellStyle name="Bilješka 12 3 6 4" xfId="31712"/>
    <cellStyle name="Bilješka 12 3 6 5" xfId="50871"/>
    <cellStyle name="Bilješka 12 3 7" xfId="11425"/>
    <cellStyle name="Bilješka 12 3 7 2" xfId="18940"/>
    <cellStyle name="Bilješka 12 3 7 2 2" xfId="31715"/>
    <cellStyle name="Bilješka 12 3 7 3" xfId="27071"/>
    <cellStyle name="Bilješka 12 3 7 4" xfId="31714"/>
    <cellStyle name="Bilješka 12 3 7 5" xfId="56474"/>
    <cellStyle name="Bilješka 12 3 8" xfId="12318"/>
    <cellStyle name="Bilješka 12 3 8 2" xfId="19823"/>
    <cellStyle name="Bilješka 12 3 8 2 2" xfId="31717"/>
    <cellStyle name="Bilješka 12 3 8 3" xfId="27954"/>
    <cellStyle name="Bilješka 12 3 8 4" xfId="31716"/>
    <cellStyle name="Bilješka 12 3 9" xfId="13468"/>
    <cellStyle name="Bilješka 12 3 9 2" xfId="20939"/>
    <cellStyle name="Bilješka 12 3 9 2 2" xfId="31719"/>
    <cellStyle name="Bilješka 12 3 9 3" xfId="29092"/>
    <cellStyle name="Bilješka 12 3 9 4" xfId="31718"/>
    <cellStyle name="Bilješka 12 3_Hotel Fortuna" xfId="50344"/>
    <cellStyle name="Bilješka 12 4" xfId="8362"/>
    <cellStyle name="Bilješka 12 4 2" xfId="15685"/>
    <cellStyle name="Bilješka 12 4 2 2" xfId="31721"/>
    <cellStyle name="Bilješka 12 4 2 3" xfId="52427"/>
    <cellStyle name="Bilješka 12 4 3" xfId="24953"/>
    <cellStyle name="Bilješka 12 4 3 2" xfId="54756"/>
    <cellStyle name="Bilješka 12 4 4" xfId="31720"/>
    <cellStyle name="Bilješka 12 4 4 2" xfId="57937"/>
    <cellStyle name="Bilješka 12 4 5" xfId="48384"/>
    <cellStyle name="Bilješka 12 5" xfId="9693"/>
    <cellStyle name="Bilješka 12 5 2" xfId="17319"/>
    <cellStyle name="Bilješka 12 5 2 2" xfId="31723"/>
    <cellStyle name="Bilješka 12 5 3" xfId="25445"/>
    <cellStyle name="Bilješka 12 5 4" xfId="31722"/>
    <cellStyle name="Bilješka 12 5 5" xfId="48427"/>
    <cellStyle name="Bilješka 12 6" xfId="11081"/>
    <cellStyle name="Bilješka 12 6 2" xfId="18609"/>
    <cellStyle name="Bilješka 12 6 2 2" xfId="31725"/>
    <cellStyle name="Bilješka 12 6 3" xfId="26730"/>
    <cellStyle name="Bilješka 12 6 4" xfId="31724"/>
    <cellStyle name="Bilješka 12 6 5" xfId="50764"/>
    <cellStyle name="Bilješka 12 7" xfId="11208"/>
    <cellStyle name="Bilješka 12 7 2" xfId="18735"/>
    <cellStyle name="Bilješka 12 7 2 2" xfId="31727"/>
    <cellStyle name="Bilješka 12 7 3" xfId="26857"/>
    <cellStyle name="Bilješka 12 7 4" xfId="31726"/>
    <cellStyle name="Bilješka 12 7 5" xfId="51349"/>
    <cellStyle name="Bilješka 12 8" xfId="11480"/>
    <cellStyle name="Bilješka 12 8 2" xfId="18995"/>
    <cellStyle name="Bilješka 12 8 2 2" xfId="31729"/>
    <cellStyle name="Bilješka 12 8 3" xfId="27125"/>
    <cellStyle name="Bilješka 12 8 4" xfId="31728"/>
    <cellStyle name="Bilješka 12 9" xfId="13267"/>
    <cellStyle name="Bilješka 12 9 2" xfId="20743"/>
    <cellStyle name="Bilješka 12 9 2 2" xfId="31731"/>
    <cellStyle name="Bilješka 12 9 3" xfId="28893"/>
    <cellStyle name="Bilješka 12 9 4" xfId="31730"/>
    <cellStyle name="Bilješka 12_Hotel Fortuna" xfId="50131"/>
    <cellStyle name="Bilješka 13" xfId="2394"/>
    <cellStyle name="Bilješka 13 10" xfId="14732"/>
    <cellStyle name="Bilješka 13 10 2" xfId="22097"/>
    <cellStyle name="Bilješka 13 10 2 2" xfId="31733"/>
    <cellStyle name="Bilješka 13 10 3" xfId="30338"/>
    <cellStyle name="Bilješka 13 10 4" xfId="31732"/>
    <cellStyle name="Bilješka 13 11" xfId="15077"/>
    <cellStyle name="Bilješka 13 11 2" xfId="30681"/>
    <cellStyle name="Bilješka 13 11 3" xfId="31734"/>
    <cellStyle name="Bilješka 13 12" xfId="22621"/>
    <cellStyle name="Bilješka 13 13" xfId="45917"/>
    <cellStyle name="Bilješka 13 14" xfId="7282"/>
    <cellStyle name="Bilješka 13 15" xfId="6906"/>
    <cellStyle name="Bilješka 13 2" xfId="7510"/>
    <cellStyle name="Bilješka 13 2 10" xfId="13123"/>
    <cellStyle name="Bilješka 13 2 10 2" xfId="20626"/>
    <cellStyle name="Bilješka 13 2 10 2 2" xfId="31736"/>
    <cellStyle name="Bilješka 13 2 10 3" xfId="28750"/>
    <cellStyle name="Bilješka 13 2 10 4" xfId="31735"/>
    <cellStyle name="Bilješka 13 2 11" xfId="14566"/>
    <cellStyle name="Bilješka 13 2 11 2" xfId="30173"/>
    <cellStyle name="Bilješka 13 2 11 3" xfId="31737"/>
    <cellStyle name="Bilješka 13 2 12" xfId="22277"/>
    <cellStyle name="Bilješka 13 2 2" xfId="7668"/>
    <cellStyle name="Bilješka 13 2 2 10" xfId="14438"/>
    <cellStyle name="Bilješka 13 2 2 10 2" xfId="30048"/>
    <cellStyle name="Bilješka 13 2 2 10 3" xfId="31738"/>
    <cellStyle name="Bilješka 13 2 2 11" xfId="23821"/>
    <cellStyle name="Bilješka 13 2 2 12" xfId="46756"/>
    <cellStyle name="Bilješka 13 2 2 2" xfId="8210"/>
    <cellStyle name="Bilješka 13 2 2 2 10" xfId="22563"/>
    <cellStyle name="Bilješka 13 2 2 2 11" xfId="23285"/>
    <cellStyle name="Bilješka 13 2 2 2 12" xfId="31739"/>
    <cellStyle name="Bilješka 13 2 2 2 13" xfId="47003"/>
    <cellStyle name="Bilješka 13 2 2 2 2" xfId="9388"/>
    <cellStyle name="Bilješka 13 2 2 2 2 2" xfId="16303"/>
    <cellStyle name="Bilješka 13 2 2 2 2 2 2" xfId="31741"/>
    <cellStyle name="Bilješka 13 2 2 2 2 2 2 2" xfId="54784"/>
    <cellStyle name="Bilješka 13 2 2 2 2 2 3" xfId="57965"/>
    <cellStyle name="Bilješka 13 2 2 2 2 2 4" xfId="52455"/>
    <cellStyle name="Bilješka 13 2 2 2 2 3" xfId="23262"/>
    <cellStyle name="Bilješka 13 2 2 2 2 3 2" xfId="52066"/>
    <cellStyle name="Bilješka 13 2 2 2 2 4" xfId="24621"/>
    <cellStyle name="Bilješka 13 2 2 2 2 4 2" xfId="54392"/>
    <cellStyle name="Bilješka 13 2 2 2 2 5" xfId="31740"/>
    <cellStyle name="Bilješka 13 2 2 2 2 5 2" xfId="57582"/>
    <cellStyle name="Bilješka 13 2 2 2 3" xfId="9520"/>
    <cellStyle name="Bilješka 13 2 2 2 3 2" xfId="17163"/>
    <cellStyle name="Bilješka 13 2 2 2 3 2 2" xfId="31743"/>
    <cellStyle name="Bilješka 13 2 2 2 3 2 3" xfId="52454"/>
    <cellStyle name="Bilješka 13 2 2 2 3 3" xfId="25290"/>
    <cellStyle name="Bilješka 13 2 2 2 3 3 2" xfId="54783"/>
    <cellStyle name="Bilješka 13 2 2 2 3 4" xfId="31742"/>
    <cellStyle name="Bilješka 13 2 2 2 3 4 2" xfId="57964"/>
    <cellStyle name="Bilješka 13 2 2 2 4" xfId="10899"/>
    <cellStyle name="Bilješka 13 2 2 2 4 2" xfId="18431"/>
    <cellStyle name="Bilješka 13 2 2 2 4 2 2" xfId="31745"/>
    <cellStyle name="Bilješka 13 2 2 2 4 3" xfId="26550"/>
    <cellStyle name="Bilješka 13 2 2 2 4 4" xfId="31744"/>
    <cellStyle name="Bilješka 13 2 2 2 4 5" xfId="48242"/>
    <cellStyle name="Bilješka 13 2 2 2 5" xfId="12071"/>
    <cellStyle name="Bilješka 13 2 2 2 5 2" xfId="19586"/>
    <cellStyle name="Bilješka 13 2 2 2 5 2 2" xfId="31747"/>
    <cellStyle name="Bilješka 13 2 2 2 5 3" xfId="27709"/>
    <cellStyle name="Bilješka 13 2 2 2 5 4" xfId="31746"/>
    <cellStyle name="Bilješka 13 2 2 2 5 5" xfId="49121"/>
    <cellStyle name="Bilješka 13 2 2 2 6" xfId="12965"/>
    <cellStyle name="Bilješka 13 2 2 2 6 2" xfId="20469"/>
    <cellStyle name="Bilješka 13 2 2 2 6 2 2" xfId="31749"/>
    <cellStyle name="Bilješka 13 2 2 2 6 3" xfId="28593"/>
    <cellStyle name="Bilješka 13 2 2 2 6 4" xfId="31748"/>
    <cellStyle name="Bilješka 13 2 2 2 6 5" xfId="50626"/>
    <cellStyle name="Bilješka 13 2 2 2 7" xfId="13097"/>
    <cellStyle name="Bilješka 13 2 2 2 7 2" xfId="20601"/>
    <cellStyle name="Bilješka 13 2 2 2 7 2 2" xfId="31751"/>
    <cellStyle name="Bilješka 13 2 2 2 7 3" xfId="28724"/>
    <cellStyle name="Bilješka 13 2 2 2 7 4" xfId="31750"/>
    <cellStyle name="Bilješka 13 2 2 2 7 5" xfId="56844"/>
    <cellStyle name="Bilješka 13 2 2 2 8" xfId="13570"/>
    <cellStyle name="Bilješka 13 2 2 2 8 2" xfId="21040"/>
    <cellStyle name="Bilješka 13 2 2 2 8 2 2" xfId="31753"/>
    <cellStyle name="Bilješka 13 2 2 2 8 3" xfId="29193"/>
    <cellStyle name="Bilješka 13 2 2 2 8 4" xfId="31752"/>
    <cellStyle name="Bilješka 13 2 2 2 9" xfId="14575"/>
    <cellStyle name="Bilješka 13 2 2 2 9 2" xfId="30182"/>
    <cellStyle name="Bilješka 13 2 2 2 9 3" xfId="31754"/>
    <cellStyle name="Bilješka 13 2 2 2_Hotel Fortuna" xfId="50321"/>
    <cellStyle name="Bilješka 13 2 2 3" xfId="8845"/>
    <cellStyle name="Bilješka 13 2 2 3 2" xfId="16046"/>
    <cellStyle name="Bilješka 13 2 2 3 2 2" xfId="31755"/>
    <cellStyle name="Bilješka 13 2 2 3 2 2 2" xfId="54785"/>
    <cellStyle name="Bilješka 13 2 2 3 2 3" xfId="57966"/>
    <cellStyle name="Bilješka 13 2 2 3 2 4" xfId="52456"/>
    <cellStyle name="Bilješka 13 2 2 3 3" xfId="16828"/>
    <cellStyle name="Bilješka 13 2 2 3 3 2" xfId="31756"/>
    <cellStyle name="Bilješka 13 2 2 3 3 3" xfId="51809"/>
    <cellStyle name="Bilješka 13 2 2 3 4" xfId="24364"/>
    <cellStyle name="Bilješka 13 2 2 3 4 2" xfId="54135"/>
    <cellStyle name="Bilješka 13 2 2 3 5" xfId="57325"/>
    <cellStyle name="Bilješka 13 2 2 3 6" xfId="47831"/>
    <cellStyle name="Bilješka 13 2 2 4" xfId="10228"/>
    <cellStyle name="Bilješka 13 2 2 4 2" xfId="17800"/>
    <cellStyle name="Bilješka 13 2 2 4 2 2" xfId="31758"/>
    <cellStyle name="Bilješka 13 2 2 4 2 3" xfId="52453"/>
    <cellStyle name="Bilješka 13 2 2 4 3" xfId="25919"/>
    <cellStyle name="Bilješka 13 2 2 4 3 2" xfId="54782"/>
    <cellStyle name="Bilješka 13 2 2 4 4" xfId="31757"/>
    <cellStyle name="Bilješka 13 2 2 4 4 2" xfId="57963"/>
    <cellStyle name="Bilješka 13 2 2 4 5" xfId="48862"/>
    <cellStyle name="Bilješka 13 2 2 5" xfId="8519"/>
    <cellStyle name="Bilješka 13 2 2 5 2" xfId="15657"/>
    <cellStyle name="Bilješka 13 2 2 5 2 2" xfId="31760"/>
    <cellStyle name="Bilješka 13 2 2 5 3" xfId="25107"/>
    <cellStyle name="Bilješka 13 2 2 5 4" xfId="31759"/>
    <cellStyle name="Bilješka 13 2 2 5 5" xfId="50747"/>
    <cellStyle name="Bilješka 13 2 2 6" xfId="11529"/>
    <cellStyle name="Bilješka 13 2 2 6 2" xfId="19044"/>
    <cellStyle name="Bilješka 13 2 2 6 2 2" xfId="31762"/>
    <cellStyle name="Bilješka 13 2 2 6 3" xfId="27174"/>
    <cellStyle name="Bilješka 13 2 2 6 4" xfId="31761"/>
    <cellStyle name="Bilješka 13 2 2 6 5" xfId="56388"/>
    <cellStyle name="Bilješka 13 2 2 7" xfId="12422"/>
    <cellStyle name="Bilješka 13 2 2 7 2" xfId="19927"/>
    <cellStyle name="Bilješka 13 2 2 7 2 2" xfId="31764"/>
    <cellStyle name="Bilješka 13 2 2 7 3" xfId="28057"/>
    <cellStyle name="Bilješka 13 2 2 7 4" xfId="31763"/>
    <cellStyle name="Bilješka 13 2 2 8" xfId="13800"/>
    <cellStyle name="Bilješka 13 2 2 8 2" xfId="21264"/>
    <cellStyle name="Bilješka 13 2 2 8 2 2" xfId="31766"/>
    <cellStyle name="Bilješka 13 2 2 8 3" xfId="29420"/>
    <cellStyle name="Bilješka 13 2 2 8 4" xfId="31765"/>
    <cellStyle name="Bilješka 13 2 2 9" xfId="10585"/>
    <cellStyle name="Bilješka 13 2 2 9 2" xfId="18125"/>
    <cellStyle name="Bilješka 13 2 2 9 2 2" xfId="31768"/>
    <cellStyle name="Bilješka 13 2 2 9 3" xfId="26242"/>
    <cellStyle name="Bilješka 13 2 2 9 4" xfId="31767"/>
    <cellStyle name="Bilješka 13 2 2_Hotel Fortuna" xfId="50001"/>
    <cellStyle name="Bilješka 13 2 3" xfId="7875"/>
    <cellStyle name="Bilješka 13 2 3 10" xfId="14847"/>
    <cellStyle name="Bilješka 13 2 3 10 2" xfId="30453"/>
    <cellStyle name="Bilješka 13 2 3 10 3" xfId="31769"/>
    <cellStyle name="Bilješka 13 2 3 11" xfId="22734"/>
    <cellStyle name="Bilješka 13 2 3 12" xfId="46646"/>
    <cellStyle name="Bilješka 13 2 3 2" xfId="8027"/>
    <cellStyle name="Bilješka 13 2 3 2 10" xfId="23870"/>
    <cellStyle name="Bilješka 13 2 3 2 11" xfId="22509"/>
    <cellStyle name="Bilješka 13 2 3 2 12" xfId="31770"/>
    <cellStyle name="Bilješka 13 2 3 2 13" xfId="46597"/>
    <cellStyle name="Bilješka 13 2 3 2 2" xfId="9205"/>
    <cellStyle name="Bilješka 13 2 3 2 2 2" xfId="15883"/>
    <cellStyle name="Bilješka 13 2 3 2 2 2 2" xfId="31772"/>
    <cellStyle name="Bilješka 13 2 3 2 2 2 2 2" xfId="54788"/>
    <cellStyle name="Bilješka 13 2 3 2 2 2 3" xfId="57969"/>
    <cellStyle name="Bilješka 13 2 3 2 2 2 4" xfId="52459"/>
    <cellStyle name="Bilješka 13 2 3 2 2 3" xfId="22997"/>
    <cellStyle name="Bilješka 13 2 3 2 2 3 2" xfId="51646"/>
    <cellStyle name="Bilješka 13 2 3 2 2 4" xfId="24201"/>
    <cellStyle name="Bilješka 13 2 3 2 2 4 2" xfId="53972"/>
    <cellStyle name="Bilješka 13 2 3 2 2 5" xfId="31771"/>
    <cellStyle name="Bilješka 13 2 3 2 2 5 2" xfId="57162"/>
    <cellStyle name="Bilješka 13 2 3 2 3" xfId="10202"/>
    <cellStyle name="Bilješka 13 2 3 2 3 2" xfId="17777"/>
    <cellStyle name="Bilješka 13 2 3 2 3 2 2" xfId="31774"/>
    <cellStyle name="Bilješka 13 2 3 2 3 2 3" xfId="52458"/>
    <cellStyle name="Bilješka 13 2 3 2 3 3" xfId="25896"/>
    <cellStyle name="Bilješka 13 2 3 2 3 3 2" xfId="54787"/>
    <cellStyle name="Bilješka 13 2 3 2 3 4" xfId="31773"/>
    <cellStyle name="Bilješka 13 2 3 2 3 4 2" xfId="57968"/>
    <cellStyle name="Bilješka 13 2 3 2 4" xfId="10657"/>
    <cellStyle name="Bilješka 13 2 3 2 4 2" xfId="18196"/>
    <cellStyle name="Bilješka 13 2 3 2 4 2 2" xfId="31776"/>
    <cellStyle name="Bilješka 13 2 3 2 4 3" xfId="26314"/>
    <cellStyle name="Bilješka 13 2 3 2 4 4" xfId="31775"/>
    <cellStyle name="Bilješka 13 2 3 2 4 5" xfId="48074"/>
    <cellStyle name="Bilješka 13 2 3 2 5" xfId="11888"/>
    <cellStyle name="Bilješka 13 2 3 2 5 2" xfId="19403"/>
    <cellStyle name="Bilješka 13 2 3 2 5 2 2" xfId="31778"/>
    <cellStyle name="Bilješka 13 2 3 2 5 3" xfId="27528"/>
    <cellStyle name="Bilješka 13 2 3 2 5 4" xfId="31777"/>
    <cellStyle name="Bilješka 13 2 3 2 5 5" xfId="48699"/>
    <cellStyle name="Bilješka 13 2 3 2 6" xfId="12782"/>
    <cellStyle name="Bilješka 13 2 3 2 6 2" xfId="20286"/>
    <cellStyle name="Bilješka 13 2 3 2 6 2 2" xfId="31780"/>
    <cellStyle name="Bilješka 13 2 3 2 6 3" xfId="28412"/>
    <cellStyle name="Bilješka 13 2 3 2 6 4" xfId="31779"/>
    <cellStyle name="Bilješka 13 2 3 2 6 5" xfId="50992"/>
    <cellStyle name="Bilješka 13 2 3 2 7" xfId="13774"/>
    <cellStyle name="Bilješka 13 2 3 2 7 2" xfId="21238"/>
    <cellStyle name="Bilješka 13 2 3 2 7 2 2" xfId="31782"/>
    <cellStyle name="Bilješka 13 2 3 2 7 3" xfId="29394"/>
    <cellStyle name="Bilješka 13 2 3 2 7 4" xfId="31781"/>
    <cellStyle name="Bilješka 13 2 3 2 7 5" xfId="56661"/>
    <cellStyle name="Bilješka 13 2 3 2 8" xfId="11478"/>
    <cellStyle name="Bilješka 13 2 3 2 8 2" xfId="18993"/>
    <cellStyle name="Bilješka 13 2 3 2 8 2 2" xfId="31784"/>
    <cellStyle name="Bilješka 13 2 3 2 8 3" xfId="27123"/>
    <cellStyle name="Bilješka 13 2 3 2 8 4" xfId="31783"/>
    <cellStyle name="Bilješka 13 2 3 2 9" xfId="15250"/>
    <cellStyle name="Bilješka 13 2 3 2 9 2" xfId="30851"/>
    <cellStyle name="Bilješka 13 2 3 2 9 3" xfId="31785"/>
    <cellStyle name="Bilješka 13 2 3 2_Hotel Fortuna" xfId="49787"/>
    <cellStyle name="Bilješka 13 2 3 3" xfId="9053"/>
    <cellStyle name="Bilješka 13 2 3 3 2" xfId="15933"/>
    <cellStyle name="Bilješka 13 2 3 3 2 2" xfId="31786"/>
    <cellStyle name="Bilješka 13 2 3 3 2 2 2" xfId="54789"/>
    <cellStyle name="Bilješka 13 2 3 3 2 3" xfId="57970"/>
    <cellStyle name="Bilješka 13 2 3 3 2 4" xfId="52460"/>
    <cellStyle name="Bilješka 13 2 3 3 3" xfId="16730"/>
    <cellStyle name="Bilješka 13 2 3 3 3 2" xfId="31787"/>
    <cellStyle name="Bilješka 13 2 3 3 3 3" xfId="51696"/>
    <cellStyle name="Bilješka 13 2 3 3 4" xfId="24251"/>
    <cellStyle name="Bilješka 13 2 3 3 4 2" xfId="54022"/>
    <cellStyle name="Bilješka 13 2 3 3 5" xfId="57212"/>
    <cellStyle name="Bilješka 13 2 3 3 6" xfId="48268"/>
    <cellStyle name="Bilješka 13 2 3 4" xfId="9533"/>
    <cellStyle name="Bilješka 13 2 3 4 2" xfId="17174"/>
    <cellStyle name="Bilješka 13 2 3 4 2 2" xfId="31789"/>
    <cellStyle name="Bilješka 13 2 3 4 2 3" xfId="52457"/>
    <cellStyle name="Bilješka 13 2 3 4 3" xfId="25301"/>
    <cellStyle name="Bilješka 13 2 3 4 3 2" xfId="54786"/>
    <cellStyle name="Bilješka 13 2 3 4 4" xfId="31788"/>
    <cellStyle name="Bilješka 13 2 3 4 4 2" xfId="57967"/>
    <cellStyle name="Bilješka 13 2 3 4 5" xfId="48749"/>
    <cellStyle name="Bilješka 13 2 3 5" xfId="10892"/>
    <cellStyle name="Bilješka 13 2 3 5 2" xfId="18424"/>
    <cellStyle name="Bilješka 13 2 3 5 2 2" xfId="31791"/>
    <cellStyle name="Bilješka 13 2 3 5 3" xfId="26543"/>
    <cellStyle name="Bilješka 13 2 3 5 4" xfId="31790"/>
    <cellStyle name="Bilješka 13 2 3 5 5" xfId="52296"/>
    <cellStyle name="Bilješka 13 2 3 6" xfId="11736"/>
    <cellStyle name="Bilješka 13 2 3 6 2" xfId="19251"/>
    <cellStyle name="Bilješka 13 2 3 6 2 2" xfId="31793"/>
    <cellStyle name="Bilješka 13 2 3 6 3" xfId="27378"/>
    <cellStyle name="Bilješka 13 2 3 6 4" xfId="31792"/>
    <cellStyle name="Bilješka 13 2 3 6 5" xfId="54703"/>
    <cellStyle name="Bilješka 13 2 3 7" xfId="12630"/>
    <cellStyle name="Bilješka 13 2 3 7 2" xfId="20134"/>
    <cellStyle name="Bilješka 13 2 3 7 2 2" xfId="31795"/>
    <cellStyle name="Bilješka 13 2 3 7 3" xfId="28262"/>
    <cellStyle name="Bilješka 13 2 3 7 4" xfId="31794"/>
    <cellStyle name="Bilješka 13 2 3 8" xfId="13110"/>
    <cellStyle name="Bilješka 13 2 3 8 2" xfId="20614"/>
    <cellStyle name="Bilješka 13 2 3 8 2 2" xfId="31797"/>
    <cellStyle name="Bilješka 13 2 3 8 3" xfId="28737"/>
    <cellStyle name="Bilješka 13 2 3 8 4" xfId="31796"/>
    <cellStyle name="Bilješka 13 2 3 9" xfId="14651"/>
    <cellStyle name="Bilješka 13 2 3 9 2" xfId="22027"/>
    <cellStyle name="Bilješka 13 2 3 9 2 2" xfId="31799"/>
    <cellStyle name="Bilješka 13 2 3 9 3" xfId="30258"/>
    <cellStyle name="Bilješka 13 2 3 9 4" xfId="31798"/>
    <cellStyle name="Bilješka 13 2 3_Hotel Fortuna" xfId="49715"/>
    <cellStyle name="Bilješka 13 2 4" xfId="8681"/>
    <cellStyle name="Bilješka 13 2 4 2" xfId="15697"/>
    <cellStyle name="Bilješka 13 2 4 2 2" xfId="31801"/>
    <cellStyle name="Bilješka 13 2 4 2 2 2" xfId="54790"/>
    <cellStyle name="Bilješka 13 2 4 2 3" xfId="57971"/>
    <cellStyle name="Bilješka 13 2 4 2 4" xfId="52461"/>
    <cellStyle name="Bilješka 13 2 4 3" xfId="23113"/>
    <cellStyle name="Bilješka 13 2 4 3 2" xfId="51460"/>
    <cellStyle name="Bilješka 13 2 4 4" xfId="24015"/>
    <cellStyle name="Bilješka 13 2 4 4 2" xfId="51116"/>
    <cellStyle name="Bilješka 13 2 4 5" xfId="31800"/>
    <cellStyle name="Bilješka 13 2 4 5 2" xfId="56976"/>
    <cellStyle name="Bilješka 13 2 4 6" xfId="48211"/>
    <cellStyle name="Bilješka 13 2 5" xfId="8562"/>
    <cellStyle name="Bilješka 13 2 5 2" xfId="16611"/>
    <cellStyle name="Bilješka 13 2 5 2 2" xfId="31803"/>
    <cellStyle name="Bilješka 13 2 5 2 3" xfId="52452"/>
    <cellStyle name="Bilješka 13 2 5 3" xfId="25150"/>
    <cellStyle name="Bilješka 13 2 5 3 2" xfId="54781"/>
    <cellStyle name="Bilješka 13 2 5 4" xfId="31802"/>
    <cellStyle name="Bilješka 13 2 5 4 2" xfId="57962"/>
    <cellStyle name="Bilješka 13 2 5 5" xfId="48511"/>
    <cellStyle name="Bilješka 13 2 6" xfId="10447"/>
    <cellStyle name="Bilješka 13 2 6 2" xfId="17991"/>
    <cellStyle name="Bilješka 13 2 6 2 2" xfId="31805"/>
    <cellStyle name="Bilješka 13 2 6 3" xfId="26107"/>
    <cellStyle name="Bilješka 13 2 6 4" xfId="31804"/>
    <cellStyle name="Bilješka 13 2 6 5" xfId="51264"/>
    <cellStyle name="Bilješka 13 2 7" xfId="11365"/>
    <cellStyle name="Bilješka 13 2 7 2" xfId="18880"/>
    <cellStyle name="Bilješka 13 2 7 2 2" xfId="31807"/>
    <cellStyle name="Bilješka 13 2 7 3" xfId="27012"/>
    <cellStyle name="Bilješka 13 2 7 4" xfId="31806"/>
    <cellStyle name="Bilješka 13 2 7 5" xfId="51059"/>
    <cellStyle name="Bilješka 13 2 8" xfId="12257"/>
    <cellStyle name="Bilješka 13 2 8 2" xfId="19762"/>
    <cellStyle name="Bilješka 13 2 8 2 2" xfId="31809"/>
    <cellStyle name="Bilješka 13 2 8 3" xfId="27894"/>
    <cellStyle name="Bilješka 13 2 8 4" xfId="31808"/>
    <cellStyle name="Bilješka 13 2 9" xfId="10826"/>
    <cellStyle name="Bilješka 13 2 9 2" xfId="18361"/>
    <cellStyle name="Bilješka 13 2 9 2 2" xfId="31811"/>
    <cellStyle name="Bilješka 13 2 9 3" xfId="26479"/>
    <cellStyle name="Bilješka 13 2 9 4" xfId="31810"/>
    <cellStyle name="Bilješka 13 2_Hotel Fortuna" xfId="49734"/>
    <cellStyle name="Bilješka 13 3" xfId="7570"/>
    <cellStyle name="Bilješka 13 3 10" xfId="14187"/>
    <cellStyle name="Bilješka 13 3 10 2" xfId="21609"/>
    <cellStyle name="Bilješka 13 3 10 2 2" xfId="31813"/>
    <cellStyle name="Bilješka 13 3 10 3" xfId="29801"/>
    <cellStyle name="Bilješka 13 3 10 4" xfId="31812"/>
    <cellStyle name="Bilješka 13 3 11" xfId="14917"/>
    <cellStyle name="Bilješka 13 3 11 2" xfId="30522"/>
    <cellStyle name="Bilješka 13 3 11 3" xfId="31814"/>
    <cellStyle name="Bilješka 13 3 12" xfId="23787"/>
    <cellStyle name="Bilješka 13 3 13" xfId="46471"/>
    <cellStyle name="Bilješka 13 3 2" xfId="7766"/>
    <cellStyle name="Bilješka 13 3 2 10" xfId="14135"/>
    <cellStyle name="Bilješka 13 3 2 10 2" xfId="21561"/>
    <cellStyle name="Bilješka 13 3 2 10 2 2" xfId="31816"/>
    <cellStyle name="Bilješka 13 3 2 10 3" xfId="29751"/>
    <cellStyle name="Bilješka 13 3 2 10 4" xfId="31815"/>
    <cellStyle name="Bilješka 13 3 2 11" xfId="15060"/>
    <cellStyle name="Bilješka 13 3 2 11 2" xfId="30664"/>
    <cellStyle name="Bilješka 13 3 2 11 3" xfId="31817"/>
    <cellStyle name="Bilješka 13 3 2 12" xfId="23265"/>
    <cellStyle name="Bilješka 13 3 2 13" xfId="46851"/>
    <cellStyle name="Bilješka 13 3 2 2" xfId="8006"/>
    <cellStyle name="Bilješka 13 3 2 2 10" xfId="15036"/>
    <cellStyle name="Bilješka 13 3 2 2 10 2" xfId="30640"/>
    <cellStyle name="Bilješka 13 3 2 2 10 3" xfId="31818"/>
    <cellStyle name="Bilješka 13 3 2 2 11" xfId="23050"/>
    <cellStyle name="Bilješka 13 3 2 2 12" xfId="47096"/>
    <cellStyle name="Bilješka 13 3 2 2 2" xfId="8322"/>
    <cellStyle name="Bilješka 13 3 2 2 2 10" xfId="22970"/>
    <cellStyle name="Bilješka 13 3 2 2 2 11" xfId="23995"/>
    <cellStyle name="Bilješka 13 3 2 2 2 12" xfId="31819"/>
    <cellStyle name="Bilješka 13 3 2 2 2 13" xfId="47187"/>
    <cellStyle name="Bilješka 13 3 2 2 2 2" xfId="9500"/>
    <cellStyle name="Bilješka 13 3 2 2 2 2 2" xfId="16495"/>
    <cellStyle name="Bilješka 13 3 2 2 2 2 2 2" xfId="31821"/>
    <cellStyle name="Bilješka 13 3 2 2 2 2 2 2 2" xfId="54795"/>
    <cellStyle name="Bilješka 13 3 2 2 2 2 2 3" xfId="57976"/>
    <cellStyle name="Bilješka 13 3 2 2 2 2 2 4" xfId="52466"/>
    <cellStyle name="Bilješka 13 3 2 2 2 2 3" xfId="23116"/>
    <cellStyle name="Bilješka 13 3 2 2 2 2 3 2" xfId="52258"/>
    <cellStyle name="Bilješka 13 3 2 2 2 2 4" xfId="24813"/>
    <cellStyle name="Bilješka 13 3 2 2 2 2 4 2" xfId="54584"/>
    <cellStyle name="Bilješka 13 3 2 2 2 2 5" xfId="31820"/>
    <cellStyle name="Bilješka 13 3 2 2 2 2 5 2" xfId="57774"/>
    <cellStyle name="Bilješka 13 3 2 2 2 3" xfId="9518"/>
    <cellStyle name="Bilješka 13 3 2 2 2 3 2" xfId="17161"/>
    <cellStyle name="Bilješka 13 3 2 2 2 3 2 2" xfId="31823"/>
    <cellStyle name="Bilješka 13 3 2 2 2 3 2 3" xfId="52465"/>
    <cellStyle name="Bilješka 13 3 2 2 2 3 3" xfId="25288"/>
    <cellStyle name="Bilješka 13 3 2 2 2 3 3 2" xfId="54794"/>
    <cellStyle name="Bilješka 13 3 2 2 2 3 4" xfId="31822"/>
    <cellStyle name="Bilješka 13 3 2 2 2 3 4 2" xfId="57975"/>
    <cellStyle name="Bilješka 13 3 2 2 2 4" xfId="10635"/>
    <cellStyle name="Bilješka 13 3 2 2 2 4 2" xfId="18175"/>
    <cellStyle name="Bilješka 13 3 2 2 2 4 2 2" xfId="31825"/>
    <cellStyle name="Bilješka 13 3 2 2 2 4 3" xfId="26292"/>
    <cellStyle name="Bilješka 13 3 2 2 2 4 4" xfId="31824"/>
    <cellStyle name="Bilješka 13 3 2 2 2 4 5" xfId="48240"/>
    <cellStyle name="Bilješka 13 3 2 2 2 5" xfId="12183"/>
    <cellStyle name="Bilješka 13 3 2 2 2 5 2" xfId="19698"/>
    <cellStyle name="Bilješka 13 3 2 2 2 5 2 2" xfId="31827"/>
    <cellStyle name="Bilješka 13 3 2 2 2 5 3" xfId="27821"/>
    <cellStyle name="Bilješka 13 3 2 2 2 5 4" xfId="31826"/>
    <cellStyle name="Bilješka 13 3 2 2 2 5 5" xfId="49313"/>
    <cellStyle name="Bilješka 13 3 2 2 2 6" xfId="13077"/>
    <cellStyle name="Bilješka 13 3 2 2 2 6 2" xfId="20581"/>
    <cellStyle name="Bilješka 13 3 2 2 2 6 2 2" xfId="31829"/>
    <cellStyle name="Bilješka 13 3 2 2 2 6 3" xfId="28705"/>
    <cellStyle name="Bilješka 13 3 2 2 2 6 4" xfId="31828"/>
    <cellStyle name="Bilješka 13 3 2 2 2 6 5" xfId="51266"/>
    <cellStyle name="Bilješka 13 3 2 2 2 7" xfId="13095"/>
    <cellStyle name="Bilješka 13 3 2 2 2 7 2" xfId="20599"/>
    <cellStyle name="Bilješka 13 3 2 2 2 7 2 2" xfId="31831"/>
    <cellStyle name="Bilješka 13 3 2 2 2 7 3" xfId="28722"/>
    <cellStyle name="Bilješka 13 3 2 2 2 7 4" xfId="31830"/>
    <cellStyle name="Bilješka 13 3 2 2 2 7 5" xfId="56956"/>
    <cellStyle name="Bilješka 13 3 2 2 2 8" xfId="14551"/>
    <cellStyle name="Bilješka 13 3 2 2 2 8 2" xfId="21938"/>
    <cellStyle name="Bilješka 13 3 2 2 2 8 2 2" xfId="31833"/>
    <cellStyle name="Bilješka 13 3 2 2 2 8 3" xfId="30160"/>
    <cellStyle name="Bilješka 13 3 2 2 2 8 4" xfId="31832"/>
    <cellStyle name="Bilješka 13 3 2 2 2 9" xfId="14954"/>
    <cellStyle name="Bilješka 13 3 2 2 2 9 2" xfId="30559"/>
    <cellStyle name="Bilješka 13 3 2 2 2 9 3" xfId="31834"/>
    <cellStyle name="Bilješka 13 3 2 2 2_Hotel Fortuna" xfId="49885"/>
    <cellStyle name="Bilješka 13 3 2 2 3" xfId="9184"/>
    <cellStyle name="Bilješka 13 3 2 2 3 2" xfId="16398"/>
    <cellStyle name="Bilješka 13 3 2 2 3 2 2" xfId="31835"/>
    <cellStyle name="Bilješka 13 3 2 2 3 2 2 2" xfId="54796"/>
    <cellStyle name="Bilješka 13 3 2 2 3 2 3" xfId="57977"/>
    <cellStyle name="Bilješka 13 3 2 2 3 2 4" xfId="52467"/>
    <cellStyle name="Bilješka 13 3 2 2 3 3" xfId="17032"/>
    <cellStyle name="Bilješka 13 3 2 2 3 3 2" xfId="31836"/>
    <cellStyle name="Bilješka 13 3 2 2 3 3 3" xfId="52161"/>
    <cellStyle name="Bilješka 13 3 2 2 3 4" xfId="24716"/>
    <cellStyle name="Bilješka 13 3 2 2 3 4 2" xfId="54487"/>
    <cellStyle name="Bilješka 13 3 2 2 3 5" xfId="57677"/>
    <cellStyle name="Bilješka 13 3 2 2 3 6" xfId="48415"/>
    <cellStyle name="Bilješka 13 3 2 2 4" xfId="9963"/>
    <cellStyle name="Bilješka 13 3 2 2 4 2" xfId="17556"/>
    <cellStyle name="Bilješka 13 3 2 2 4 2 2" xfId="31838"/>
    <cellStyle name="Bilješka 13 3 2 2 4 2 3" xfId="52464"/>
    <cellStyle name="Bilješka 13 3 2 2 4 3" xfId="25678"/>
    <cellStyle name="Bilješka 13 3 2 2 4 3 2" xfId="54793"/>
    <cellStyle name="Bilješka 13 3 2 2 4 4" xfId="31837"/>
    <cellStyle name="Bilješka 13 3 2 2 4 4 2" xfId="57974"/>
    <cellStyle name="Bilješka 13 3 2 2 4 5" xfId="49216"/>
    <cellStyle name="Bilješka 13 3 2 2 5" xfId="11073"/>
    <cellStyle name="Bilješka 13 3 2 2 5 2" xfId="18601"/>
    <cellStyle name="Bilješka 13 3 2 2 5 2 2" xfId="31840"/>
    <cellStyle name="Bilješka 13 3 2 2 5 3" xfId="26722"/>
    <cellStyle name="Bilješka 13 3 2 2 5 4" xfId="31839"/>
    <cellStyle name="Bilješka 13 3 2 2 5 5" xfId="51097"/>
    <cellStyle name="Bilješka 13 3 2 2 6" xfId="11867"/>
    <cellStyle name="Bilješka 13 3 2 2 6 2" xfId="19382"/>
    <cellStyle name="Bilješka 13 3 2 2 6 2 2" xfId="31842"/>
    <cellStyle name="Bilješka 13 3 2 2 6 3" xfId="27508"/>
    <cellStyle name="Bilješka 13 3 2 2 6 4" xfId="31841"/>
    <cellStyle name="Bilješka 13 3 2 2 6 5" xfId="56640"/>
    <cellStyle name="Bilješka 13 3 2 2 7" xfId="12761"/>
    <cellStyle name="Bilješka 13 3 2 2 7 2" xfId="20265"/>
    <cellStyle name="Bilješka 13 3 2 2 7 2 2" xfId="31844"/>
    <cellStyle name="Bilješka 13 3 2 2 7 3" xfId="28392"/>
    <cellStyle name="Bilješka 13 3 2 2 7 4" xfId="31843"/>
    <cellStyle name="Bilješka 13 3 2 2 8" xfId="13534"/>
    <cellStyle name="Bilješka 13 3 2 2 8 2" xfId="21005"/>
    <cellStyle name="Bilješka 13 3 2 2 8 2 2" xfId="31846"/>
    <cellStyle name="Bilješka 13 3 2 2 8 3" xfId="29157"/>
    <cellStyle name="Bilješka 13 3 2 2 8 4" xfId="31845"/>
    <cellStyle name="Bilješka 13 3 2 2 9" xfId="14258"/>
    <cellStyle name="Bilješka 13 3 2 2 9 2" xfId="21674"/>
    <cellStyle name="Bilješka 13 3 2 2 9 2 2" xfId="31848"/>
    <cellStyle name="Bilješka 13 3 2 2 9 3" xfId="29870"/>
    <cellStyle name="Bilješka 13 3 2 2 9 4" xfId="31847"/>
    <cellStyle name="Bilješka 13 3 2 2_Hotel Fortuna" xfId="49974"/>
    <cellStyle name="Bilješka 13 3 2 3" xfId="8024"/>
    <cellStyle name="Bilješka 13 3 2 3 10" xfId="23931"/>
    <cellStyle name="Bilješka 13 3 2 3 11" xfId="22304"/>
    <cellStyle name="Bilješka 13 3 2 3 12" xfId="31849"/>
    <cellStyle name="Bilješka 13 3 2 3 2" xfId="9202"/>
    <cellStyle name="Bilješka 13 3 2 3 2 2" xfId="16526"/>
    <cellStyle name="Bilješka 13 3 2 3 2 2 2" xfId="31851"/>
    <cellStyle name="Bilješka 13 3 2 3 2 2 2 2" xfId="52469"/>
    <cellStyle name="Bilješka 13 3 2 3 2 2 3" xfId="54798"/>
    <cellStyle name="Bilješka 13 3 2 3 2 2 4" xfId="57979"/>
    <cellStyle name="Bilješka 13 3 2 3 2 2 5" xfId="47328"/>
    <cellStyle name="Bilješka 13 3 2 3 2 3" xfId="23061"/>
    <cellStyle name="Bilješka 13 3 2 3 2 4" xfId="24844"/>
    <cellStyle name="Bilješka 13 3 2 3 2 4 2" xfId="47792"/>
    <cellStyle name="Bilješka 13 3 2 3 2 5" xfId="31850"/>
    <cellStyle name="Bilješka 13 3 2 3 2 5 2" xfId="49345"/>
    <cellStyle name="Bilješka 13 3 2 3 2 6" xfId="54615"/>
    <cellStyle name="Bilješka 13 3 2 3 2 7" xfId="57805"/>
    <cellStyle name="Bilješka 13 3 2 3 2 8" xfId="47219"/>
    <cellStyle name="Bilješka 13 3 2 3 2_Hotel Fortuna" xfId="49849"/>
    <cellStyle name="Bilješka 13 3 2 3 3" xfId="10056"/>
    <cellStyle name="Bilješka 13 3 2 3 3 2" xfId="15880"/>
    <cellStyle name="Bilješka 13 3 2 3 3 2 2" xfId="31853"/>
    <cellStyle name="Bilješka 13 3 2 3 3 2 2 2" xfId="54799"/>
    <cellStyle name="Bilješka 13 3 2 3 3 2 3" xfId="57980"/>
    <cellStyle name="Bilješka 13 3 2 3 3 2 4" xfId="52470"/>
    <cellStyle name="Bilješka 13 3 2 3 3 3" xfId="22629"/>
    <cellStyle name="Bilješka 13 3 2 3 3 3 2" xfId="51643"/>
    <cellStyle name="Bilješka 13 3 2 3 3 4" xfId="24198"/>
    <cellStyle name="Bilješka 13 3 2 3 3 4 2" xfId="53969"/>
    <cellStyle name="Bilješka 13 3 2 3 3 5" xfId="31852"/>
    <cellStyle name="Bilješka 13 3 2 3 3 5 2" xfId="57159"/>
    <cellStyle name="Bilješka 13 3 2 3 3 6" xfId="47461"/>
    <cellStyle name="Bilješka 13 3 2 3 4" xfId="8611"/>
    <cellStyle name="Bilješka 13 3 2 3 4 2" xfId="17092"/>
    <cellStyle name="Bilješka 13 3 2 3 4 2 2" xfId="31855"/>
    <cellStyle name="Bilješka 13 3 2 3 4 2 3" xfId="52468"/>
    <cellStyle name="Bilješka 13 3 2 3 4 3" xfId="25196"/>
    <cellStyle name="Bilješka 13 3 2 3 4 3 2" xfId="54797"/>
    <cellStyle name="Bilješka 13 3 2 3 4 4" xfId="31854"/>
    <cellStyle name="Bilješka 13 3 2 3 4 4 2" xfId="57978"/>
    <cellStyle name="Bilješka 13 3 2 3 4 5" xfId="48696"/>
    <cellStyle name="Bilješka 13 3 2 3 5" xfId="11885"/>
    <cellStyle name="Bilješka 13 3 2 3 5 2" xfId="19400"/>
    <cellStyle name="Bilješka 13 3 2 3 5 2 2" xfId="31857"/>
    <cellStyle name="Bilješka 13 3 2 3 5 3" xfId="27525"/>
    <cellStyle name="Bilješka 13 3 2 3 5 4" xfId="31856"/>
    <cellStyle name="Bilješka 13 3 2 3 5 5" xfId="52314"/>
    <cellStyle name="Bilješka 13 3 2 3 6" xfId="12779"/>
    <cellStyle name="Bilješka 13 3 2 3 6 2" xfId="20283"/>
    <cellStyle name="Bilješka 13 3 2 3 6 2 2" xfId="31859"/>
    <cellStyle name="Bilješka 13 3 2 3 6 3" xfId="28409"/>
    <cellStyle name="Bilješka 13 3 2 3 6 4" xfId="31858"/>
    <cellStyle name="Bilješka 13 3 2 3 6 5" xfId="56658"/>
    <cellStyle name="Bilješka 13 3 2 3 7" xfId="13627"/>
    <cellStyle name="Bilješka 13 3 2 3 7 2" xfId="21096"/>
    <cellStyle name="Bilješka 13 3 2 3 7 2 2" xfId="31861"/>
    <cellStyle name="Bilješka 13 3 2 3 7 3" xfId="29250"/>
    <cellStyle name="Bilješka 13 3 2 3 7 4" xfId="31860"/>
    <cellStyle name="Bilješka 13 3 2 3 8" xfId="14039"/>
    <cellStyle name="Bilješka 13 3 2 3 8 2" xfId="21478"/>
    <cellStyle name="Bilješka 13 3 2 3 8 2 2" xfId="31863"/>
    <cellStyle name="Bilješka 13 3 2 3 8 3" xfId="29656"/>
    <cellStyle name="Bilješka 13 3 2 3 8 4" xfId="31862"/>
    <cellStyle name="Bilješka 13 3 2 3 9" xfId="12235"/>
    <cellStyle name="Bilješka 13 3 2 3 9 2" xfId="27872"/>
    <cellStyle name="Bilješka 13 3 2 3 9 3" xfId="31864"/>
    <cellStyle name="Bilješka 13 3 2 3_Hotel Fortuna" xfId="50074"/>
    <cellStyle name="Bilješka 13 3 2 4" xfId="8944"/>
    <cellStyle name="Bilješka 13 3 2 4 2" xfId="16142"/>
    <cellStyle name="Bilješka 13 3 2 4 2 2" xfId="31865"/>
    <cellStyle name="Bilješka 13 3 2 4 2 2 2" xfId="54800"/>
    <cellStyle name="Bilješka 13 3 2 4 2 3" xfId="57981"/>
    <cellStyle name="Bilješka 13 3 2 4 2 4" xfId="52471"/>
    <cellStyle name="Bilješka 13 3 2 4 3" xfId="16923"/>
    <cellStyle name="Bilješka 13 3 2 4 3 2" xfId="31866"/>
    <cellStyle name="Bilješka 13 3 2 4 3 3" xfId="51905"/>
    <cellStyle name="Bilješka 13 3 2 4 4" xfId="24460"/>
    <cellStyle name="Bilješka 13 3 2 4 4 2" xfId="54231"/>
    <cellStyle name="Bilješka 13 3 2 4 5" xfId="57421"/>
    <cellStyle name="Bilješka 13 3 2 4 6" xfId="47991"/>
    <cellStyle name="Bilješka 13 3 2 5" xfId="8578"/>
    <cellStyle name="Bilješka 13 3 2 5 2" xfId="15660"/>
    <cellStyle name="Bilješka 13 3 2 5 2 2" xfId="31868"/>
    <cellStyle name="Bilješka 13 3 2 5 2 3" xfId="52463"/>
    <cellStyle name="Bilješka 13 3 2 5 3" xfId="25166"/>
    <cellStyle name="Bilješka 13 3 2 5 3 2" xfId="54792"/>
    <cellStyle name="Bilješka 13 3 2 5 4" xfId="31867"/>
    <cellStyle name="Bilješka 13 3 2 5 4 2" xfId="57973"/>
    <cellStyle name="Bilješka 13 3 2 5 5" xfId="48958"/>
    <cellStyle name="Bilješka 13 3 2 6" xfId="10668"/>
    <cellStyle name="Bilješka 13 3 2 6 2" xfId="18207"/>
    <cellStyle name="Bilješka 13 3 2 6 2 2" xfId="31870"/>
    <cellStyle name="Bilješka 13 3 2 6 3" xfId="26324"/>
    <cellStyle name="Bilješka 13 3 2 6 4" xfId="31869"/>
    <cellStyle name="Bilješka 13 3 2 6 5" xfId="51168"/>
    <cellStyle name="Bilješka 13 3 2 7" xfId="11627"/>
    <cellStyle name="Bilješka 13 3 2 7 2" xfId="19142"/>
    <cellStyle name="Bilješka 13 3 2 7 2 2" xfId="31872"/>
    <cellStyle name="Bilješka 13 3 2 7 3" xfId="27271"/>
    <cellStyle name="Bilješka 13 3 2 7 4" xfId="31871"/>
    <cellStyle name="Bilješka 13 3 2 7 5" xfId="56292"/>
    <cellStyle name="Bilješka 13 3 2 8" xfId="12521"/>
    <cellStyle name="Bilješka 13 3 2 8 2" xfId="20025"/>
    <cellStyle name="Bilješka 13 3 2 8 2 2" xfId="31874"/>
    <cellStyle name="Bilješka 13 3 2 8 3" xfId="28155"/>
    <cellStyle name="Bilješka 13 3 2 8 4" xfId="31873"/>
    <cellStyle name="Bilješka 13 3 2 9" xfId="11477"/>
    <cellStyle name="Bilješka 13 3 2 9 2" xfId="18992"/>
    <cellStyle name="Bilješka 13 3 2 9 2 2" xfId="31876"/>
    <cellStyle name="Bilješka 13 3 2 9 3" xfId="27122"/>
    <cellStyle name="Bilješka 13 3 2 9 4" xfId="31875"/>
    <cellStyle name="Bilješka 13 3 2_Hotel Fortuna" xfId="49967"/>
    <cellStyle name="Bilješka 13 3 3" xfId="8268"/>
    <cellStyle name="Bilješka 13 3 3 10" xfId="23916"/>
    <cellStyle name="Bilješka 13 3 3 11" xfId="22315"/>
    <cellStyle name="Bilješka 13 3 3 12" xfId="31877"/>
    <cellStyle name="Bilješka 13 3 3 13" xfId="47135"/>
    <cellStyle name="Bilješka 13 3 3 2" xfId="9446"/>
    <cellStyle name="Bilješka 13 3 3 2 2" xfId="16441"/>
    <cellStyle name="Bilješka 13 3 3 2 2 2" xfId="31879"/>
    <cellStyle name="Bilješka 13 3 3 2 2 2 2" xfId="54802"/>
    <cellStyle name="Bilješka 13 3 3 2 2 3" xfId="57983"/>
    <cellStyle name="Bilješka 13 3 3 2 2 4" xfId="52473"/>
    <cellStyle name="Bilješka 13 3 3 2 3" xfId="23520"/>
    <cellStyle name="Bilješka 13 3 3 2 3 2" xfId="52204"/>
    <cellStyle name="Bilješka 13 3 3 2 4" xfId="24759"/>
    <cellStyle name="Bilješka 13 3 3 2 4 2" xfId="54530"/>
    <cellStyle name="Bilješka 13 3 3 2 5" xfId="31878"/>
    <cellStyle name="Bilješka 13 3 3 2 5 2" xfId="57720"/>
    <cellStyle name="Bilješka 13 3 3 3" xfId="9579"/>
    <cellStyle name="Bilješka 13 3 3 3 2" xfId="17219"/>
    <cellStyle name="Bilješka 13 3 3 3 2 2" xfId="31881"/>
    <cellStyle name="Bilješka 13 3 3 3 2 3" xfId="52472"/>
    <cellStyle name="Bilješka 13 3 3 3 3" xfId="25346"/>
    <cellStyle name="Bilješka 13 3 3 3 3 2" xfId="54801"/>
    <cellStyle name="Bilješka 13 3 3 3 4" xfId="31880"/>
    <cellStyle name="Bilješka 13 3 3 3 4 2" xfId="57982"/>
    <cellStyle name="Bilješka 13 3 3 4" xfId="10442"/>
    <cellStyle name="Bilješka 13 3 3 4 2" xfId="17986"/>
    <cellStyle name="Bilješka 13 3 3 4 2 2" xfId="31883"/>
    <cellStyle name="Bilješka 13 3 3 4 3" xfId="26102"/>
    <cellStyle name="Bilješka 13 3 3 4 4" xfId="31882"/>
    <cellStyle name="Bilješka 13 3 3 4 5" xfId="48354"/>
    <cellStyle name="Bilješka 13 3 3 5" xfId="12129"/>
    <cellStyle name="Bilješka 13 3 3 5 2" xfId="19644"/>
    <cellStyle name="Bilješka 13 3 3 5 2 2" xfId="31885"/>
    <cellStyle name="Bilješka 13 3 3 5 3" xfId="27767"/>
    <cellStyle name="Bilješka 13 3 3 5 4" xfId="31884"/>
    <cellStyle name="Bilješka 13 3 3 5 5" xfId="49259"/>
    <cellStyle name="Bilješka 13 3 3 6" xfId="13023"/>
    <cellStyle name="Bilješka 13 3 3 6 2" xfId="20527"/>
    <cellStyle name="Bilješka 13 3 3 6 2 2" xfId="31887"/>
    <cellStyle name="Bilješka 13 3 3 6 3" xfId="28651"/>
    <cellStyle name="Bilješka 13 3 3 6 4" xfId="31886"/>
    <cellStyle name="Bilješka 13 3 3 6 5" xfId="51237"/>
    <cellStyle name="Bilješka 13 3 3 7" xfId="13153"/>
    <cellStyle name="Bilješka 13 3 3 7 2" xfId="20636"/>
    <cellStyle name="Bilješka 13 3 3 7 2 2" xfId="31889"/>
    <cellStyle name="Bilješka 13 3 3 7 3" xfId="28780"/>
    <cellStyle name="Bilješka 13 3 3 7 4" xfId="31888"/>
    <cellStyle name="Bilješka 13 3 3 7 5" xfId="56902"/>
    <cellStyle name="Bilješka 13 3 3 8" xfId="14170"/>
    <cellStyle name="Bilješka 13 3 3 8 2" xfId="21593"/>
    <cellStyle name="Bilješka 13 3 3 8 2 2" xfId="31891"/>
    <cellStyle name="Bilješka 13 3 3 8 3" xfId="29784"/>
    <cellStyle name="Bilješka 13 3 3 8 4" xfId="31890"/>
    <cellStyle name="Bilješka 13 3 3 9" xfId="14999"/>
    <cellStyle name="Bilješka 13 3 3 9 2" xfId="30603"/>
    <cellStyle name="Bilješka 13 3 3 9 3" xfId="31892"/>
    <cellStyle name="Bilješka 13 3 3_Hotel Fortuna" xfId="50092"/>
    <cellStyle name="Bilješka 13 3 4" xfId="8742"/>
    <cellStyle name="Bilješka 13 3 4 2" xfId="15750"/>
    <cellStyle name="Bilješka 13 3 4 2 2" xfId="31893"/>
    <cellStyle name="Bilješka 13 3 4 2 2 2" xfId="54803"/>
    <cellStyle name="Bilješka 13 3 4 2 3" xfId="57984"/>
    <cellStyle name="Bilješka 13 3 4 2 4" xfId="52474"/>
    <cellStyle name="Bilješka 13 3 4 3" xfId="16626"/>
    <cellStyle name="Bilješka 13 3 4 3 2" xfId="31894"/>
    <cellStyle name="Bilješka 13 3 4 3 3" xfId="51513"/>
    <cellStyle name="Bilješka 13 3 4 4" xfId="24068"/>
    <cellStyle name="Bilješka 13 3 4 4 2" xfId="50893"/>
    <cellStyle name="Bilješka 13 3 4 5" xfId="57029"/>
    <cellStyle name="Bilješka 13 3 4 6" xfId="48094"/>
    <cellStyle name="Bilješka 13 3 5" xfId="10108"/>
    <cellStyle name="Bilješka 13 3 5 2" xfId="17688"/>
    <cellStyle name="Bilješka 13 3 5 2 2" xfId="31896"/>
    <cellStyle name="Bilješka 13 3 5 2 3" xfId="52462"/>
    <cellStyle name="Bilješka 13 3 5 3" xfId="25810"/>
    <cellStyle name="Bilješka 13 3 5 3 2" xfId="54791"/>
    <cellStyle name="Bilješka 13 3 5 4" xfId="31895"/>
    <cellStyle name="Bilješka 13 3 5 4 2" xfId="57972"/>
    <cellStyle name="Bilješka 13 3 5 5" xfId="48565"/>
    <cellStyle name="Bilješka 13 3 6" xfId="10923"/>
    <cellStyle name="Bilješka 13 3 6 2" xfId="18455"/>
    <cellStyle name="Bilješka 13 3 6 2 2" xfId="31898"/>
    <cellStyle name="Bilješka 13 3 6 3" xfId="26574"/>
    <cellStyle name="Bilješka 13 3 6 4" xfId="31897"/>
    <cellStyle name="Bilješka 13 3 6 5" xfId="50753"/>
    <cellStyle name="Bilješka 13 3 7" xfId="11426"/>
    <cellStyle name="Bilješka 13 3 7 2" xfId="18941"/>
    <cellStyle name="Bilješka 13 3 7 2 2" xfId="31900"/>
    <cellStyle name="Bilješka 13 3 7 3" xfId="27072"/>
    <cellStyle name="Bilješka 13 3 7 4" xfId="31899"/>
    <cellStyle name="Bilješka 13 3 7 5" xfId="56476"/>
    <cellStyle name="Bilješka 13 3 8" xfId="12319"/>
    <cellStyle name="Bilješka 13 3 8 2" xfId="19824"/>
    <cellStyle name="Bilješka 13 3 8 2 2" xfId="31902"/>
    <cellStyle name="Bilješka 13 3 8 3" xfId="27955"/>
    <cellStyle name="Bilješka 13 3 8 4" xfId="31901"/>
    <cellStyle name="Bilješka 13 3 9" xfId="13679"/>
    <cellStyle name="Bilješka 13 3 9 2" xfId="21146"/>
    <cellStyle name="Bilješka 13 3 9 2 2" xfId="31904"/>
    <cellStyle name="Bilješka 13 3 9 3" xfId="29302"/>
    <cellStyle name="Bilješka 13 3 9 4" xfId="31903"/>
    <cellStyle name="Bilješka 13 3_Hotel Fortuna" xfId="49704"/>
    <cellStyle name="Bilješka 13 4" xfId="8363"/>
    <cellStyle name="Bilješka 13 4 2" xfId="17143"/>
    <cellStyle name="Bilješka 13 4 2 2" xfId="31906"/>
    <cellStyle name="Bilješka 13 4 2 3" xfId="52451"/>
    <cellStyle name="Bilješka 13 4 3" xfId="24954"/>
    <cellStyle name="Bilješka 13 4 3 2" xfId="54780"/>
    <cellStyle name="Bilješka 13 4 4" xfId="31905"/>
    <cellStyle name="Bilješka 13 4 4 2" xfId="57961"/>
    <cellStyle name="Bilješka 13 4 5" xfId="47477"/>
    <cellStyle name="Bilješka 13 5" xfId="8357"/>
    <cellStyle name="Bilješka 13 5 2" xfId="15560"/>
    <cellStyle name="Bilješka 13 5 2 2" xfId="31908"/>
    <cellStyle name="Bilješka 13 5 3" xfId="24948"/>
    <cellStyle name="Bilješka 13 5 4" xfId="31907"/>
    <cellStyle name="Bilješka 13 5 5" xfId="48428"/>
    <cellStyle name="Bilješka 13 6" xfId="10667"/>
    <cellStyle name="Bilješka 13 6 2" xfId="18206"/>
    <cellStyle name="Bilješka 13 6 2 2" xfId="31910"/>
    <cellStyle name="Bilješka 13 6 3" xfId="26323"/>
    <cellStyle name="Bilješka 13 6 4" xfId="31909"/>
    <cellStyle name="Bilješka 13 6 5" xfId="50608"/>
    <cellStyle name="Bilješka 13 7" xfId="10843"/>
    <cellStyle name="Bilješka 13 7 2" xfId="18378"/>
    <cellStyle name="Bilješka 13 7 2 2" xfId="31912"/>
    <cellStyle name="Bilješka 13 7 3" xfId="26495"/>
    <cellStyle name="Bilješka 13 7 4" xfId="31911"/>
    <cellStyle name="Bilješka 13 7 5" xfId="56516"/>
    <cellStyle name="Bilješka 13 8" xfId="10640"/>
    <cellStyle name="Bilješka 13 8 2" xfId="18180"/>
    <cellStyle name="Bilješka 13 8 2 2" xfId="31914"/>
    <cellStyle name="Bilješka 13 8 3" xfId="26297"/>
    <cellStyle name="Bilješka 13 8 4" xfId="31913"/>
    <cellStyle name="Bilješka 13 9" xfId="10688"/>
    <cellStyle name="Bilješka 13 9 2" xfId="18226"/>
    <cellStyle name="Bilješka 13 9 2 2" xfId="31916"/>
    <cellStyle name="Bilješka 13 9 3" xfId="26344"/>
    <cellStyle name="Bilješka 13 9 4" xfId="31915"/>
    <cellStyle name="Bilješka 13_Hotel Fortuna" xfId="49720"/>
    <cellStyle name="Bilješka 14" xfId="2395"/>
    <cellStyle name="Bilješka 14 10" xfId="14568"/>
    <cellStyle name="Bilješka 14 10 2" xfId="21954"/>
    <cellStyle name="Bilješka 14 10 2 2" xfId="31918"/>
    <cellStyle name="Bilješka 14 10 3" xfId="30175"/>
    <cellStyle name="Bilješka 14 10 4" xfId="31917"/>
    <cellStyle name="Bilješka 14 11" xfId="15453"/>
    <cellStyle name="Bilješka 14 11 2" xfId="31051"/>
    <cellStyle name="Bilješka 14 11 3" xfId="31919"/>
    <cellStyle name="Bilješka 14 12" xfId="22638"/>
    <cellStyle name="Bilješka 14 13" xfId="45918"/>
    <cellStyle name="Bilješka 14 14" xfId="7283"/>
    <cellStyle name="Bilješka 14 15" xfId="6907"/>
    <cellStyle name="Bilješka 14 2" xfId="7511"/>
    <cellStyle name="Bilješka 14 2 10" xfId="14212"/>
    <cellStyle name="Bilješka 14 2 10 2" xfId="21632"/>
    <cellStyle name="Bilješka 14 2 10 2 2" xfId="31921"/>
    <cellStyle name="Bilješka 14 2 10 3" xfId="29825"/>
    <cellStyle name="Bilješka 14 2 10 4" xfId="31920"/>
    <cellStyle name="Bilješka 14 2 11" xfId="14833"/>
    <cellStyle name="Bilješka 14 2 11 2" xfId="30439"/>
    <cellStyle name="Bilješka 14 2 11 3" xfId="31922"/>
    <cellStyle name="Bilješka 14 2 12" xfId="23082"/>
    <cellStyle name="Bilješka 14 2 2" xfId="7669"/>
    <cellStyle name="Bilješka 14 2 2 10" xfId="11121"/>
    <cellStyle name="Bilješka 14 2 2 10 2" xfId="26770"/>
    <cellStyle name="Bilješka 14 2 2 10 3" xfId="31923"/>
    <cellStyle name="Bilješka 14 2 2 11" xfId="23501"/>
    <cellStyle name="Bilješka 14 2 2 12" xfId="46757"/>
    <cellStyle name="Bilješka 14 2 2 2" xfId="8134"/>
    <cellStyle name="Bilješka 14 2 2 2 10" xfId="22951"/>
    <cellStyle name="Bilješka 14 2 2 2 11" xfId="22366"/>
    <cellStyle name="Bilješka 14 2 2 2 12" xfId="31924"/>
    <cellStyle name="Bilješka 14 2 2 2 13" xfId="46932"/>
    <cellStyle name="Bilješka 14 2 2 2 2" xfId="9312"/>
    <cellStyle name="Bilješka 14 2 2 2 2 2" xfId="16228"/>
    <cellStyle name="Bilješka 14 2 2 2 2 2 2" xfId="31926"/>
    <cellStyle name="Bilješka 14 2 2 2 2 2 2 2" xfId="54808"/>
    <cellStyle name="Bilješka 14 2 2 2 2 2 3" xfId="57989"/>
    <cellStyle name="Bilješka 14 2 2 2 2 2 4" xfId="52479"/>
    <cellStyle name="Bilješka 14 2 2 2 2 3" xfId="22512"/>
    <cellStyle name="Bilješka 14 2 2 2 2 3 2" xfId="51991"/>
    <cellStyle name="Bilješka 14 2 2 2 2 4" xfId="24546"/>
    <cellStyle name="Bilješka 14 2 2 2 2 4 2" xfId="54317"/>
    <cellStyle name="Bilješka 14 2 2 2 2 5" xfId="31925"/>
    <cellStyle name="Bilješka 14 2 2 2 2 5 2" xfId="57507"/>
    <cellStyle name="Bilješka 14 2 2 2 3" xfId="10396"/>
    <cellStyle name="Bilješka 14 2 2 2 3 2" xfId="17941"/>
    <cellStyle name="Bilješka 14 2 2 2 3 2 2" xfId="31928"/>
    <cellStyle name="Bilješka 14 2 2 2 3 2 3" xfId="52478"/>
    <cellStyle name="Bilješka 14 2 2 2 3 3" xfId="26058"/>
    <cellStyle name="Bilješka 14 2 2 2 3 3 2" xfId="54807"/>
    <cellStyle name="Bilješka 14 2 2 2 3 4" xfId="31927"/>
    <cellStyle name="Bilješka 14 2 2 2 3 4 2" xfId="57988"/>
    <cellStyle name="Bilješka 14 2 2 2 4" xfId="10992"/>
    <cellStyle name="Bilješka 14 2 2 2 4 2" xfId="18523"/>
    <cellStyle name="Bilješka 14 2 2 2 4 2 2" xfId="31930"/>
    <cellStyle name="Bilješka 14 2 2 2 4 3" xfId="26641"/>
    <cellStyle name="Bilješka 14 2 2 2 4 4" xfId="31929"/>
    <cellStyle name="Bilješka 14 2 2 2 4 5" xfId="47565"/>
    <cellStyle name="Bilješka 14 2 2 2 5" xfId="11995"/>
    <cellStyle name="Bilješka 14 2 2 2 5 2" xfId="19510"/>
    <cellStyle name="Bilješka 14 2 2 2 5 2 2" xfId="31932"/>
    <cellStyle name="Bilješka 14 2 2 2 5 3" xfId="27634"/>
    <cellStyle name="Bilješka 14 2 2 2 5 4" xfId="31931"/>
    <cellStyle name="Bilješka 14 2 2 2 5 5" xfId="49045"/>
    <cellStyle name="Bilješka 14 2 2 2 6" xfId="12889"/>
    <cellStyle name="Bilješka 14 2 2 2 6 2" xfId="20393"/>
    <cellStyle name="Bilješka 14 2 2 2 6 2 2" xfId="31934"/>
    <cellStyle name="Bilješka 14 2 2 2 6 3" xfId="28518"/>
    <cellStyle name="Bilješka 14 2 2 2 6 4" xfId="31933"/>
    <cellStyle name="Bilješka 14 2 2 2 6 5" xfId="50787"/>
    <cellStyle name="Bilješka 14 2 2 2 7" xfId="13965"/>
    <cellStyle name="Bilješka 14 2 2 2 7 2" xfId="21425"/>
    <cellStyle name="Bilješka 14 2 2 2 7 2 2" xfId="31936"/>
    <cellStyle name="Bilješka 14 2 2 2 7 3" xfId="29583"/>
    <cellStyle name="Bilješka 14 2 2 2 7 4" xfId="31935"/>
    <cellStyle name="Bilješka 14 2 2 2 7 5" xfId="56768"/>
    <cellStyle name="Bilješka 14 2 2 2 8" xfId="14413"/>
    <cellStyle name="Bilješka 14 2 2 2 8 2" xfId="21818"/>
    <cellStyle name="Bilješka 14 2 2 2 8 2 2" xfId="31938"/>
    <cellStyle name="Bilješka 14 2 2 2 8 3" xfId="30023"/>
    <cellStyle name="Bilješka 14 2 2 2 8 4" xfId="31937"/>
    <cellStyle name="Bilješka 14 2 2 2 9" xfId="15227"/>
    <cellStyle name="Bilješka 14 2 2 2 9 2" xfId="30828"/>
    <cellStyle name="Bilješka 14 2 2 2 9 3" xfId="31939"/>
    <cellStyle name="Bilješka 14 2 2 2_Hotel Fortuna" xfId="50177"/>
    <cellStyle name="Bilješka 14 2 2 3" xfId="8846"/>
    <cellStyle name="Bilješka 14 2 2 3 2" xfId="16047"/>
    <cellStyle name="Bilješka 14 2 2 3 2 2" xfId="31940"/>
    <cellStyle name="Bilješka 14 2 2 3 2 2 2" xfId="54809"/>
    <cellStyle name="Bilješka 14 2 2 3 2 3" xfId="57990"/>
    <cellStyle name="Bilješka 14 2 2 3 2 4" xfId="52480"/>
    <cellStyle name="Bilješka 14 2 2 3 3" xfId="16829"/>
    <cellStyle name="Bilješka 14 2 2 3 3 2" xfId="31941"/>
    <cellStyle name="Bilješka 14 2 2 3 3 3" xfId="51810"/>
    <cellStyle name="Bilješka 14 2 2 3 4" xfId="24365"/>
    <cellStyle name="Bilješka 14 2 2 3 4 2" xfId="54136"/>
    <cellStyle name="Bilješka 14 2 2 3 5" xfId="57326"/>
    <cellStyle name="Bilješka 14 2 2 3 6" xfId="47859"/>
    <cellStyle name="Bilješka 14 2 2 4" xfId="9913"/>
    <cellStyle name="Bilješka 14 2 2 4 2" xfId="17516"/>
    <cellStyle name="Bilješka 14 2 2 4 2 2" xfId="31943"/>
    <cellStyle name="Bilješka 14 2 2 4 2 3" xfId="52477"/>
    <cellStyle name="Bilješka 14 2 2 4 3" xfId="25640"/>
    <cellStyle name="Bilješka 14 2 2 4 3 2" xfId="54806"/>
    <cellStyle name="Bilješka 14 2 2 4 4" xfId="31942"/>
    <cellStyle name="Bilješka 14 2 2 4 4 2" xfId="57987"/>
    <cellStyle name="Bilješka 14 2 2 4 5" xfId="48863"/>
    <cellStyle name="Bilješka 14 2 2 5" xfId="8511"/>
    <cellStyle name="Bilješka 14 2 2 5 2" xfId="16955"/>
    <cellStyle name="Bilješka 14 2 2 5 2 2" xfId="31945"/>
    <cellStyle name="Bilješka 14 2 2 5 3" xfId="25099"/>
    <cellStyle name="Bilješka 14 2 2 5 4" xfId="31944"/>
    <cellStyle name="Bilješka 14 2 2 5 5" xfId="51187"/>
    <cellStyle name="Bilješka 14 2 2 6" xfId="11530"/>
    <cellStyle name="Bilješka 14 2 2 6 2" xfId="19045"/>
    <cellStyle name="Bilješka 14 2 2 6 2 2" xfId="31947"/>
    <cellStyle name="Bilješka 14 2 2 6 3" xfId="27175"/>
    <cellStyle name="Bilješka 14 2 2 6 4" xfId="31946"/>
    <cellStyle name="Bilješka 14 2 2 6 5" xfId="56386"/>
    <cellStyle name="Bilješka 14 2 2 7" xfId="12423"/>
    <cellStyle name="Bilješka 14 2 2 7 2" xfId="19928"/>
    <cellStyle name="Bilješka 14 2 2 7 2 2" xfId="31949"/>
    <cellStyle name="Bilješka 14 2 2 7 3" xfId="28058"/>
    <cellStyle name="Bilješka 14 2 2 7 4" xfId="31948"/>
    <cellStyle name="Bilješka 14 2 2 8" xfId="13485"/>
    <cellStyle name="Bilješka 14 2 2 8 2" xfId="20956"/>
    <cellStyle name="Bilješka 14 2 2 8 2 2" xfId="31951"/>
    <cellStyle name="Bilješka 14 2 2 8 3" xfId="29109"/>
    <cellStyle name="Bilješka 14 2 2 8 4" xfId="31950"/>
    <cellStyle name="Bilješka 14 2 2 9" xfId="10799"/>
    <cellStyle name="Bilješka 14 2 2 9 2" xfId="18334"/>
    <cellStyle name="Bilješka 14 2 2 9 2 2" xfId="31953"/>
    <cellStyle name="Bilješka 14 2 2 9 3" xfId="26452"/>
    <cellStyle name="Bilješka 14 2 2 9 4" xfId="31952"/>
    <cellStyle name="Bilješka 14 2 2_Hotel Fortuna" xfId="49655"/>
    <cellStyle name="Bilješka 14 2 3" xfId="7876"/>
    <cellStyle name="Bilješka 14 2 3 10" xfId="14751"/>
    <cellStyle name="Bilješka 14 2 3 10 2" xfId="30357"/>
    <cellStyle name="Bilješka 14 2 3 10 3" xfId="31954"/>
    <cellStyle name="Bilješka 14 2 3 11" xfId="23831"/>
    <cellStyle name="Bilješka 14 2 3 12" xfId="46647"/>
    <cellStyle name="Bilješka 14 2 3 2" xfId="8177"/>
    <cellStyle name="Bilješka 14 2 3 2 10" xfId="23722"/>
    <cellStyle name="Bilješka 14 2 3 2 11" xfId="23555"/>
    <cellStyle name="Bilješka 14 2 3 2 12" xfId="31955"/>
    <cellStyle name="Bilješka 14 2 3 2 13" xfId="46973"/>
    <cellStyle name="Bilješka 14 2 3 2 2" xfId="9355"/>
    <cellStyle name="Bilješka 14 2 3 2 2 2" xfId="16271"/>
    <cellStyle name="Bilješka 14 2 3 2 2 2 2" xfId="31957"/>
    <cellStyle name="Bilješka 14 2 3 2 2 2 2 2" xfId="54812"/>
    <cellStyle name="Bilješka 14 2 3 2 2 2 3" xfId="57993"/>
    <cellStyle name="Bilješka 14 2 3 2 2 2 4" xfId="52483"/>
    <cellStyle name="Bilješka 14 2 3 2 2 3" xfId="22704"/>
    <cellStyle name="Bilješka 14 2 3 2 2 3 2" xfId="52034"/>
    <cellStyle name="Bilješka 14 2 3 2 2 4" xfId="24589"/>
    <cellStyle name="Bilješka 14 2 3 2 2 4 2" xfId="54360"/>
    <cellStyle name="Bilješka 14 2 3 2 2 5" xfId="31956"/>
    <cellStyle name="Bilješka 14 2 3 2 2 5 2" xfId="57550"/>
    <cellStyle name="Bilješka 14 2 3 2 3" xfId="9748"/>
    <cellStyle name="Bilješka 14 2 3 2 3 2" xfId="17368"/>
    <cellStyle name="Bilješka 14 2 3 2 3 2 2" xfId="31959"/>
    <cellStyle name="Bilješka 14 2 3 2 3 2 3" xfId="52482"/>
    <cellStyle name="Bilješka 14 2 3 2 3 3" xfId="25494"/>
    <cellStyle name="Bilješka 14 2 3 2 3 3 2" xfId="54811"/>
    <cellStyle name="Bilješka 14 2 3 2 3 4" xfId="31958"/>
    <cellStyle name="Bilješka 14 2 3 2 3 4 2" xfId="57992"/>
    <cellStyle name="Bilješka 14 2 3 2 4" xfId="10765"/>
    <cellStyle name="Bilješka 14 2 3 2 4 2" xfId="18301"/>
    <cellStyle name="Bilješka 14 2 3 2 4 2 2" xfId="31961"/>
    <cellStyle name="Bilješka 14 2 3 2 4 3" xfId="26419"/>
    <cellStyle name="Bilješka 14 2 3 2 4 4" xfId="31960"/>
    <cellStyle name="Bilješka 14 2 3 2 4 5" xfId="48295"/>
    <cellStyle name="Bilješka 14 2 3 2 5" xfId="12038"/>
    <cellStyle name="Bilješka 14 2 3 2 5 2" xfId="19553"/>
    <cellStyle name="Bilješka 14 2 3 2 5 2 2" xfId="31963"/>
    <cellStyle name="Bilješka 14 2 3 2 5 3" xfId="27677"/>
    <cellStyle name="Bilješka 14 2 3 2 5 4" xfId="31962"/>
    <cellStyle name="Bilješka 14 2 3 2 5 5" xfId="49088"/>
    <cellStyle name="Bilješka 14 2 3 2 6" xfId="12932"/>
    <cellStyle name="Bilješka 14 2 3 2 6 2" xfId="20436"/>
    <cellStyle name="Bilješka 14 2 3 2 6 2 2" xfId="31965"/>
    <cellStyle name="Bilješka 14 2 3 2 6 3" xfId="28561"/>
    <cellStyle name="Bilješka 14 2 3 2 6 4" xfId="31964"/>
    <cellStyle name="Bilješka 14 2 3 2 6 5" xfId="50986"/>
    <cellStyle name="Bilješka 14 2 3 2 7" xfId="13321"/>
    <cellStyle name="Bilješka 14 2 3 2 7 2" xfId="20797"/>
    <cellStyle name="Bilješka 14 2 3 2 7 2 2" xfId="31967"/>
    <cellStyle name="Bilješka 14 2 3 2 7 3" xfId="28947"/>
    <cellStyle name="Bilješka 14 2 3 2 7 4" xfId="31966"/>
    <cellStyle name="Bilješka 14 2 3 2 7 5" xfId="56811"/>
    <cellStyle name="Bilješka 14 2 3 2 8" xfId="13987"/>
    <cellStyle name="Bilješka 14 2 3 2 8 2" xfId="21446"/>
    <cellStyle name="Bilješka 14 2 3 2 8 2 2" xfId="31969"/>
    <cellStyle name="Bilješka 14 2 3 2 8 3" xfId="29604"/>
    <cellStyle name="Bilješka 14 2 3 2 8 4" xfId="31968"/>
    <cellStyle name="Bilješka 14 2 3 2 9" xfId="14929"/>
    <cellStyle name="Bilješka 14 2 3 2 9 2" xfId="30534"/>
    <cellStyle name="Bilješka 14 2 3 2 9 3" xfId="31970"/>
    <cellStyle name="Bilješka 14 2 3 2_Hotel Fortuna" xfId="49990"/>
    <cellStyle name="Bilješka 14 2 3 3" xfId="9054"/>
    <cellStyle name="Bilješka 14 2 3 3 2" xfId="15934"/>
    <cellStyle name="Bilješka 14 2 3 3 2 2" xfId="31971"/>
    <cellStyle name="Bilješka 14 2 3 3 2 2 2" xfId="54813"/>
    <cellStyle name="Bilješka 14 2 3 3 2 3" xfId="57994"/>
    <cellStyle name="Bilješka 14 2 3 3 2 4" xfId="52484"/>
    <cellStyle name="Bilješka 14 2 3 3 3" xfId="16731"/>
    <cellStyle name="Bilješka 14 2 3 3 3 2" xfId="31972"/>
    <cellStyle name="Bilješka 14 2 3 3 3 3" xfId="51697"/>
    <cellStyle name="Bilješka 14 2 3 3 4" xfId="24252"/>
    <cellStyle name="Bilješka 14 2 3 3 4 2" xfId="54023"/>
    <cellStyle name="Bilješka 14 2 3 3 5" xfId="57213"/>
    <cellStyle name="Bilješka 14 2 3 3 6" xfId="48375"/>
    <cellStyle name="Bilješka 14 2 3 4" xfId="8583"/>
    <cellStyle name="Bilješka 14 2 3 4 2" xfId="17054"/>
    <cellStyle name="Bilješka 14 2 3 4 2 2" xfId="31974"/>
    <cellStyle name="Bilješka 14 2 3 4 2 3" xfId="52481"/>
    <cellStyle name="Bilješka 14 2 3 4 3" xfId="25170"/>
    <cellStyle name="Bilješka 14 2 3 4 3 2" xfId="54810"/>
    <cellStyle name="Bilješka 14 2 3 4 4" xfId="31973"/>
    <cellStyle name="Bilješka 14 2 3 4 4 2" xfId="57991"/>
    <cellStyle name="Bilješka 14 2 3 4 5" xfId="48750"/>
    <cellStyle name="Bilješka 14 2 3 5" xfId="8497"/>
    <cellStyle name="Bilješka 14 2 3 5 2" xfId="17114"/>
    <cellStyle name="Bilješka 14 2 3 5 2 2" xfId="31976"/>
    <cellStyle name="Bilješka 14 2 3 5 3" xfId="25085"/>
    <cellStyle name="Bilješka 14 2 3 5 4" xfId="31975"/>
    <cellStyle name="Bilješka 14 2 3 5 5" xfId="51173"/>
    <cellStyle name="Bilješka 14 2 3 6" xfId="11737"/>
    <cellStyle name="Bilješka 14 2 3 6 2" xfId="19252"/>
    <cellStyle name="Bilješka 14 2 3 6 2 2" xfId="31978"/>
    <cellStyle name="Bilješka 14 2 3 6 3" xfId="27379"/>
    <cellStyle name="Bilješka 14 2 3 6 4" xfId="31977"/>
    <cellStyle name="Bilješka 14 2 3 6 5" xfId="50451"/>
    <cellStyle name="Bilješka 14 2 3 7" xfId="12631"/>
    <cellStyle name="Bilješka 14 2 3 7 2" xfId="20135"/>
    <cellStyle name="Bilješka 14 2 3 7 2 2" xfId="31980"/>
    <cellStyle name="Bilješka 14 2 3 7 3" xfId="28263"/>
    <cellStyle name="Bilješka 14 2 3 7 4" xfId="31979"/>
    <cellStyle name="Bilješka 14 2 3 8" xfId="10997"/>
    <cellStyle name="Bilješka 14 2 3 8 2" xfId="18528"/>
    <cellStyle name="Bilješka 14 2 3 8 2 2" xfId="31982"/>
    <cellStyle name="Bilješka 14 2 3 8 3" xfId="26646"/>
    <cellStyle name="Bilješka 14 2 3 8 4" xfId="31981"/>
    <cellStyle name="Bilješka 14 2 3 9" xfId="11339"/>
    <cellStyle name="Bilješka 14 2 3 9 2" xfId="18862"/>
    <cellStyle name="Bilješka 14 2 3 9 2 2" xfId="31984"/>
    <cellStyle name="Bilješka 14 2 3 9 3" xfId="26987"/>
    <cellStyle name="Bilješka 14 2 3 9 4" xfId="31983"/>
    <cellStyle name="Bilješka 14 2 3_Hotel Fortuna" xfId="49987"/>
    <cellStyle name="Bilješka 14 2 4" xfId="8682"/>
    <cellStyle name="Bilješka 14 2 4 2" xfId="15698"/>
    <cellStyle name="Bilješka 14 2 4 2 2" xfId="31986"/>
    <cellStyle name="Bilješka 14 2 4 2 2 2" xfId="54814"/>
    <cellStyle name="Bilješka 14 2 4 2 3" xfId="57995"/>
    <cellStyle name="Bilješka 14 2 4 2 4" xfId="52485"/>
    <cellStyle name="Bilješka 14 2 4 3" xfId="22814"/>
    <cellStyle name="Bilješka 14 2 4 3 2" xfId="51461"/>
    <cellStyle name="Bilješka 14 2 4 4" xfId="24016"/>
    <cellStyle name="Bilješka 14 2 4 4 2" xfId="50884"/>
    <cellStyle name="Bilješka 14 2 4 5" xfId="31985"/>
    <cellStyle name="Bilješka 14 2 4 5 2" xfId="56977"/>
    <cellStyle name="Bilješka 14 2 4 6" xfId="47988"/>
    <cellStyle name="Bilješka 14 2 5" xfId="9859"/>
    <cellStyle name="Bilješka 14 2 5 2" xfId="17468"/>
    <cellStyle name="Bilješka 14 2 5 2 2" xfId="31988"/>
    <cellStyle name="Bilješka 14 2 5 2 3" xfId="52476"/>
    <cellStyle name="Bilješka 14 2 5 3" xfId="25593"/>
    <cellStyle name="Bilješka 14 2 5 3 2" xfId="54805"/>
    <cellStyle name="Bilješka 14 2 5 4" xfId="31987"/>
    <cellStyle name="Bilješka 14 2 5 4 2" xfId="57986"/>
    <cellStyle name="Bilješka 14 2 5 5" xfId="48512"/>
    <cellStyle name="Bilješka 14 2 6" xfId="10932"/>
    <cellStyle name="Bilješka 14 2 6 2" xfId="18463"/>
    <cellStyle name="Bilješka 14 2 6 2 2" xfId="31990"/>
    <cellStyle name="Bilješka 14 2 6 3" xfId="26582"/>
    <cellStyle name="Bilješka 14 2 6 4" xfId="31989"/>
    <cellStyle name="Bilješka 14 2 6 5" xfId="50854"/>
    <cellStyle name="Bilješka 14 2 7" xfId="11366"/>
    <cellStyle name="Bilješka 14 2 7 2" xfId="18881"/>
    <cellStyle name="Bilješka 14 2 7 2 2" xfId="31992"/>
    <cellStyle name="Bilješka 14 2 7 3" xfId="27013"/>
    <cellStyle name="Bilješka 14 2 7 4" xfId="31991"/>
    <cellStyle name="Bilješka 14 2 7 5" xfId="50536"/>
    <cellStyle name="Bilješka 14 2 8" xfId="12258"/>
    <cellStyle name="Bilješka 14 2 8 2" xfId="19763"/>
    <cellStyle name="Bilješka 14 2 8 2 2" xfId="31994"/>
    <cellStyle name="Bilješka 14 2 8 3" xfId="27895"/>
    <cellStyle name="Bilješka 14 2 8 4" xfId="31993"/>
    <cellStyle name="Bilješka 14 2 9" xfId="13432"/>
    <cellStyle name="Bilješka 14 2 9 2" xfId="20903"/>
    <cellStyle name="Bilješka 14 2 9 2 2" xfId="31996"/>
    <cellStyle name="Bilješka 14 2 9 3" xfId="29057"/>
    <cellStyle name="Bilješka 14 2 9 4" xfId="31995"/>
    <cellStyle name="Bilješka 14 2_Hotel Fortuna" xfId="50201"/>
    <cellStyle name="Bilješka 14 3" xfId="7571"/>
    <cellStyle name="Bilješka 14 3 10" xfId="14223"/>
    <cellStyle name="Bilješka 14 3 10 2" xfId="21642"/>
    <cellStyle name="Bilješka 14 3 10 2 2" xfId="31998"/>
    <cellStyle name="Bilješka 14 3 10 3" xfId="29836"/>
    <cellStyle name="Bilješka 14 3 10 4" xfId="31997"/>
    <cellStyle name="Bilješka 14 3 11" xfId="14865"/>
    <cellStyle name="Bilješka 14 3 11 2" xfId="30471"/>
    <cellStyle name="Bilješka 14 3 11 3" xfId="31999"/>
    <cellStyle name="Bilješka 14 3 12" xfId="22601"/>
    <cellStyle name="Bilješka 14 3 13" xfId="46472"/>
    <cellStyle name="Bilješka 14 3 2" xfId="7741"/>
    <cellStyle name="Bilješka 14 3 2 10" xfId="14198"/>
    <cellStyle name="Bilješka 14 3 2 10 2" xfId="21620"/>
    <cellStyle name="Bilješka 14 3 2 10 2 2" xfId="32001"/>
    <cellStyle name="Bilješka 14 3 2 10 3" xfId="29812"/>
    <cellStyle name="Bilješka 14 3 2 10 4" xfId="32000"/>
    <cellStyle name="Bilješka 14 3 2 11" xfId="14916"/>
    <cellStyle name="Bilješka 14 3 2 11 2" xfId="30521"/>
    <cellStyle name="Bilješka 14 3 2 11 3" xfId="32002"/>
    <cellStyle name="Bilješka 14 3 2 12" xfId="22665"/>
    <cellStyle name="Bilješka 14 3 2 13" xfId="46827"/>
    <cellStyle name="Bilješka 14 3 2 2" xfId="7982"/>
    <cellStyle name="Bilješka 14 3 2 2 10" xfId="14889"/>
    <cellStyle name="Bilješka 14 3 2 2 10 2" xfId="30495"/>
    <cellStyle name="Bilješka 14 3 2 2 10 3" xfId="32003"/>
    <cellStyle name="Bilješka 14 3 2 2 11" xfId="22349"/>
    <cellStyle name="Bilješka 14 3 2 2 12" xfId="47072"/>
    <cellStyle name="Bilješka 14 3 2 2 2" xfId="8298"/>
    <cellStyle name="Bilješka 14 3 2 2 2 10" xfId="23104"/>
    <cellStyle name="Bilješka 14 3 2 2 2 11" xfId="22318"/>
    <cellStyle name="Bilješka 14 3 2 2 2 12" xfId="32004"/>
    <cellStyle name="Bilješka 14 3 2 2 2 13" xfId="47163"/>
    <cellStyle name="Bilješka 14 3 2 2 2 2" xfId="9476"/>
    <cellStyle name="Bilješka 14 3 2 2 2 2 2" xfId="16471"/>
    <cellStyle name="Bilješka 14 3 2 2 2 2 2 2" xfId="32006"/>
    <cellStyle name="Bilješka 14 3 2 2 2 2 2 2 2" xfId="54819"/>
    <cellStyle name="Bilješka 14 3 2 2 2 2 2 3" xfId="58000"/>
    <cellStyle name="Bilješka 14 3 2 2 2 2 2 4" xfId="52490"/>
    <cellStyle name="Bilješka 14 3 2 2 2 2 3" xfId="23095"/>
    <cellStyle name="Bilješka 14 3 2 2 2 2 3 2" xfId="52234"/>
    <cellStyle name="Bilješka 14 3 2 2 2 2 4" xfId="24789"/>
    <cellStyle name="Bilješka 14 3 2 2 2 2 4 2" xfId="54560"/>
    <cellStyle name="Bilješka 14 3 2 2 2 2 5" xfId="32005"/>
    <cellStyle name="Bilješka 14 3 2 2 2 2 5 2" xfId="57750"/>
    <cellStyle name="Bilješka 14 3 2 2 2 3" xfId="9825"/>
    <cellStyle name="Bilješka 14 3 2 2 2 3 2" xfId="17438"/>
    <cellStyle name="Bilješka 14 3 2 2 2 3 2 2" xfId="32008"/>
    <cellStyle name="Bilješka 14 3 2 2 2 3 2 3" xfId="52489"/>
    <cellStyle name="Bilješka 14 3 2 2 2 3 3" xfId="25563"/>
    <cellStyle name="Bilješka 14 3 2 2 2 3 3 2" xfId="54818"/>
    <cellStyle name="Bilješka 14 3 2 2 2 3 4" xfId="32007"/>
    <cellStyle name="Bilješka 14 3 2 2 2 3 4 2" xfId="57999"/>
    <cellStyle name="Bilješka 14 3 2 2 2 4" xfId="8546"/>
    <cellStyle name="Bilješka 14 3 2 2 2 4 2" xfId="15618"/>
    <cellStyle name="Bilješka 14 3 2 2 2 4 2 2" xfId="32010"/>
    <cellStyle name="Bilješka 14 3 2 2 2 4 3" xfId="25134"/>
    <cellStyle name="Bilješka 14 3 2 2 2 4 4" xfId="32009"/>
    <cellStyle name="Bilješka 14 3 2 2 2 4 5" xfId="47454"/>
    <cellStyle name="Bilješka 14 3 2 2 2 5" xfId="12159"/>
    <cellStyle name="Bilješka 14 3 2 2 2 5 2" xfId="19674"/>
    <cellStyle name="Bilješka 14 3 2 2 2 5 2 2" xfId="32012"/>
    <cellStyle name="Bilješka 14 3 2 2 2 5 3" xfId="27797"/>
    <cellStyle name="Bilješka 14 3 2 2 2 5 4" xfId="32011"/>
    <cellStyle name="Bilješka 14 3 2 2 2 5 5" xfId="49289"/>
    <cellStyle name="Bilješka 14 3 2 2 2 6" xfId="13053"/>
    <cellStyle name="Bilješka 14 3 2 2 2 6 2" xfId="20557"/>
    <cellStyle name="Bilješka 14 3 2 2 2 6 2 2" xfId="32014"/>
    <cellStyle name="Bilješka 14 3 2 2 2 6 3" xfId="28681"/>
    <cellStyle name="Bilješka 14 3 2 2 2 6 4" xfId="32013"/>
    <cellStyle name="Bilješka 14 3 2 2 2 6 5" xfId="50782"/>
    <cellStyle name="Bilješka 14 3 2 2 2 7" xfId="13398"/>
    <cellStyle name="Bilješka 14 3 2 2 2 7 2" xfId="20871"/>
    <cellStyle name="Bilješka 14 3 2 2 2 7 2 2" xfId="32016"/>
    <cellStyle name="Bilješka 14 3 2 2 2 7 3" xfId="29023"/>
    <cellStyle name="Bilješka 14 3 2 2 2 7 4" xfId="32015"/>
    <cellStyle name="Bilješka 14 3 2 2 2 7 5" xfId="56932"/>
    <cellStyle name="Bilješka 14 3 2 2 2 8" xfId="14483"/>
    <cellStyle name="Bilješka 14 3 2 2 2 8 2" xfId="21880"/>
    <cellStyle name="Bilješka 14 3 2 2 2 8 2 2" xfId="32018"/>
    <cellStyle name="Bilješka 14 3 2 2 2 8 3" xfId="30093"/>
    <cellStyle name="Bilješka 14 3 2 2 2 8 4" xfId="32017"/>
    <cellStyle name="Bilješka 14 3 2 2 2 9" xfId="15348"/>
    <cellStyle name="Bilješka 14 3 2 2 2 9 2" xfId="30949"/>
    <cellStyle name="Bilješka 14 3 2 2 2 9 3" xfId="32019"/>
    <cellStyle name="Bilješka 14 3 2 2 2_Hotel Fortuna" xfId="50072"/>
    <cellStyle name="Bilješka 14 3 2 2 3" xfId="9160"/>
    <cellStyle name="Bilješka 14 3 2 2 3 2" xfId="16374"/>
    <cellStyle name="Bilješka 14 3 2 2 3 2 2" xfId="32020"/>
    <cellStyle name="Bilješka 14 3 2 2 3 2 2 2" xfId="54820"/>
    <cellStyle name="Bilješka 14 3 2 2 3 2 3" xfId="58001"/>
    <cellStyle name="Bilješka 14 3 2 2 3 2 4" xfId="52491"/>
    <cellStyle name="Bilješka 14 3 2 2 3 3" xfId="17008"/>
    <cellStyle name="Bilješka 14 3 2 2 3 3 2" xfId="32021"/>
    <cellStyle name="Bilješka 14 3 2 2 3 3 3" xfId="52137"/>
    <cellStyle name="Bilješka 14 3 2 2 3 4" xfId="24692"/>
    <cellStyle name="Bilješka 14 3 2 2 3 4 2" xfId="54463"/>
    <cellStyle name="Bilješka 14 3 2 2 3 5" xfId="57653"/>
    <cellStyle name="Bilješka 14 3 2 2 3 6" xfId="47957"/>
    <cellStyle name="Bilješka 14 3 2 2 4" xfId="9656"/>
    <cellStyle name="Bilješka 14 3 2 2 4 2" xfId="17283"/>
    <cellStyle name="Bilješka 14 3 2 2 4 2 2" xfId="32023"/>
    <cellStyle name="Bilješka 14 3 2 2 4 2 3" xfId="52488"/>
    <cellStyle name="Bilješka 14 3 2 2 4 3" xfId="25409"/>
    <cellStyle name="Bilješka 14 3 2 2 4 3 2" xfId="54817"/>
    <cellStyle name="Bilješka 14 3 2 2 4 4" xfId="32022"/>
    <cellStyle name="Bilješka 14 3 2 2 4 4 2" xfId="57998"/>
    <cellStyle name="Bilješka 14 3 2 2 4 5" xfId="49192"/>
    <cellStyle name="Bilješka 14 3 2 2 5" xfId="10518"/>
    <cellStyle name="Bilješka 14 3 2 2 5 2" xfId="18060"/>
    <cellStyle name="Bilješka 14 3 2 2 5 2 2" xfId="32025"/>
    <cellStyle name="Bilješka 14 3 2 2 5 3" xfId="26176"/>
    <cellStyle name="Bilješka 14 3 2 2 5 4" xfId="32024"/>
    <cellStyle name="Bilješka 14 3 2 2 5 5" xfId="50866"/>
    <cellStyle name="Bilješka 14 3 2 2 6" xfId="11843"/>
    <cellStyle name="Bilješka 14 3 2 2 6 2" xfId="19358"/>
    <cellStyle name="Bilješka 14 3 2 2 6 2 2" xfId="32027"/>
    <cellStyle name="Bilješka 14 3 2 2 6 3" xfId="27484"/>
    <cellStyle name="Bilješka 14 3 2 2 6 4" xfId="32026"/>
    <cellStyle name="Bilješka 14 3 2 2 6 5" xfId="56616"/>
    <cellStyle name="Bilješka 14 3 2 2 7" xfId="12737"/>
    <cellStyle name="Bilješka 14 3 2 2 7 2" xfId="20241"/>
    <cellStyle name="Bilješka 14 3 2 2 7 2 2" xfId="32029"/>
    <cellStyle name="Bilješka 14 3 2 2 7 3" xfId="28368"/>
    <cellStyle name="Bilješka 14 3 2 2 7 4" xfId="32028"/>
    <cellStyle name="Bilješka 14 3 2 2 8" xfId="13230"/>
    <cellStyle name="Bilješka 14 3 2 2 8 2" xfId="20710"/>
    <cellStyle name="Bilješka 14 3 2 2 8 2 2" xfId="32031"/>
    <cellStyle name="Bilješka 14 3 2 2 8 3" xfId="28856"/>
    <cellStyle name="Bilješka 14 3 2 2 8 4" xfId="32030"/>
    <cellStyle name="Bilješka 14 3 2 2 9" xfId="14788"/>
    <cellStyle name="Bilješka 14 3 2 2 9 2" xfId="22140"/>
    <cellStyle name="Bilješka 14 3 2 2 9 2 2" xfId="32033"/>
    <cellStyle name="Bilješka 14 3 2 2 9 3" xfId="30394"/>
    <cellStyle name="Bilješka 14 3 2 2 9 4" xfId="32032"/>
    <cellStyle name="Bilješka 14 3 2 2_Hotel Fortuna" xfId="49779"/>
    <cellStyle name="Bilješka 14 3 2 3" xfId="8048"/>
    <cellStyle name="Bilješka 14 3 2 3 10" xfId="22688"/>
    <cellStyle name="Bilješka 14 3 2 3 11" xfId="23807"/>
    <cellStyle name="Bilješka 14 3 2 3 12" xfId="32034"/>
    <cellStyle name="Bilješka 14 3 2 3 2" xfId="9226"/>
    <cellStyle name="Bilješka 14 3 2 3 2 2" xfId="16535"/>
    <cellStyle name="Bilješka 14 3 2 3 2 2 2" xfId="32036"/>
    <cellStyle name="Bilješka 14 3 2 3 2 2 2 2" xfId="52493"/>
    <cellStyle name="Bilješka 14 3 2 3 2 2 3" xfId="54822"/>
    <cellStyle name="Bilješka 14 3 2 3 2 2 4" xfId="58003"/>
    <cellStyle name="Bilješka 14 3 2 3 2 2 5" xfId="47337"/>
    <cellStyle name="Bilješka 14 3 2 3 2 3" xfId="23562"/>
    <cellStyle name="Bilješka 14 3 2 3 2 4" xfId="24853"/>
    <cellStyle name="Bilješka 14 3 2 3 2 4 2" xfId="48291"/>
    <cellStyle name="Bilješka 14 3 2 3 2 5" xfId="32035"/>
    <cellStyle name="Bilješka 14 3 2 3 2 5 2" xfId="49354"/>
    <cellStyle name="Bilješka 14 3 2 3 2 6" xfId="54624"/>
    <cellStyle name="Bilješka 14 3 2 3 2 7" xfId="57814"/>
    <cellStyle name="Bilješka 14 3 2 3 2 8" xfId="47228"/>
    <cellStyle name="Bilješka 14 3 2 3 2_Hotel Fortuna" xfId="49637"/>
    <cellStyle name="Bilješka 14 3 2 3 3" xfId="9653"/>
    <cellStyle name="Bilješka 14 3 2 3 3 2" xfId="15983"/>
    <cellStyle name="Bilješka 14 3 2 3 3 2 2" xfId="32038"/>
    <cellStyle name="Bilješka 14 3 2 3 3 2 2 2" xfId="54823"/>
    <cellStyle name="Bilješka 14 3 2 3 3 2 3" xfId="58004"/>
    <cellStyle name="Bilješka 14 3 2 3 3 2 4" xfId="52494"/>
    <cellStyle name="Bilješka 14 3 2 3 3 3" xfId="23559"/>
    <cellStyle name="Bilješka 14 3 2 3 3 3 2" xfId="51746"/>
    <cellStyle name="Bilješka 14 3 2 3 3 4" xfId="24301"/>
    <cellStyle name="Bilješka 14 3 2 3 3 4 2" xfId="54072"/>
    <cellStyle name="Bilješka 14 3 2 3 3 5" xfId="32037"/>
    <cellStyle name="Bilješka 14 3 2 3 3 5 2" xfId="57262"/>
    <cellStyle name="Bilješka 14 3 2 3 3 6" xfId="47465"/>
    <cellStyle name="Bilješka 14 3 2 3 4" xfId="8353"/>
    <cellStyle name="Bilješka 14 3 2 3 4 2" xfId="16965"/>
    <cellStyle name="Bilješka 14 3 2 3 4 2 2" xfId="32040"/>
    <cellStyle name="Bilješka 14 3 2 3 4 2 3" xfId="52492"/>
    <cellStyle name="Bilješka 14 3 2 3 4 3" xfId="24944"/>
    <cellStyle name="Bilješka 14 3 2 3 4 3 2" xfId="54821"/>
    <cellStyle name="Bilješka 14 3 2 3 4 4" xfId="32039"/>
    <cellStyle name="Bilješka 14 3 2 3 4 4 2" xfId="58002"/>
    <cellStyle name="Bilješka 14 3 2 3 4 5" xfId="48799"/>
    <cellStyle name="Bilješka 14 3 2 3 5" xfId="11909"/>
    <cellStyle name="Bilješka 14 3 2 3 5 2" xfId="19424"/>
    <cellStyle name="Bilješka 14 3 2 3 5 2 2" xfId="32042"/>
    <cellStyle name="Bilješka 14 3 2 3 5 3" xfId="27549"/>
    <cellStyle name="Bilješka 14 3 2 3 5 4" xfId="32041"/>
    <cellStyle name="Bilješka 14 3 2 3 5 5" xfId="50671"/>
    <cellStyle name="Bilješka 14 3 2 3 6" xfId="12803"/>
    <cellStyle name="Bilješka 14 3 2 3 6 2" xfId="20307"/>
    <cellStyle name="Bilješka 14 3 2 3 6 2 2" xfId="32044"/>
    <cellStyle name="Bilješka 14 3 2 3 6 3" xfId="28433"/>
    <cellStyle name="Bilješka 14 3 2 3 6 4" xfId="32043"/>
    <cellStyle name="Bilješka 14 3 2 3 6 5" xfId="56682"/>
    <cellStyle name="Bilješka 14 3 2 3 7" xfId="13227"/>
    <cellStyle name="Bilješka 14 3 2 3 7 2" xfId="20707"/>
    <cellStyle name="Bilješka 14 3 2 3 7 2 2" xfId="32046"/>
    <cellStyle name="Bilješka 14 3 2 3 7 3" xfId="28853"/>
    <cellStyle name="Bilješka 14 3 2 3 7 4" xfId="32045"/>
    <cellStyle name="Bilješka 14 3 2 3 8" xfId="11417"/>
    <cellStyle name="Bilješka 14 3 2 3 8 2" xfId="18932"/>
    <cellStyle name="Bilješka 14 3 2 3 8 2 2" xfId="32048"/>
    <cellStyle name="Bilješka 14 3 2 3 8 3" xfId="27063"/>
    <cellStyle name="Bilješka 14 3 2 3 8 4" xfId="32047"/>
    <cellStyle name="Bilješka 14 3 2 3 9" xfId="14110"/>
    <cellStyle name="Bilješka 14 3 2 3 9 2" xfId="29726"/>
    <cellStyle name="Bilješka 14 3 2 3 9 3" xfId="32049"/>
    <cellStyle name="Bilješka 14 3 2 3_Hotel Fortuna" xfId="50400"/>
    <cellStyle name="Bilješka 14 3 2 4" xfId="8918"/>
    <cellStyle name="Bilješka 14 3 2 4 2" xfId="16118"/>
    <cellStyle name="Bilješka 14 3 2 4 2 2" xfId="32050"/>
    <cellStyle name="Bilješka 14 3 2 4 2 2 2" xfId="54824"/>
    <cellStyle name="Bilješka 14 3 2 4 2 3" xfId="58005"/>
    <cellStyle name="Bilješka 14 3 2 4 2 4" xfId="52495"/>
    <cellStyle name="Bilješka 14 3 2 4 3" xfId="16899"/>
    <cellStyle name="Bilješka 14 3 2 4 3 2" xfId="32051"/>
    <cellStyle name="Bilješka 14 3 2 4 3 3" xfId="51881"/>
    <cellStyle name="Bilješka 14 3 2 4 4" xfId="24436"/>
    <cellStyle name="Bilješka 14 3 2 4 4 2" xfId="54207"/>
    <cellStyle name="Bilješka 14 3 2 4 5" xfId="57397"/>
    <cellStyle name="Bilješka 14 3 2 4 6" xfId="48336"/>
    <cellStyle name="Bilješka 14 3 2 5" xfId="9791"/>
    <cellStyle name="Bilješka 14 3 2 5 2" xfId="17409"/>
    <cellStyle name="Bilješka 14 3 2 5 2 2" xfId="32053"/>
    <cellStyle name="Bilješka 14 3 2 5 2 3" xfId="52487"/>
    <cellStyle name="Bilješka 14 3 2 5 3" xfId="25534"/>
    <cellStyle name="Bilješka 14 3 2 5 3 2" xfId="54816"/>
    <cellStyle name="Bilješka 14 3 2 5 4" xfId="32052"/>
    <cellStyle name="Bilješka 14 3 2 5 4 2" xfId="57997"/>
    <cellStyle name="Bilješka 14 3 2 5 5" xfId="48934"/>
    <cellStyle name="Bilješka 14 3 2 6" xfId="10885"/>
    <cellStyle name="Bilješka 14 3 2 6 2" xfId="18417"/>
    <cellStyle name="Bilješka 14 3 2 6 2 2" xfId="32055"/>
    <cellStyle name="Bilješka 14 3 2 6 3" xfId="26536"/>
    <cellStyle name="Bilješka 14 3 2 6 4" xfId="32054"/>
    <cellStyle name="Bilješka 14 3 2 6 5" xfId="52304"/>
    <cellStyle name="Bilješka 14 3 2 7" xfId="11601"/>
    <cellStyle name="Bilješka 14 3 2 7 2" xfId="19116"/>
    <cellStyle name="Bilješka 14 3 2 7 2 2" xfId="32057"/>
    <cellStyle name="Bilješka 14 3 2 7 3" xfId="27245"/>
    <cellStyle name="Bilješka 14 3 2 7 4" xfId="32056"/>
    <cellStyle name="Bilješka 14 3 2 7 5" xfId="56317"/>
    <cellStyle name="Bilješka 14 3 2 8" xfId="12495"/>
    <cellStyle name="Bilješka 14 3 2 8 2" xfId="19999"/>
    <cellStyle name="Bilješka 14 3 2 8 2 2" xfId="32059"/>
    <cellStyle name="Bilješka 14 3 2 8 3" xfId="28129"/>
    <cellStyle name="Bilješka 14 3 2 8 4" xfId="32058"/>
    <cellStyle name="Bilješka 14 3 2 9" xfId="13364"/>
    <cellStyle name="Bilješka 14 3 2 9 2" xfId="20838"/>
    <cellStyle name="Bilješka 14 3 2 9 2 2" xfId="32061"/>
    <cellStyle name="Bilješka 14 3 2 9 3" xfId="28989"/>
    <cellStyle name="Bilješka 14 3 2 9 4" xfId="32060"/>
    <cellStyle name="Bilješka 14 3 2_Hotel Fortuna" xfId="50208"/>
    <cellStyle name="Bilješka 14 3 3" xfId="8224"/>
    <cellStyle name="Bilješka 14 3 3 10" xfId="22971"/>
    <cellStyle name="Bilješka 14 3 3 11" xfId="22786"/>
    <cellStyle name="Bilješka 14 3 3 12" xfId="32062"/>
    <cellStyle name="Bilješka 14 3 3 13" xfId="47017"/>
    <cellStyle name="Bilješka 14 3 3 2" xfId="9402"/>
    <cellStyle name="Bilješka 14 3 3 2 2" xfId="16317"/>
    <cellStyle name="Bilješka 14 3 3 2 2 2" xfId="32064"/>
    <cellStyle name="Bilješka 14 3 3 2 2 2 2" xfId="54826"/>
    <cellStyle name="Bilješka 14 3 3 2 2 3" xfId="58007"/>
    <cellStyle name="Bilješka 14 3 3 2 2 4" xfId="52497"/>
    <cellStyle name="Bilješka 14 3 3 2 3" xfId="22555"/>
    <cellStyle name="Bilješka 14 3 3 2 3 2" xfId="52080"/>
    <cellStyle name="Bilješka 14 3 3 2 4" xfId="24635"/>
    <cellStyle name="Bilješka 14 3 3 2 4 2" xfId="54406"/>
    <cellStyle name="Bilješka 14 3 3 2 5" xfId="32063"/>
    <cellStyle name="Bilješka 14 3 3 2 5 2" xfId="57596"/>
    <cellStyle name="Bilješka 14 3 3 3" xfId="10341"/>
    <cellStyle name="Bilješka 14 3 3 3 2" xfId="17895"/>
    <cellStyle name="Bilješka 14 3 3 3 2 2" xfId="32066"/>
    <cellStyle name="Bilješka 14 3 3 3 2 3" xfId="52496"/>
    <cellStyle name="Bilješka 14 3 3 3 3" xfId="26012"/>
    <cellStyle name="Bilješka 14 3 3 3 3 2" xfId="54825"/>
    <cellStyle name="Bilješka 14 3 3 3 4" xfId="32065"/>
    <cellStyle name="Bilješka 14 3 3 3 4 2" xfId="58006"/>
    <cellStyle name="Bilješka 14 3 3 4" xfId="10629"/>
    <cellStyle name="Bilješka 14 3 3 4 2" xfId="18169"/>
    <cellStyle name="Bilješka 14 3 3 4 2 2" xfId="32068"/>
    <cellStyle name="Bilješka 14 3 3 4 3" xfId="26286"/>
    <cellStyle name="Bilješka 14 3 3 4 4" xfId="32067"/>
    <cellStyle name="Bilješka 14 3 3 4 5" xfId="48351"/>
    <cellStyle name="Bilješka 14 3 3 5" xfId="12085"/>
    <cellStyle name="Bilješka 14 3 3 5 2" xfId="19600"/>
    <cellStyle name="Bilješka 14 3 3 5 2 2" xfId="32070"/>
    <cellStyle name="Bilješka 14 3 3 5 3" xfId="27723"/>
    <cellStyle name="Bilješka 14 3 3 5 4" xfId="32069"/>
    <cellStyle name="Bilješka 14 3 3 5 5" xfId="49135"/>
    <cellStyle name="Bilješka 14 3 3 6" xfId="12979"/>
    <cellStyle name="Bilješka 14 3 3 6 2" xfId="20483"/>
    <cellStyle name="Bilješka 14 3 3 6 2 2" xfId="32072"/>
    <cellStyle name="Bilješka 14 3 3 6 3" xfId="28607"/>
    <cellStyle name="Bilješka 14 3 3 6 4" xfId="32071"/>
    <cellStyle name="Bilješka 14 3 3 6 5" xfId="50955"/>
    <cellStyle name="Bilješka 14 3 3 7" xfId="13909"/>
    <cellStyle name="Bilješka 14 3 3 7 2" xfId="21372"/>
    <cellStyle name="Bilješka 14 3 3 7 2 2" xfId="32074"/>
    <cellStyle name="Bilješka 14 3 3 7 3" xfId="29527"/>
    <cellStyle name="Bilješka 14 3 3 7 4" xfId="32073"/>
    <cellStyle name="Bilješka 14 3 3 7 5" xfId="56858"/>
    <cellStyle name="Bilješka 14 3 3 8" xfId="14028"/>
    <cellStyle name="Bilješka 14 3 3 8 2" xfId="21469"/>
    <cellStyle name="Bilješka 14 3 3 8 2 2" xfId="32076"/>
    <cellStyle name="Bilješka 14 3 3 8 3" xfId="29645"/>
    <cellStyle name="Bilješka 14 3 3 8 4" xfId="32075"/>
    <cellStyle name="Bilješka 14 3 3 9" xfId="15068"/>
    <cellStyle name="Bilješka 14 3 3 9 2" xfId="30672"/>
    <cellStyle name="Bilješka 14 3 3 9 3" xfId="32077"/>
    <cellStyle name="Bilješka 14 3 3_Hotel Fortuna" xfId="50184"/>
    <cellStyle name="Bilješka 14 3 4" xfId="8743"/>
    <cellStyle name="Bilješka 14 3 4 2" xfId="15751"/>
    <cellStyle name="Bilješka 14 3 4 2 2" xfId="32078"/>
    <cellStyle name="Bilješka 14 3 4 2 2 2" xfId="54827"/>
    <cellStyle name="Bilješka 14 3 4 2 3" xfId="58008"/>
    <cellStyle name="Bilješka 14 3 4 2 4" xfId="52498"/>
    <cellStyle name="Bilješka 14 3 4 3" xfId="16627"/>
    <cellStyle name="Bilješka 14 3 4 3 2" xfId="32079"/>
    <cellStyle name="Bilješka 14 3 4 3 3" xfId="51514"/>
    <cellStyle name="Bilješka 14 3 4 4" xfId="24069"/>
    <cellStyle name="Bilješka 14 3 4 4 2" xfId="50713"/>
    <cellStyle name="Bilješka 14 3 4 5" xfId="57030"/>
    <cellStyle name="Bilješka 14 3 4 6" xfId="48083"/>
    <cellStyle name="Bilješka 14 3 5" xfId="10375"/>
    <cellStyle name="Bilješka 14 3 5 2" xfId="17922"/>
    <cellStyle name="Bilješka 14 3 5 2 2" xfId="32081"/>
    <cellStyle name="Bilješka 14 3 5 2 3" xfId="52486"/>
    <cellStyle name="Bilješka 14 3 5 3" xfId="26039"/>
    <cellStyle name="Bilješka 14 3 5 3 2" xfId="54815"/>
    <cellStyle name="Bilješka 14 3 5 4" xfId="32080"/>
    <cellStyle name="Bilješka 14 3 5 4 2" xfId="57996"/>
    <cellStyle name="Bilješka 14 3 5 5" xfId="48566"/>
    <cellStyle name="Bilješka 14 3 6" xfId="10740"/>
    <cellStyle name="Bilješka 14 3 6 2" xfId="18278"/>
    <cellStyle name="Bilješka 14 3 6 2 2" xfId="32083"/>
    <cellStyle name="Bilješka 14 3 6 3" xfId="26394"/>
    <cellStyle name="Bilješka 14 3 6 4" xfId="32082"/>
    <cellStyle name="Bilješka 14 3 6 5" xfId="51167"/>
    <cellStyle name="Bilješka 14 3 7" xfId="11427"/>
    <cellStyle name="Bilješka 14 3 7 2" xfId="18942"/>
    <cellStyle name="Bilješka 14 3 7 2 2" xfId="32085"/>
    <cellStyle name="Bilješka 14 3 7 3" xfId="27073"/>
    <cellStyle name="Bilješka 14 3 7 4" xfId="32084"/>
    <cellStyle name="Bilješka 14 3 7 5" xfId="56475"/>
    <cellStyle name="Bilješka 14 3 8" xfId="12320"/>
    <cellStyle name="Bilješka 14 3 8 2" xfId="19825"/>
    <cellStyle name="Bilješka 14 3 8 2 2" xfId="32087"/>
    <cellStyle name="Bilješka 14 3 8 3" xfId="27956"/>
    <cellStyle name="Bilješka 14 3 8 4" xfId="32086"/>
    <cellStyle name="Bilješka 14 3 9" xfId="13943"/>
    <cellStyle name="Bilješka 14 3 9 2" xfId="21403"/>
    <cellStyle name="Bilješka 14 3 9 2 2" xfId="32089"/>
    <cellStyle name="Bilješka 14 3 9 3" xfId="29561"/>
    <cellStyle name="Bilješka 14 3 9 4" xfId="32088"/>
    <cellStyle name="Bilješka 14 3_Hotel Fortuna" xfId="50212"/>
    <cellStyle name="Bilješka 14 4" xfId="8364"/>
    <cellStyle name="Bilješka 14 4 2" xfId="15642"/>
    <cellStyle name="Bilješka 14 4 2 2" xfId="32091"/>
    <cellStyle name="Bilješka 14 4 2 3" xfId="52475"/>
    <cellStyle name="Bilješka 14 4 3" xfId="24955"/>
    <cellStyle name="Bilješka 14 4 3 2" xfId="54804"/>
    <cellStyle name="Bilješka 14 4 4" xfId="32090"/>
    <cellStyle name="Bilješka 14 4 4 2" xfId="57985"/>
    <cellStyle name="Bilješka 14 4 5" xfId="47478"/>
    <cellStyle name="Bilješka 14 5" xfId="8731"/>
    <cellStyle name="Bilješka 14 5 2" xfId="15640"/>
    <cellStyle name="Bilješka 14 5 2 2" xfId="32093"/>
    <cellStyle name="Bilješka 14 5 3" xfId="25262"/>
    <cellStyle name="Bilješka 14 5 4" xfId="32092"/>
    <cellStyle name="Bilješka 14 5 5" xfId="48429"/>
    <cellStyle name="Bilješka 14 6" xfId="10542"/>
    <cellStyle name="Bilješka 14 6 2" xfId="18083"/>
    <cellStyle name="Bilješka 14 6 2 2" xfId="32095"/>
    <cellStyle name="Bilješka 14 6 3" xfId="26199"/>
    <cellStyle name="Bilješka 14 6 4" xfId="32094"/>
    <cellStyle name="Bilješka 14 6 5" xfId="50607"/>
    <cellStyle name="Bilješka 14 7" xfId="11273"/>
    <cellStyle name="Bilješka 14 7 2" xfId="18797"/>
    <cellStyle name="Bilješka 14 7 2 2" xfId="32097"/>
    <cellStyle name="Bilješka 14 7 3" xfId="26921"/>
    <cellStyle name="Bilješka 14 7 4" xfId="32096"/>
    <cellStyle name="Bilješka 14 7 5" xfId="56517"/>
    <cellStyle name="Bilješka 14 8" xfId="8537"/>
    <cellStyle name="Bilješka 14 8 2" xfId="15619"/>
    <cellStyle name="Bilješka 14 8 2 2" xfId="32099"/>
    <cellStyle name="Bilješka 14 8 3" xfId="25125"/>
    <cellStyle name="Bilješka 14 8 4" xfId="32098"/>
    <cellStyle name="Bilješka 14 9" xfId="12307"/>
    <cellStyle name="Bilješka 14 9 2" xfId="19812"/>
    <cellStyle name="Bilješka 14 9 2 2" xfId="32101"/>
    <cellStyle name="Bilješka 14 9 3" xfId="27943"/>
    <cellStyle name="Bilješka 14 9 4" xfId="32100"/>
    <cellStyle name="Bilješka 14_Hotel Fortuna" xfId="50193"/>
    <cellStyle name="Bilješka 15" xfId="2396"/>
    <cellStyle name="Bilješka 15 10" xfId="14390"/>
    <cellStyle name="Bilješka 15 10 2" xfId="21795"/>
    <cellStyle name="Bilješka 15 10 2 2" xfId="32103"/>
    <cellStyle name="Bilješka 15 10 3" xfId="30000"/>
    <cellStyle name="Bilješka 15 10 4" xfId="32102"/>
    <cellStyle name="Bilješka 15 11" xfId="15395"/>
    <cellStyle name="Bilješka 15 11 2" xfId="30994"/>
    <cellStyle name="Bilješka 15 11 3" xfId="32104"/>
    <cellStyle name="Bilješka 15 12" xfId="22460"/>
    <cellStyle name="Bilješka 15 13" xfId="45919"/>
    <cellStyle name="Bilješka 15 14" xfId="7284"/>
    <cellStyle name="Bilješka 15 15" xfId="6908"/>
    <cellStyle name="Bilješka 15 2" xfId="7512"/>
    <cellStyle name="Bilješka 15 2 10" xfId="14602"/>
    <cellStyle name="Bilješka 15 2 10 2" xfId="21982"/>
    <cellStyle name="Bilješka 15 2 10 2 2" xfId="32106"/>
    <cellStyle name="Bilješka 15 2 10 3" xfId="30209"/>
    <cellStyle name="Bilješka 15 2 10 4" xfId="32105"/>
    <cellStyle name="Bilješka 15 2 11" xfId="15374"/>
    <cellStyle name="Bilješka 15 2 11 2" xfId="30974"/>
    <cellStyle name="Bilješka 15 2 11 3" xfId="32107"/>
    <cellStyle name="Bilješka 15 2 12" xfId="22424"/>
    <cellStyle name="Bilješka 15 2 2" xfId="7670"/>
    <cellStyle name="Bilješka 15 2 2 10" xfId="14853"/>
    <cellStyle name="Bilješka 15 2 2 10 2" xfId="30459"/>
    <cellStyle name="Bilješka 15 2 2 10 3" xfId="32108"/>
    <cellStyle name="Bilješka 15 2 2 11" xfId="22539"/>
    <cellStyle name="Bilješka 15 2 2 12" xfId="46758"/>
    <cellStyle name="Bilješka 15 2 2 2" xfId="8272"/>
    <cellStyle name="Bilješka 15 2 2 2 10" xfId="22859"/>
    <cellStyle name="Bilješka 15 2 2 2 11" xfId="22930"/>
    <cellStyle name="Bilješka 15 2 2 2 12" xfId="32109"/>
    <cellStyle name="Bilješka 15 2 2 2 13" xfId="47139"/>
    <cellStyle name="Bilješka 15 2 2 2 2" xfId="9450"/>
    <cellStyle name="Bilješka 15 2 2 2 2 2" xfId="16445"/>
    <cellStyle name="Bilješka 15 2 2 2 2 2 2" xfId="32111"/>
    <cellStyle name="Bilješka 15 2 2 2 2 2 2 2" xfId="54832"/>
    <cellStyle name="Bilješka 15 2 2 2 2 2 3" xfId="58013"/>
    <cellStyle name="Bilješka 15 2 2 2 2 2 4" xfId="52503"/>
    <cellStyle name="Bilješka 15 2 2 2 2 3" xfId="23762"/>
    <cellStyle name="Bilješka 15 2 2 2 2 3 2" xfId="52208"/>
    <cellStyle name="Bilješka 15 2 2 2 2 4" xfId="24763"/>
    <cellStyle name="Bilješka 15 2 2 2 2 4 2" xfId="54534"/>
    <cellStyle name="Bilješka 15 2 2 2 2 5" xfId="32110"/>
    <cellStyle name="Bilješka 15 2 2 2 2 5 2" xfId="57724"/>
    <cellStyle name="Bilješka 15 2 2 2 3" xfId="10392"/>
    <cellStyle name="Bilješka 15 2 2 2 3 2" xfId="17937"/>
    <cellStyle name="Bilješka 15 2 2 2 3 2 2" xfId="32113"/>
    <cellStyle name="Bilješka 15 2 2 2 3 2 3" xfId="52502"/>
    <cellStyle name="Bilješka 15 2 2 2 3 3" xfId="26054"/>
    <cellStyle name="Bilješka 15 2 2 2 3 3 2" xfId="54831"/>
    <cellStyle name="Bilješka 15 2 2 2 3 4" xfId="32112"/>
    <cellStyle name="Bilješka 15 2 2 2 3 4 2" xfId="58012"/>
    <cellStyle name="Bilješka 15 2 2 2 4" xfId="10618"/>
    <cellStyle name="Bilješka 15 2 2 2 4 2" xfId="18158"/>
    <cellStyle name="Bilješka 15 2 2 2 4 2 2" xfId="32115"/>
    <cellStyle name="Bilješka 15 2 2 2 4 3" xfId="26275"/>
    <cellStyle name="Bilješka 15 2 2 2 4 4" xfId="32114"/>
    <cellStyle name="Bilješka 15 2 2 2 4 5" xfId="47741"/>
    <cellStyle name="Bilješka 15 2 2 2 5" xfId="12133"/>
    <cellStyle name="Bilješka 15 2 2 2 5 2" xfId="19648"/>
    <cellStyle name="Bilješka 15 2 2 2 5 2 2" xfId="32117"/>
    <cellStyle name="Bilješka 15 2 2 2 5 3" xfId="27771"/>
    <cellStyle name="Bilješka 15 2 2 2 5 4" xfId="32116"/>
    <cellStyle name="Bilješka 15 2 2 2 5 5" xfId="49263"/>
    <cellStyle name="Bilješka 15 2 2 2 6" xfId="13027"/>
    <cellStyle name="Bilješka 15 2 2 2 6 2" xfId="20531"/>
    <cellStyle name="Bilješka 15 2 2 2 6 2 2" xfId="32119"/>
    <cellStyle name="Bilješka 15 2 2 2 6 3" xfId="28655"/>
    <cellStyle name="Bilješka 15 2 2 2 6 4" xfId="32118"/>
    <cellStyle name="Bilješka 15 2 2 2 6 5" xfId="51245"/>
    <cellStyle name="Bilješka 15 2 2 2 7" xfId="13961"/>
    <cellStyle name="Bilješka 15 2 2 2 7 2" xfId="21421"/>
    <cellStyle name="Bilješka 15 2 2 2 7 2 2" xfId="32121"/>
    <cellStyle name="Bilješka 15 2 2 2 7 3" xfId="29579"/>
    <cellStyle name="Bilješka 15 2 2 2 7 4" xfId="32120"/>
    <cellStyle name="Bilješka 15 2 2 2 7 5" xfId="56906"/>
    <cellStyle name="Bilješka 15 2 2 2 8" xfId="14227"/>
    <cellStyle name="Bilješka 15 2 2 2 8 2" xfId="21645"/>
    <cellStyle name="Bilješka 15 2 2 2 8 2 2" xfId="32123"/>
    <cellStyle name="Bilješka 15 2 2 2 8 3" xfId="29840"/>
    <cellStyle name="Bilješka 15 2 2 2 8 4" xfId="32122"/>
    <cellStyle name="Bilješka 15 2 2 2 9" xfId="15298"/>
    <cellStyle name="Bilješka 15 2 2 2 9 2" xfId="30899"/>
    <cellStyle name="Bilješka 15 2 2 2 9 3" xfId="32124"/>
    <cellStyle name="Bilješka 15 2 2 2_Hotel Fortuna" xfId="49663"/>
    <cellStyle name="Bilješka 15 2 2 3" xfId="8847"/>
    <cellStyle name="Bilješka 15 2 2 3 2" xfId="16048"/>
    <cellStyle name="Bilješka 15 2 2 3 2 2" xfId="32125"/>
    <cellStyle name="Bilješka 15 2 2 3 2 2 2" xfId="54833"/>
    <cellStyle name="Bilješka 15 2 2 3 2 3" xfId="58014"/>
    <cellStyle name="Bilješka 15 2 2 3 2 4" xfId="52504"/>
    <cellStyle name="Bilješka 15 2 2 3 3" xfId="16830"/>
    <cellStyle name="Bilješka 15 2 2 3 3 2" xfId="32126"/>
    <cellStyle name="Bilješka 15 2 2 3 3 3" xfId="51811"/>
    <cellStyle name="Bilješka 15 2 2 3 4" xfId="24366"/>
    <cellStyle name="Bilješka 15 2 2 3 4 2" xfId="54137"/>
    <cellStyle name="Bilješka 15 2 2 3 5" xfId="57327"/>
    <cellStyle name="Bilješka 15 2 2 3 6" xfId="48017"/>
    <cellStyle name="Bilješka 15 2 2 4" xfId="10390"/>
    <cellStyle name="Bilješka 15 2 2 4 2" xfId="17935"/>
    <cellStyle name="Bilješka 15 2 2 4 2 2" xfId="32128"/>
    <cellStyle name="Bilješka 15 2 2 4 2 3" xfId="52501"/>
    <cellStyle name="Bilješka 15 2 2 4 3" xfId="26052"/>
    <cellStyle name="Bilješka 15 2 2 4 3 2" xfId="54830"/>
    <cellStyle name="Bilješka 15 2 2 4 4" xfId="32127"/>
    <cellStyle name="Bilješka 15 2 2 4 4 2" xfId="58011"/>
    <cellStyle name="Bilješka 15 2 2 4 5" xfId="48864"/>
    <cellStyle name="Bilješka 15 2 2 5" xfId="11243"/>
    <cellStyle name="Bilješka 15 2 2 5 2" xfId="18768"/>
    <cellStyle name="Bilješka 15 2 2 5 2 2" xfId="32130"/>
    <cellStyle name="Bilješka 15 2 2 5 3" xfId="26891"/>
    <cellStyle name="Bilješka 15 2 2 5 4" xfId="32129"/>
    <cellStyle name="Bilješka 15 2 2 5 5" xfId="51042"/>
    <cellStyle name="Bilješka 15 2 2 6" xfId="11531"/>
    <cellStyle name="Bilješka 15 2 2 6 2" xfId="19046"/>
    <cellStyle name="Bilješka 15 2 2 6 2 2" xfId="32132"/>
    <cellStyle name="Bilješka 15 2 2 6 3" xfId="27176"/>
    <cellStyle name="Bilješka 15 2 2 6 4" xfId="32131"/>
    <cellStyle name="Bilješka 15 2 2 6 5" xfId="56387"/>
    <cellStyle name="Bilješka 15 2 2 7" xfId="12424"/>
    <cellStyle name="Bilješka 15 2 2 7 2" xfId="19929"/>
    <cellStyle name="Bilješka 15 2 2 7 2 2" xfId="32134"/>
    <cellStyle name="Bilješka 15 2 2 7 3" xfId="28059"/>
    <cellStyle name="Bilješka 15 2 2 7 4" xfId="32133"/>
    <cellStyle name="Bilješka 15 2 2 8" xfId="13959"/>
    <cellStyle name="Bilješka 15 2 2 8 2" xfId="21419"/>
    <cellStyle name="Bilješka 15 2 2 8 2 2" xfId="32136"/>
    <cellStyle name="Bilješka 15 2 2 8 3" xfId="29577"/>
    <cellStyle name="Bilješka 15 2 2 8 4" xfId="32135"/>
    <cellStyle name="Bilješka 15 2 2 9" xfId="14521"/>
    <cellStyle name="Bilješka 15 2 2 9 2" xfId="21910"/>
    <cellStyle name="Bilješka 15 2 2 9 2 2" xfId="32138"/>
    <cellStyle name="Bilješka 15 2 2 9 3" xfId="30131"/>
    <cellStyle name="Bilješka 15 2 2 9 4" xfId="32137"/>
    <cellStyle name="Bilješka 15 2 2_Hotel Fortuna" xfId="50391"/>
    <cellStyle name="Bilješka 15 2 3" xfId="7877"/>
    <cellStyle name="Bilješka 15 2 3 10" xfId="15037"/>
    <cellStyle name="Bilješka 15 2 3 10 2" xfId="30641"/>
    <cellStyle name="Bilješka 15 2 3 10 3" xfId="32139"/>
    <cellStyle name="Bilješka 15 2 3 11" xfId="22712"/>
    <cellStyle name="Bilješka 15 2 3 12" xfId="46648"/>
    <cellStyle name="Bilješka 15 2 3 2" xfId="7798"/>
    <cellStyle name="Bilješka 15 2 3 2 10" xfId="23790"/>
    <cellStyle name="Bilješka 15 2 3 2 11" xfId="22593"/>
    <cellStyle name="Bilješka 15 2 3 2 12" xfId="32140"/>
    <cellStyle name="Bilješka 15 2 3 2 13" xfId="46556"/>
    <cellStyle name="Bilješka 15 2 3 2 2" xfId="8976"/>
    <cellStyle name="Bilješka 15 2 3 2 2 2" xfId="15837"/>
    <cellStyle name="Bilješka 15 2 3 2 2 2 2" xfId="32142"/>
    <cellStyle name="Bilješka 15 2 3 2 2 2 2 2" xfId="54836"/>
    <cellStyle name="Bilješka 15 2 3 2 2 2 3" xfId="58017"/>
    <cellStyle name="Bilješka 15 2 3 2 2 2 4" xfId="52507"/>
    <cellStyle name="Bilješka 15 2 3 2 2 3" xfId="23829"/>
    <cellStyle name="Bilješka 15 2 3 2 2 3 2" xfId="51600"/>
    <cellStyle name="Bilješka 15 2 3 2 2 4" xfId="24155"/>
    <cellStyle name="Bilješka 15 2 3 2 2 4 2" xfId="53926"/>
    <cellStyle name="Bilješka 15 2 3 2 2 5" xfId="32141"/>
    <cellStyle name="Bilješka 15 2 3 2 2 5 2" xfId="57116"/>
    <cellStyle name="Bilješka 15 2 3 2 3" xfId="9767"/>
    <cellStyle name="Bilješka 15 2 3 2 3 2" xfId="17385"/>
    <cellStyle name="Bilješka 15 2 3 2 3 2 2" xfId="32144"/>
    <cellStyle name="Bilješka 15 2 3 2 3 2 3" xfId="52506"/>
    <cellStyle name="Bilješka 15 2 3 2 3 3" xfId="25510"/>
    <cellStyle name="Bilješka 15 2 3 2 3 3 2" xfId="54835"/>
    <cellStyle name="Bilješka 15 2 3 2 3 4" xfId="32143"/>
    <cellStyle name="Bilješka 15 2 3 2 3 4 2" xfId="58016"/>
    <cellStyle name="Bilješka 15 2 3 2 4" xfId="8528"/>
    <cellStyle name="Bilješka 15 2 3 2 4 2" xfId="15565"/>
    <cellStyle name="Bilješka 15 2 3 2 4 2 2" xfId="32146"/>
    <cellStyle name="Bilješka 15 2 3 2 4 3" xfId="25116"/>
    <cellStyle name="Bilješka 15 2 3 2 4 4" xfId="32145"/>
    <cellStyle name="Bilješka 15 2 3 2 4 5" xfId="48160"/>
    <cellStyle name="Bilješka 15 2 3 2 5" xfId="11659"/>
    <cellStyle name="Bilješka 15 2 3 2 5 2" xfId="19174"/>
    <cellStyle name="Bilješka 15 2 3 2 5 2 2" xfId="32148"/>
    <cellStyle name="Bilješka 15 2 3 2 5 3" xfId="27302"/>
    <cellStyle name="Bilješka 15 2 3 2 5 4" xfId="32147"/>
    <cellStyle name="Bilješka 15 2 3 2 5 5" xfId="48652"/>
    <cellStyle name="Bilješka 15 2 3 2 6" xfId="12553"/>
    <cellStyle name="Bilješka 15 2 3 2 6 2" xfId="20057"/>
    <cellStyle name="Bilješka 15 2 3 2 6 2 2" xfId="32150"/>
    <cellStyle name="Bilješka 15 2 3 2 6 3" xfId="28186"/>
    <cellStyle name="Bilješka 15 2 3 2 6 4" xfId="32149"/>
    <cellStyle name="Bilješka 15 2 3 2 6 5" xfId="50494"/>
    <cellStyle name="Bilješka 15 2 3 2 7" xfId="13340"/>
    <cellStyle name="Bilješka 15 2 3 2 7 2" xfId="20816"/>
    <cellStyle name="Bilješka 15 2 3 2 7 2 2" xfId="32152"/>
    <cellStyle name="Bilješka 15 2 3 2 7 3" xfId="28965"/>
    <cellStyle name="Bilješka 15 2 3 2 7 4" xfId="32151"/>
    <cellStyle name="Bilješka 15 2 3 2 7 5" xfId="56251"/>
    <cellStyle name="Bilješka 15 2 3 2 8" xfId="14365"/>
    <cellStyle name="Bilješka 15 2 3 2 8 2" xfId="21772"/>
    <cellStyle name="Bilješka 15 2 3 2 8 2 2" xfId="32154"/>
    <cellStyle name="Bilješka 15 2 3 2 8 3" xfId="29976"/>
    <cellStyle name="Bilješka 15 2 3 2 8 4" xfId="32153"/>
    <cellStyle name="Bilješka 15 2 3 2 9" xfId="14910"/>
    <cellStyle name="Bilješka 15 2 3 2 9 2" xfId="30516"/>
    <cellStyle name="Bilješka 15 2 3 2 9 3" xfId="32155"/>
    <cellStyle name="Bilješka 15 2 3 2_Hotel Fortuna" xfId="50188"/>
    <cellStyle name="Bilješka 15 2 3 3" xfId="9055"/>
    <cellStyle name="Bilješka 15 2 3 3 2" xfId="15935"/>
    <cellStyle name="Bilješka 15 2 3 3 2 2" xfId="32156"/>
    <cellStyle name="Bilješka 15 2 3 3 2 2 2" xfId="54837"/>
    <cellStyle name="Bilješka 15 2 3 3 2 3" xfId="58018"/>
    <cellStyle name="Bilješka 15 2 3 3 2 4" xfId="52508"/>
    <cellStyle name="Bilješka 15 2 3 3 3" xfId="16732"/>
    <cellStyle name="Bilješka 15 2 3 3 3 2" xfId="32157"/>
    <cellStyle name="Bilješka 15 2 3 3 3 3" xfId="51698"/>
    <cellStyle name="Bilješka 15 2 3 3 4" xfId="24253"/>
    <cellStyle name="Bilješka 15 2 3 3 4 2" xfId="54024"/>
    <cellStyle name="Bilješka 15 2 3 3 5" xfId="57214"/>
    <cellStyle name="Bilješka 15 2 3 3 6" xfId="48285"/>
    <cellStyle name="Bilješka 15 2 3 4" xfId="9873"/>
    <cellStyle name="Bilješka 15 2 3 4 2" xfId="17481"/>
    <cellStyle name="Bilješka 15 2 3 4 2 2" xfId="32159"/>
    <cellStyle name="Bilješka 15 2 3 4 2 3" xfId="52505"/>
    <cellStyle name="Bilješka 15 2 3 4 3" xfId="25606"/>
    <cellStyle name="Bilješka 15 2 3 4 3 2" xfId="54834"/>
    <cellStyle name="Bilješka 15 2 3 4 4" xfId="32158"/>
    <cellStyle name="Bilješka 15 2 3 4 4 2" xfId="58015"/>
    <cellStyle name="Bilješka 15 2 3 4 5" xfId="48751"/>
    <cellStyle name="Bilješka 15 2 3 5" xfId="11066"/>
    <cellStyle name="Bilješka 15 2 3 5 2" xfId="18594"/>
    <cellStyle name="Bilješka 15 2 3 5 2 2" xfId="32161"/>
    <cellStyle name="Bilješka 15 2 3 5 3" xfId="26715"/>
    <cellStyle name="Bilješka 15 2 3 5 4" xfId="32160"/>
    <cellStyle name="Bilješka 15 2 3 5 5" xfId="51450"/>
    <cellStyle name="Bilješka 15 2 3 6" xfId="11738"/>
    <cellStyle name="Bilješka 15 2 3 6 2" xfId="19253"/>
    <cellStyle name="Bilješka 15 2 3 6 2 2" xfId="32163"/>
    <cellStyle name="Bilješka 15 2 3 6 3" xfId="27380"/>
    <cellStyle name="Bilješka 15 2 3 6 4" xfId="32162"/>
    <cellStyle name="Bilješka 15 2 3 6 5" xfId="50850"/>
    <cellStyle name="Bilješka 15 2 3 7" xfId="12632"/>
    <cellStyle name="Bilješka 15 2 3 7 2" xfId="20136"/>
    <cellStyle name="Bilješka 15 2 3 7 2 2" xfId="32165"/>
    <cellStyle name="Bilješka 15 2 3 7 3" xfId="28264"/>
    <cellStyle name="Bilješka 15 2 3 7 4" xfId="32164"/>
    <cellStyle name="Bilješka 15 2 3 8" xfId="13445"/>
    <cellStyle name="Bilješka 15 2 3 8 2" xfId="20916"/>
    <cellStyle name="Bilješka 15 2 3 8 2 2" xfId="32167"/>
    <cellStyle name="Bilješka 15 2 3 8 3" xfId="29070"/>
    <cellStyle name="Bilješka 15 2 3 8 4" xfId="32166"/>
    <cellStyle name="Bilješka 15 2 3 9" xfId="14088"/>
    <cellStyle name="Bilješka 15 2 3 9 2" xfId="21523"/>
    <cellStyle name="Bilješka 15 2 3 9 2 2" xfId="32169"/>
    <cellStyle name="Bilješka 15 2 3 9 3" xfId="29704"/>
    <cellStyle name="Bilješka 15 2 3 9 4" xfId="32168"/>
    <cellStyle name="Bilješka 15 2 3_Hotel Fortuna" xfId="49994"/>
    <cellStyle name="Bilješka 15 2 4" xfId="8683"/>
    <cellStyle name="Bilješka 15 2 4 2" xfId="15699"/>
    <cellStyle name="Bilješka 15 2 4 2 2" xfId="32171"/>
    <cellStyle name="Bilješka 15 2 4 2 2 2" xfId="54838"/>
    <cellStyle name="Bilješka 15 2 4 2 3" xfId="58019"/>
    <cellStyle name="Bilješka 15 2 4 2 4" xfId="52509"/>
    <cellStyle name="Bilješka 15 2 4 3" xfId="22590"/>
    <cellStyle name="Bilješka 15 2 4 3 2" xfId="51462"/>
    <cellStyle name="Bilješka 15 2 4 4" xfId="24017"/>
    <cellStyle name="Bilješka 15 2 4 4 2" xfId="50717"/>
    <cellStyle name="Bilješka 15 2 4 5" xfId="32170"/>
    <cellStyle name="Bilješka 15 2 4 5 2" xfId="56978"/>
    <cellStyle name="Bilješka 15 2 4 6" xfId="47832"/>
    <cellStyle name="Bilješka 15 2 5" xfId="10150"/>
    <cellStyle name="Bilješka 15 2 5 2" xfId="17728"/>
    <cellStyle name="Bilješka 15 2 5 2 2" xfId="32173"/>
    <cellStyle name="Bilješka 15 2 5 2 3" xfId="52500"/>
    <cellStyle name="Bilješka 15 2 5 3" xfId="25849"/>
    <cellStyle name="Bilješka 15 2 5 3 2" xfId="54829"/>
    <cellStyle name="Bilješka 15 2 5 4" xfId="32172"/>
    <cellStyle name="Bilješka 15 2 5 4 2" xfId="58010"/>
    <cellStyle name="Bilješka 15 2 5 5" xfId="48513"/>
    <cellStyle name="Bilješka 15 2 6" xfId="11145"/>
    <cellStyle name="Bilješka 15 2 6 2" xfId="18672"/>
    <cellStyle name="Bilješka 15 2 6 2 2" xfId="32175"/>
    <cellStyle name="Bilješka 15 2 6 3" xfId="26794"/>
    <cellStyle name="Bilješka 15 2 6 4" xfId="32174"/>
    <cellStyle name="Bilješka 15 2 6 5" xfId="50699"/>
    <cellStyle name="Bilješka 15 2 7" xfId="11367"/>
    <cellStyle name="Bilješka 15 2 7 2" xfId="18882"/>
    <cellStyle name="Bilješka 15 2 7 2 2" xfId="32177"/>
    <cellStyle name="Bilješka 15 2 7 3" xfId="27014"/>
    <cellStyle name="Bilješka 15 2 7 4" xfId="32176"/>
    <cellStyle name="Bilješka 15 2 7 5" xfId="50537"/>
    <cellStyle name="Bilješka 15 2 8" xfId="12259"/>
    <cellStyle name="Bilješka 15 2 8 2" xfId="19764"/>
    <cellStyle name="Bilješka 15 2 8 2 2" xfId="32179"/>
    <cellStyle name="Bilješka 15 2 8 3" xfId="27896"/>
    <cellStyle name="Bilješka 15 2 8 4" xfId="32178"/>
    <cellStyle name="Bilješka 15 2 9" xfId="13721"/>
    <cellStyle name="Bilješka 15 2 9 2" xfId="21187"/>
    <cellStyle name="Bilješka 15 2 9 2 2" xfId="32181"/>
    <cellStyle name="Bilješka 15 2 9 3" xfId="29343"/>
    <cellStyle name="Bilješka 15 2 9 4" xfId="32180"/>
    <cellStyle name="Bilješka 15 2_Hotel Fortuna" xfId="49962"/>
    <cellStyle name="Bilješka 15 3" xfId="7572"/>
    <cellStyle name="Bilješka 15 3 10" xfId="14534"/>
    <cellStyle name="Bilješka 15 3 10 2" xfId="21922"/>
    <cellStyle name="Bilješka 15 3 10 2 2" xfId="32183"/>
    <cellStyle name="Bilješka 15 3 10 3" xfId="30143"/>
    <cellStyle name="Bilješka 15 3 10 4" xfId="32182"/>
    <cellStyle name="Bilješka 15 3 11" xfId="15493"/>
    <cellStyle name="Bilješka 15 3 11 2" xfId="31090"/>
    <cellStyle name="Bilješka 15 3 11 3" xfId="32184"/>
    <cellStyle name="Bilješka 15 3 12" xfId="23375"/>
    <cellStyle name="Bilješka 15 3 13" xfId="46473"/>
    <cellStyle name="Bilješka 15 3 2" xfId="7743"/>
    <cellStyle name="Bilješka 15 3 2 10" xfId="14339"/>
    <cellStyle name="Bilješka 15 3 2 10 2" xfId="21749"/>
    <cellStyle name="Bilješka 15 3 2 10 2 2" xfId="32186"/>
    <cellStyle name="Bilješka 15 3 2 10 3" xfId="29951"/>
    <cellStyle name="Bilješka 15 3 2 10 4" xfId="32185"/>
    <cellStyle name="Bilješka 15 3 2 11" xfId="15378"/>
    <cellStyle name="Bilješka 15 3 2 11 2" xfId="30978"/>
    <cellStyle name="Bilješka 15 3 2 11 3" xfId="32187"/>
    <cellStyle name="Bilješka 15 3 2 12" xfId="22825"/>
    <cellStyle name="Bilješka 15 3 2 13" xfId="46829"/>
    <cellStyle name="Bilješka 15 3 2 2" xfId="7984"/>
    <cellStyle name="Bilješka 15 3 2 2 10" xfId="14885"/>
    <cellStyle name="Bilješka 15 3 2 2 10 2" xfId="30491"/>
    <cellStyle name="Bilješka 15 3 2 2 10 3" xfId="32188"/>
    <cellStyle name="Bilješka 15 3 2 2 11" xfId="23888"/>
    <cellStyle name="Bilješka 15 3 2 2 12" xfId="47074"/>
    <cellStyle name="Bilješka 15 3 2 2 2" xfId="8300"/>
    <cellStyle name="Bilješka 15 3 2 2 2 10" xfId="22577"/>
    <cellStyle name="Bilješka 15 3 2 2 2 11" xfId="22178"/>
    <cellStyle name="Bilješka 15 3 2 2 2 12" xfId="32189"/>
    <cellStyle name="Bilješka 15 3 2 2 2 13" xfId="47165"/>
    <cellStyle name="Bilješka 15 3 2 2 2 2" xfId="9478"/>
    <cellStyle name="Bilješka 15 3 2 2 2 2 2" xfId="16473"/>
    <cellStyle name="Bilješka 15 3 2 2 2 2 2 2" xfId="32191"/>
    <cellStyle name="Bilješka 15 3 2 2 2 2 2 2 2" xfId="54843"/>
    <cellStyle name="Bilješka 15 3 2 2 2 2 2 3" xfId="58024"/>
    <cellStyle name="Bilješka 15 3 2 2 2 2 2 4" xfId="52514"/>
    <cellStyle name="Bilješka 15 3 2 2 2 2 3" xfId="22568"/>
    <cellStyle name="Bilješka 15 3 2 2 2 2 3 2" xfId="52236"/>
    <cellStyle name="Bilješka 15 3 2 2 2 2 4" xfId="24791"/>
    <cellStyle name="Bilješka 15 3 2 2 2 2 4 2" xfId="54562"/>
    <cellStyle name="Bilješka 15 3 2 2 2 2 5" xfId="32190"/>
    <cellStyle name="Bilješka 15 3 2 2 2 2 5 2" xfId="57752"/>
    <cellStyle name="Bilješka 15 3 2 2 2 3" xfId="10230"/>
    <cellStyle name="Bilješka 15 3 2 2 2 3 2" xfId="17801"/>
    <cellStyle name="Bilješka 15 3 2 2 2 3 2 2" xfId="32193"/>
    <cellStyle name="Bilješka 15 3 2 2 2 3 2 3" xfId="52513"/>
    <cellStyle name="Bilješka 15 3 2 2 2 3 3" xfId="25920"/>
    <cellStyle name="Bilješka 15 3 2 2 2 3 3 2" xfId="54842"/>
    <cellStyle name="Bilješka 15 3 2 2 2 3 4" xfId="32192"/>
    <cellStyle name="Bilješka 15 3 2 2 2 3 4 2" xfId="58023"/>
    <cellStyle name="Bilješka 15 3 2 2 2 4" xfId="8541"/>
    <cellStyle name="Bilješka 15 3 2 2 2 4 2" xfId="15589"/>
    <cellStyle name="Bilješka 15 3 2 2 2 4 2 2" xfId="32195"/>
    <cellStyle name="Bilješka 15 3 2 2 2 4 3" xfId="25129"/>
    <cellStyle name="Bilješka 15 3 2 2 2 4 4" xfId="32194"/>
    <cellStyle name="Bilješka 15 3 2 2 2 4 5" xfId="47544"/>
    <cellStyle name="Bilješka 15 3 2 2 2 5" xfId="12161"/>
    <cellStyle name="Bilješka 15 3 2 2 2 5 2" xfId="19676"/>
    <cellStyle name="Bilješka 15 3 2 2 2 5 2 2" xfId="32197"/>
    <cellStyle name="Bilješka 15 3 2 2 2 5 3" xfId="27799"/>
    <cellStyle name="Bilješka 15 3 2 2 2 5 4" xfId="32196"/>
    <cellStyle name="Bilješka 15 3 2 2 2 5 5" xfId="49291"/>
    <cellStyle name="Bilješka 15 3 2 2 2 6" xfId="13055"/>
    <cellStyle name="Bilješka 15 3 2 2 2 6 2" xfId="20559"/>
    <cellStyle name="Bilješka 15 3 2 2 2 6 2 2" xfId="32199"/>
    <cellStyle name="Bilješka 15 3 2 2 2 6 3" xfId="28683"/>
    <cellStyle name="Bilješka 15 3 2 2 2 6 4" xfId="32198"/>
    <cellStyle name="Bilješka 15 3 2 2 2 6 5" xfId="50472"/>
    <cellStyle name="Bilješka 15 3 2 2 2 7" xfId="13802"/>
    <cellStyle name="Bilješka 15 3 2 2 2 7 2" xfId="21266"/>
    <cellStyle name="Bilješka 15 3 2 2 2 7 2 2" xfId="32201"/>
    <cellStyle name="Bilješka 15 3 2 2 2 7 3" xfId="29422"/>
    <cellStyle name="Bilješka 15 3 2 2 2 7 4" xfId="32200"/>
    <cellStyle name="Bilješka 15 3 2 2 2 7 5" xfId="56934"/>
    <cellStyle name="Bilješka 15 3 2 2 2 8" xfId="14535"/>
    <cellStyle name="Bilješka 15 3 2 2 2 8 2" xfId="21923"/>
    <cellStyle name="Bilješka 15 3 2 2 2 8 2 2" xfId="32203"/>
    <cellStyle name="Bilješka 15 3 2 2 2 8 3" xfId="30144"/>
    <cellStyle name="Bilješka 15 3 2 2 2 8 4" xfId="32202"/>
    <cellStyle name="Bilješka 15 3 2 2 2 9" xfId="15240"/>
    <cellStyle name="Bilješka 15 3 2 2 2 9 2" xfId="30841"/>
    <cellStyle name="Bilješka 15 3 2 2 2 9 3" xfId="32204"/>
    <cellStyle name="Bilješka 15 3 2 2 2_Hotel Fortuna" xfId="50408"/>
    <cellStyle name="Bilješka 15 3 2 2 3" xfId="9162"/>
    <cellStyle name="Bilješka 15 3 2 2 3 2" xfId="16376"/>
    <cellStyle name="Bilješka 15 3 2 2 3 2 2" xfId="32205"/>
    <cellStyle name="Bilješka 15 3 2 2 3 2 2 2" xfId="54844"/>
    <cellStyle name="Bilješka 15 3 2 2 3 2 3" xfId="58025"/>
    <cellStyle name="Bilješka 15 3 2 2 3 2 4" xfId="52515"/>
    <cellStyle name="Bilješka 15 3 2 2 3 3" xfId="17010"/>
    <cellStyle name="Bilješka 15 3 2 2 3 3 2" xfId="32206"/>
    <cellStyle name="Bilješka 15 3 2 2 3 3 3" xfId="52139"/>
    <cellStyle name="Bilješka 15 3 2 2 3 4" xfId="24694"/>
    <cellStyle name="Bilješka 15 3 2 2 3 4 2" xfId="54465"/>
    <cellStyle name="Bilješka 15 3 2 2 3 5" xfId="57655"/>
    <cellStyle name="Bilješka 15 3 2 2 3 6" xfId="48321"/>
    <cellStyle name="Bilješka 15 3 2 2 4" xfId="9964"/>
    <cellStyle name="Bilješka 15 3 2 2 4 2" xfId="17557"/>
    <cellStyle name="Bilješka 15 3 2 2 4 2 2" xfId="32208"/>
    <cellStyle name="Bilješka 15 3 2 2 4 2 3" xfId="52512"/>
    <cellStyle name="Bilješka 15 3 2 2 4 3" xfId="25679"/>
    <cellStyle name="Bilješka 15 3 2 2 4 3 2" xfId="54841"/>
    <cellStyle name="Bilješka 15 3 2 2 4 4" xfId="32207"/>
    <cellStyle name="Bilješka 15 3 2 2 4 4 2" xfId="58022"/>
    <cellStyle name="Bilješka 15 3 2 2 4 5" xfId="49194"/>
    <cellStyle name="Bilješka 15 3 2 2 5" xfId="10580"/>
    <cellStyle name="Bilješka 15 3 2 2 5 2" xfId="18120"/>
    <cellStyle name="Bilješka 15 3 2 2 5 2 2" xfId="32210"/>
    <cellStyle name="Bilješka 15 3 2 2 5 3" xfId="26237"/>
    <cellStyle name="Bilješka 15 3 2 2 5 4" xfId="32209"/>
    <cellStyle name="Bilješka 15 3 2 2 5 5" xfId="50793"/>
    <cellStyle name="Bilješka 15 3 2 2 6" xfId="11845"/>
    <cellStyle name="Bilješka 15 3 2 2 6 2" xfId="19360"/>
    <cellStyle name="Bilješka 15 3 2 2 6 2 2" xfId="32212"/>
    <cellStyle name="Bilješka 15 3 2 2 6 3" xfId="27486"/>
    <cellStyle name="Bilješka 15 3 2 2 6 4" xfId="32211"/>
    <cellStyle name="Bilješka 15 3 2 2 6 5" xfId="56618"/>
    <cellStyle name="Bilješka 15 3 2 2 7" xfId="12739"/>
    <cellStyle name="Bilješka 15 3 2 2 7 2" xfId="20243"/>
    <cellStyle name="Bilješka 15 3 2 2 7 2 2" xfId="32214"/>
    <cellStyle name="Bilješka 15 3 2 2 7 3" xfId="28370"/>
    <cellStyle name="Bilješka 15 3 2 2 7 4" xfId="32213"/>
    <cellStyle name="Bilješka 15 3 2 2 8" xfId="13535"/>
    <cellStyle name="Bilješka 15 3 2 2 8 2" xfId="21006"/>
    <cellStyle name="Bilješka 15 3 2 2 8 2 2" xfId="32216"/>
    <cellStyle name="Bilješka 15 3 2 2 8 3" xfId="29158"/>
    <cellStyle name="Bilješka 15 3 2 2 8 4" xfId="32215"/>
    <cellStyle name="Bilješka 15 3 2 2 9" xfId="14805"/>
    <cellStyle name="Bilješka 15 3 2 2 9 2" xfId="22156"/>
    <cellStyle name="Bilješka 15 3 2 2 9 2 2" xfId="32218"/>
    <cellStyle name="Bilješka 15 3 2 2 9 3" xfId="30411"/>
    <cellStyle name="Bilješka 15 3 2 2 9 4" xfId="32217"/>
    <cellStyle name="Bilješka 15 3 2 2_Hotel Fortuna" xfId="49480"/>
    <cellStyle name="Bilješka 15 3 2 3" xfId="8059"/>
    <cellStyle name="Bilješka 15 3 2 3 10" xfId="23295"/>
    <cellStyle name="Bilješka 15 3 2 3 11" xfId="23811"/>
    <cellStyle name="Bilješka 15 3 2 3 12" xfId="32219"/>
    <cellStyle name="Bilješka 15 3 2 3 2" xfId="9237"/>
    <cellStyle name="Bilješka 15 3 2 3 2 2" xfId="16539"/>
    <cellStyle name="Bilješka 15 3 2 3 2 2 2" xfId="32221"/>
    <cellStyle name="Bilješka 15 3 2 3 2 2 2 2" xfId="52517"/>
    <cellStyle name="Bilješka 15 3 2 3 2 2 3" xfId="54846"/>
    <cellStyle name="Bilješka 15 3 2 3 2 2 4" xfId="58027"/>
    <cellStyle name="Bilješka 15 3 2 3 2 2 5" xfId="47341"/>
    <cellStyle name="Bilješka 15 3 2 3 2 3" xfId="23969"/>
    <cellStyle name="Bilješka 15 3 2 3 2 4" xfId="24857"/>
    <cellStyle name="Bilješka 15 3 2 3 2 4 2" xfId="47721"/>
    <cellStyle name="Bilješka 15 3 2 3 2 5" xfId="32220"/>
    <cellStyle name="Bilješka 15 3 2 3 2 5 2" xfId="49358"/>
    <cellStyle name="Bilješka 15 3 2 3 2 6" xfId="54628"/>
    <cellStyle name="Bilješka 15 3 2 3 2 7" xfId="57818"/>
    <cellStyle name="Bilješka 15 3 2 3 2 8" xfId="47232"/>
    <cellStyle name="Bilješka 15 3 2 3 2_Hotel Fortuna" xfId="49724"/>
    <cellStyle name="Bilješka 15 3 2 3 3" xfId="10006"/>
    <cellStyle name="Bilješka 15 3 2 3 3 2" xfId="15995"/>
    <cellStyle name="Bilješka 15 3 2 3 3 2 2" xfId="32223"/>
    <cellStyle name="Bilješka 15 3 2 3 3 2 2 2" xfId="54847"/>
    <cellStyle name="Bilješka 15 3 2 3 3 2 3" xfId="58028"/>
    <cellStyle name="Bilješka 15 3 2 3 3 2 4" xfId="52518"/>
    <cellStyle name="Bilješka 15 3 2 3 3 3" xfId="23148"/>
    <cellStyle name="Bilješka 15 3 2 3 3 3 2" xfId="51758"/>
    <cellStyle name="Bilješka 15 3 2 3 3 4" xfId="24313"/>
    <cellStyle name="Bilješka 15 3 2 3 3 4 2" xfId="54084"/>
    <cellStyle name="Bilješka 15 3 2 3 3 5" xfId="32222"/>
    <cellStyle name="Bilješka 15 3 2 3 3 5 2" xfId="57274"/>
    <cellStyle name="Bilješka 15 3 2 3 3 6" xfId="48075"/>
    <cellStyle name="Bilješka 15 3 2 3 4" xfId="11048"/>
    <cellStyle name="Bilješka 15 3 2 3 4 2" xfId="18578"/>
    <cellStyle name="Bilješka 15 3 2 3 4 2 2" xfId="32225"/>
    <cellStyle name="Bilješka 15 3 2 3 4 2 3" xfId="52516"/>
    <cellStyle name="Bilješka 15 3 2 3 4 3" xfId="26697"/>
    <cellStyle name="Bilješka 15 3 2 3 4 3 2" xfId="54845"/>
    <cellStyle name="Bilješka 15 3 2 3 4 4" xfId="32224"/>
    <cellStyle name="Bilješka 15 3 2 3 4 4 2" xfId="58026"/>
    <cellStyle name="Bilješka 15 3 2 3 4 5" xfId="48811"/>
    <cellStyle name="Bilješka 15 3 2 3 5" xfId="11920"/>
    <cellStyle name="Bilješka 15 3 2 3 5 2" xfId="19435"/>
    <cellStyle name="Bilješka 15 3 2 3 5 2 2" xfId="32227"/>
    <cellStyle name="Bilješka 15 3 2 3 5 3" xfId="27560"/>
    <cellStyle name="Bilješka 15 3 2 3 5 4" xfId="32226"/>
    <cellStyle name="Bilješka 15 3 2 3 5 5" xfId="50790"/>
    <cellStyle name="Bilješka 15 3 2 3 6" xfId="12814"/>
    <cellStyle name="Bilješka 15 3 2 3 6 2" xfId="20318"/>
    <cellStyle name="Bilješka 15 3 2 3 6 2 2" xfId="32229"/>
    <cellStyle name="Bilješka 15 3 2 3 6 3" xfId="28444"/>
    <cellStyle name="Bilješka 15 3 2 3 6 4" xfId="32228"/>
    <cellStyle name="Bilješka 15 3 2 3 6 5" xfId="56693"/>
    <cellStyle name="Bilješka 15 3 2 3 7" xfId="13577"/>
    <cellStyle name="Bilješka 15 3 2 3 7 2" xfId="21047"/>
    <cellStyle name="Bilješka 15 3 2 3 7 2 2" xfId="32231"/>
    <cellStyle name="Bilješka 15 3 2 3 7 3" xfId="29200"/>
    <cellStyle name="Bilješka 15 3 2 3 7 4" xfId="32230"/>
    <cellStyle name="Bilješka 15 3 2 3 8" xfId="14699"/>
    <cellStyle name="Bilješka 15 3 2 3 8 2" xfId="22068"/>
    <cellStyle name="Bilješka 15 3 2 3 8 2 2" xfId="32233"/>
    <cellStyle name="Bilješka 15 3 2 3 8 3" xfId="30305"/>
    <cellStyle name="Bilješka 15 3 2 3 8 4" xfId="32232"/>
    <cellStyle name="Bilješka 15 3 2 3 9" xfId="15255"/>
    <cellStyle name="Bilješka 15 3 2 3 9 2" xfId="30856"/>
    <cellStyle name="Bilješka 15 3 2 3 9 3" xfId="32234"/>
    <cellStyle name="Bilješka 15 3 2 3_Hotel Fortuna" xfId="50428"/>
    <cellStyle name="Bilješka 15 3 2 4" xfId="8920"/>
    <cellStyle name="Bilješka 15 3 2 4 2" xfId="16120"/>
    <cellStyle name="Bilješka 15 3 2 4 2 2" xfId="32235"/>
    <cellStyle name="Bilješka 15 3 2 4 2 2 2" xfId="54848"/>
    <cellStyle name="Bilješka 15 3 2 4 2 3" xfId="58029"/>
    <cellStyle name="Bilješka 15 3 2 4 2 4" xfId="52519"/>
    <cellStyle name="Bilješka 15 3 2 4 3" xfId="16901"/>
    <cellStyle name="Bilješka 15 3 2 4 3 2" xfId="32236"/>
    <cellStyle name="Bilješka 15 3 2 4 3 3" xfId="51883"/>
    <cellStyle name="Bilješka 15 3 2 4 4" xfId="24438"/>
    <cellStyle name="Bilješka 15 3 2 4 4 2" xfId="54209"/>
    <cellStyle name="Bilješka 15 3 2 4 5" xfId="57399"/>
    <cellStyle name="Bilješka 15 3 2 4 6" xfId="47453"/>
    <cellStyle name="Bilješka 15 3 2 5" xfId="9731"/>
    <cellStyle name="Bilješka 15 3 2 5 2" xfId="17351"/>
    <cellStyle name="Bilješka 15 3 2 5 2 2" xfId="32238"/>
    <cellStyle name="Bilješka 15 3 2 5 2 3" xfId="52511"/>
    <cellStyle name="Bilješka 15 3 2 5 3" xfId="25477"/>
    <cellStyle name="Bilješka 15 3 2 5 3 2" xfId="54840"/>
    <cellStyle name="Bilješka 15 3 2 5 4" xfId="32237"/>
    <cellStyle name="Bilješka 15 3 2 5 4 2" xfId="58021"/>
    <cellStyle name="Bilješka 15 3 2 5 5" xfId="48936"/>
    <cellStyle name="Bilješka 15 3 2 6" xfId="9684"/>
    <cellStyle name="Bilješka 15 3 2 6 2" xfId="17310"/>
    <cellStyle name="Bilješka 15 3 2 6 2 2" xfId="32240"/>
    <cellStyle name="Bilješka 15 3 2 6 3" xfId="25436"/>
    <cellStyle name="Bilješka 15 3 2 6 4" xfId="32239"/>
    <cellStyle name="Bilješka 15 3 2 6 5" xfId="51373"/>
    <cellStyle name="Bilješka 15 3 2 7" xfId="11603"/>
    <cellStyle name="Bilješka 15 3 2 7 2" xfId="19118"/>
    <cellStyle name="Bilješka 15 3 2 7 2 2" xfId="32242"/>
    <cellStyle name="Bilješka 15 3 2 7 3" xfId="27247"/>
    <cellStyle name="Bilješka 15 3 2 7 4" xfId="32241"/>
    <cellStyle name="Bilješka 15 3 2 7 5" xfId="56314"/>
    <cellStyle name="Bilješka 15 3 2 8" xfId="12497"/>
    <cellStyle name="Bilješka 15 3 2 8 2" xfId="20001"/>
    <cellStyle name="Bilješka 15 3 2 8 2 2" xfId="32244"/>
    <cellStyle name="Bilješka 15 3 2 8 3" xfId="28131"/>
    <cellStyle name="Bilješka 15 3 2 8 4" xfId="32243"/>
    <cellStyle name="Bilješka 15 3 2 9" xfId="13305"/>
    <cellStyle name="Bilješka 15 3 2 9 2" xfId="20781"/>
    <cellStyle name="Bilješka 15 3 2 9 2 2" xfId="32246"/>
    <cellStyle name="Bilješka 15 3 2 9 3" xfId="28931"/>
    <cellStyle name="Bilješka 15 3 2 9 4" xfId="32245"/>
    <cellStyle name="Bilješka 15 3 2_Hotel Fortuna" xfId="49610"/>
    <cellStyle name="Bilješka 15 3 3" xfId="8122"/>
    <cellStyle name="Bilješka 15 3 3 10" xfId="23159"/>
    <cellStyle name="Bilješka 15 3 3 11" xfId="23646"/>
    <cellStyle name="Bilješka 15 3 3 12" xfId="32247"/>
    <cellStyle name="Bilješka 15 3 3 13" xfId="46920"/>
    <cellStyle name="Bilješka 15 3 3 2" xfId="9300"/>
    <cellStyle name="Bilješka 15 3 3 2 2" xfId="16215"/>
    <cellStyle name="Bilješka 15 3 3 2 2 2" xfId="32249"/>
    <cellStyle name="Bilješka 15 3 3 2 2 2 2" xfId="54850"/>
    <cellStyle name="Bilješka 15 3 3 2 2 3" xfId="58031"/>
    <cellStyle name="Bilješka 15 3 3 2 2 4" xfId="52521"/>
    <cellStyle name="Bilješka 15 3 3 2 3" xfId="23871"/>
    <cellStyle name="Bilješka 15 3 3 2 3 2" xfId="51978"/>
    <cellStyle name="Bilješka 15 3 3 2 4" xfId="24533"/>
    <cellStyle name="Bilješka 15 3 3 2 4 2" xfId="54304"/>
    <cellStyle name="Bilješka 15 3 3 2 5" xfId="32248"/>
    <cellStyle name="Bilješka 15 3 3 2 5 2" xfId="57494"/>
    <cellStyle name="Bilješka 15 3 3 3" xfId="9922"/>
    <cellStyle name="Bilješka 15 3 3 3 2" xfId="17523"/>
    <cellStyle name="Bilješka 15 3 3 3 2 2" xfId="32251"/>
    <cellStyle name="Bilješka 15 3 3 3 2 3" xfId="52520"/>
    <cellStyle name="Bilješka 15 3 3 3 3" xfId="25647"/>
    <cellStyle name="Bilješka 15 3 3 3 3 2" xfId="54849"/>
    <cellStyle name="Bilješka 15 3 3 3 4" xfId="32250"/>
    <cellStyle name="Bilješka 15 3 3 3 4 2" xfId="58030"/>
    <cellStyle name="Bilješka 15 3 3 4" xfId="11021"/>
    <cellStyle name="Bilješka 15 3 3 4 2" xfId="18552"/>
    <cellStyle name="Bilješka 15 3 3 4 2 2" xfId="32253"/>
    <cellStyle name="Bilješka 15 3 3 4 3" xfId="26670"/>
    <cellStyle name="Bilješka 15 3 3 4 4" xfId="32252"/>
    <cellStyle name="Bilješka 15 3 3 4 5" xfId="48270"/>
    <cellStyle name="Bilješka 15 3 3 5" xfId="11983"/>
    <cellStyle name="Bilješka 15 3 3 5 2" xfId="19498"/>
    <cellStyle name="Bilješka 15 3 3 5 2 2" xfId="32255"/>
    <cellStyle name="Bilješka 15 3 3 5 3" xfId="27622"/>
    <cellStyle name="Bilješka 15 3 3 5 4" xfId="32254"/>
    <cellStyle name="Bilješka 15 3 3 5 5" xfId="49032"/>
    <cellStyle name="Bilješka 15 3 3 6" xfId="12877"/>
    <cellStyle name="Bilješka 15 3 3 6 2" xfId="20381"/>
    <cellStyle name="Bilješka 15 3 3 6 2 2" xfId="32257"/>
    <cellStyle name="Bilješka 15 3 3 6 3" xfId="28506"/>
    <cellStyle name="Bilješka 15 3 3 6 4" xfId="32256"/>
    <cellStyle name="Bilješka 15 3 3 6 5" xfId="50824"/>
    <cellStyle name="Bilješka 15 3 3 7" xfId="13494"/>
    <cellStyle name="Bilješka 15 3 3 7 2" xfId="20965"/>
    <cellStyle name="Bilješka 15 3 3 7 2 2" xfId="32259"/>
    <cellStyle name="Bilješka 15 3 3 7 3" xfId="29118"/>
    <cellStyle name="Bilješka 15 3 3 7 4" xfId="32258"/>
    <cellStyle name="Bilješka 15 3 3 7 5" xfId="56756"/>
    <cellStyle name="Bilješka 15 3 3 8" xfId="14522"/>
    <cellStyle name="Bilješka 15 3 3 8 2" xfId="21911"/>
    <cellStyle name="Bilješka 15 3 3 8 2 2" xfId="32261"/>
    <cellStyle name="Bilješka 15 3 3 8 3" xfId="30132"/>
    <cellStyle name="Bilješka 15 3 3 8 4" xfId="32260"/>
    <cellStyle name="Bilješka 15 3 3 9" xfId="15449"/>
    <cellStyle name="Bilješka 15 3 3 9 2" xfId="31047"/>
    <cellStyle name="Bilješka 15 3 3 9 3" xfId="32262"/>
    <cellStyle name="Bilješka 15 3 3_Hotel Fortuna" xfId="50170"/>
    <cellStyle name="Bilješka 15 3 4" xfId="8744"/>
    <cellStyle name="Bilješka 15 3 4 2" xfId="15752"/>
    <cellStyle name="Bilješka 15 3 4 2 2" xfId="32263"/>
    <cellStyle name="Bilješka 15 3 4 2 2 2" xfId="54851"/>
    <cellStyle name="Bilješka 15 3 4 2 3" xfId="58032"/>
    <cellStyle name="Bilješka 15 3 4 2 4" xfId="52522"/>
    <cellStyle name="Bilješka 15 3 4 3" xfId="16628"/>
    <cellStyle name="Bilješka 15 3 4 3 2" xfId="32264"/>
    <cellStyle name="Bilješka 15 3 4 3 3" xfId="51515"/>
    <cellStyle name="Bilješka 15 3 4 4" xfId="24070"/>
    <cellStyle name="Bilješka 15 3 4 4 2" xfId="51285"/>
    <cellStyle name="Bilješka 15 3 4 5" xfId="57031"/>
    <cellStyle name="Bilješka 15 3 4 6" xfId="48348"/>
    <cellStyle name="Bilješka 15 3 5" xfId="10061"/>
    <cellStyle name="Bilješka 15 3 5 2" xfId="17644"/>
    <cellStyle name="Bilješka 15 3 5 2 2" xfId="32266"/>
    <cellStyle name="Bilješka 15 3 5 2 3" xfId="52510"/>
    <cellStyle name="Bilješka 15 3 5 3" xfId="25766"/>
    <cellStyle name="Bilješka 15 3 5 3 2" xfId="54839"/>
    <cellStyle name="Bilješka 15 3 5 4" xfId="32265"/>
    <cellStyle name="Bilješka 15 3 5 4 2" xfId="58020"/>
    <cellStyle name="Bilješka 15 3 5 5" xfId="48567"/>
    <cellStyle name="Bilješka 15 3 6" xfId="11236"/>
    <cellStyle name="Bilješka 15 3 6 2" xfId="18761"/>
    <cellStyle name="Bilješka 15 3 6 2 2" xfId="32268"/>
    <cellStyle name="Bilješka 15 3 6 3" xfId="26884"/>
    <cellStyle name="Bilješka 15 3 6 4" xfId="32267"/>
    <cellStyle name="Bilješka 15 3 6 5" xfId="51049"/>
    <cellStyle name="Bilješka 15 3 7" xfId="11428"/>
    <cellStyle name="Bilješka 15 3 7 2" xfId="18943"/>
    <cellStyle name="Bilješka 15 3 7 2 2" xfId="32270"/>
    <cellStyle name="Bilješka 15 3 7 3" xfId="27074"/>
    <cellStyle name="Bilješka 15 3 7 4" xfId="32269"/>
    <cellStyle name="Bilješka 15 3 7 5" xfId="50561"/>
    <cellStyle name="Bilješka 15 3 8" xfId="12321"/>
    <cellStyle name="Bilješka 15 3 8 2" xfId="19826"/>
    <cellStyle name="Bilješka 15 3 8 2 2" xfId="32272"/>
    <cellStyle name="Bilješka 15 3 8 3" xfId="27957"/>
    <cellStyle name="Bilješka 15 3 8 4" xfId="32271"/>
    <cellStyle name="Bilješka 15 3 9" xfId="13632"/>
    <cellStyle name="Bilješka 15 3 9 2" xfId="21101"/>
    <cellStyle name="Bilješka 15 3 9 2 2" xfId="32274"/>
    <cellStyle name="Bilješka 15 3 9 3" xfId="29255"/>
    <cellStyle name="Bilješka 15 3 9 4" xfId="32273"/>
    <cellStyle name="Bilješka 15 3_Hotel Fortuna" xfId="49512"/>
    <cellStyle name="Bilješka 15 4" xfId="8365"/>
    <cellStyle name="Bilješka 15 4 2" xfId="17105"/>
    <cellStyle name="Bilješka 15 4 2 2" xfId="32276"/>
    <cellStyle name="Bilješka 15 4 2 3" xfId="52499"/>
    <cellStyle name="Bilješka 15 4 3" xfId="24956"/>
    <cellStyle name="Bilješka 15 4 3 2" xfId="54828"/>
    <cellStyle name="Bilješka 15 4 4" xfId="32275"/>
    <cellStyle name="Bilješka 15 4 4 2" xfId="58009"/>
    <cellStyle name="Bilješka 15 4 5" xfId="47578"/>
    <cellStyle name="Bilješka 15 5" xfId="9918"/>
    <cellStyle name="Bilješka 15 5 2" xfId="17520"/>
    <cellStyle name="Bilješka 15 5 2 2" xfId="32278"/>
    <cellStyle name="Bilješka 15 5 3" xfId="25644"/>
    <cellStyle name="Bilješka 15 5 4" xfId="32277"/>
    <cellStyle name="Bilješka 15 5 5" xfId="48430"/>
    <cellStyle name="Bilješka 15 6" xfId="11088"/>
    <cellStyle name="Bilješka 15 6 2" xfId="18616"/>
    <cellStyle name="Bilješka 15 6 2 2" xfId="32280"/>
    <cellStyle name="Bilješka 15 6 3" xfId="26737"/>
    <cellStyle name="Bilješka 15 6 4" xfId="32279"/>
    <cellStyle name="Bilješka 15 6 5" xfId="50981"/>
    <cellStyle name="Bilješka 15 7" xfId="11024"/>
    <cellStyle name="Bilješka 15 7 2" xfId="18555"/>
    <cellStyle name="Bilješka 15 7 2 2" xfId="32282"/>
    <cellStyle name="Bilješka 15 7 3" xfId="26673"/>
    <cellStyle name="Bilješka 15 7 4" xfId="32281"/>
    <cellStyle name="Bilješka 15 7 5" xfId="51102"/>
    <cellStyle name="Bilješka 15 8" xfId="11706"/>
    <cellStyle name="Bilješka 15 8 2" xfId="19221"/>
    <cellStyle name="Bilješka 15 8 2 2" xfId="32284"/>
    <cellStyle name="Bilješka 15 8 3" xfId="27348"/>
    <cellStyle name="Bilješka 15 8 4" xfId="32283"/>
    <cellStyle name="Bilješka 15 9" xfId="13490"/>
    <cellStyle name="Bilješka 15 9 2" xfId="20961"/>
    <cellStyle name="Bilješka 15 9 2 2" xfId="32286"/>
    <cellStyle name="Bilješka 15 9 3" xfId="29114"/>
    <cellStyle name="Bilješka 15 9 4" xfId="32285"/>
    <cellStyle name="Bilješka 15_Hotel Fortuna" xfId="50252"/>
    <cellStyle name="Bilješka 16" xfId="2397"/>
    <cellStyle name="Bilješka 16 10" xfId="14756"/>
    <cellStyle name="Bilješka 16 10 2" xfId="22115"/>
    <cellStyle name="Bilješka 16 10 2 2" xfId="32288"/>
    <cellStyle name="Bilješka 16 10 3" xfId="30362"/>
    <cellStyle name="Bilješka 16 10 4" xfId="32287"/>
    <cellStyle name="Bilješka 16 11" xfId="15265"/>
    <cellStyle name="Bilješka 16 11 2" xfId="30866"/>
    <cellStyle name="Bilješka 16 11 3" xfId="32289"/>
    <cellStyle name="Bilješka 16 12" xfId="22596"/>
    <cellStyle name="Bilješka 16 13" xfId="45920"/>
    <cellStyle name="Bilješka 16 14" xfId="7285"/>
    <cellStyle name="Bilješka 16 15" xfId="6909"/>
    <cellStyle name="Bilješka 16 2" xfId="7513"/>
    <cellStyle name="Bilješka 16 2 10" xfId="14513"/>
    <cellStyle name="Bilješka 16 2 10 2" xfId="21905"/>
    <cellStyle name="Bilješka 16 2 10 2 2" xfId="32291"/>
    <cellStyle name="Bilješka 16 2 10 3" xfId="30123"/>
    <cellStyle name="Bilješka 16 2 10 4" xfId="32290"/>
    <cellStyle name="Bilješka 16 2 11" xfId="15481"/>
    <cellStyle name="Bilješka 16 2 11 2" xfId="31079"/>
    <cellStyle name="Bilješka 16 2 11 3" xfId="32292"/>
    <cellStyle name="Bilješka 16 2 12" xfId="22906"/>
    <cellStyle name="Bilješka 16 2 2" xfId="7671"/>
    <cellStyle name="Bilješka 16 2 2 10" xfId="15362"/>
    <cellStyle name="Bilješka 16 2 2 10 2" xfId="30962"/>
    <cellStyle name="Bilješka 16 2 2 10 3" xfId="32293"/>
    <cellStyle name="Bilješka 16 2 2 11" xfId="22843"/>
    <cellStyle name="Bilješka 16 2 2 12" xfId="46759"/>
    <cellStyle name="Bilješka 16 2 2 2" xfId="8093"/>
    <cellStyle name="Bilješka 16 2 2 2 10" xfId="22687"/>
    <cellStyle name="Bilješka 16 2 2 2 11" xfId="22237"/>
    <cellStyle name="Bilješka 16 2 2 2 12" xfId="32294"/>
    <cellStyle name="Bilješka 16 2 2 2 13" xfId="46894"/>
    <cellStyle name="Bilješka 16 2 2 2 2" xfId="9271"/>
    <cellStyle name="Bilješka 16 2 2 2 2 2" xfId="16186"/>
    <cellStyle name="Bilješka 16 2 2 2 2 2 2" xfId="32296"/>
    <cellStyle name="Bilješka 16 2 2 2 2 2 2 2" xfId="54856"/>
    <cellStyle name="Bilješka 16 2 2 2 2 2 3" xfId="58037"/>
    <cellStyle name="Bilješka 16 2 2 2 2 2 4" xfId="52527"/>
    <cellStyle name="Bilješka 16 2 2 2 2 3" xfId="23936"/>
    <cellStyle name="Bilješka 16 2 2 2 2 3 2" xfId="51949"/>
    <cellStyle name="Bilješka 16 2 2 2 2 4" xfId="24504"/>
    <cellStyle name="Bilješka 16 2 2 2 2 4 2" xfId="54275"/>
    <cellStyle name="Bilješka 16 2 2 2 2 5" xfId="32295"/>
    <cellStyle name="Bilješka 16 2 2 2 2 5 2" xfId="57465"/>
    <cellStyle name="Bilješka 16 2 2 2 3" xfId="9894"/>
    <cellStyle name="Bilješka 16 2 2 2 3 2" xfId="17501"/>
    <cellStyle name="Bilješka 16 2 2 2 3 2 2" xfId="32298"/>
    <cellStyle name="Bilješka 16 2 2 2 3 2 3" xfId="52526"/>
    <cellStyle name="Bilješka 16 2 2 2 3 3" xfId="25625"/>
    <cellStyle name="Bilješka 16 2 2 2 3 3 2" xfId="54855"/>
    <cellStyle name="Bilješka 16 2 2 2 3 4" xfId="32297"/>
    <cellStyle name="Bilješka 16 2 2 2 3 4 2" xfId="58036"/>
    <cellStyle name="Bilješka 16 2 2 2 4" xfId="8354"/>
    <cellStyle name="Bilješka 16 2 2 2 4 2" xfId="17091"/>
    <cellStyle name="Bilješka 16 2 2 2 4 2 2" xfId="32300"/>
    <cellStyle name="Bilješka 16 2 2 2 4 3" xfId="24945"/>
    <cellStyle name="Bilješka 16 2 2 2 4 4" xfId="32299"/>
    <cellStyle name="Bilješka 16 2 2 2 4 5" xfId="48413"/>
    <cellStyle name="Bilješka 16 2 2 2 5" xfId="11954"/>
    <cellStyle name="Bilješka 16 2 2 2 5 2" xfId="19469"/>
    <cellStyle name="Bilješka 16 2 2 2 5 2 2" xfId="32302"/>
    <cellStyle name="Bilješka 16 2 2 2 5 3" xfId="27593"/>
    <cellStyle name="Bilješka 16 2 2 2 5 4" xfId="32301"/>
    <cellStyle name="Bilješka 16 2 2 2 5 5" xfId="49003"/>
    <cellStyle name="Bilješka 16 2 2 2 6" xfId="12848"/>
    <cellStyle name="Bilješka 16 2 2 2 6 2" xfId="20352"/>
    <cellStyle name="Bilješka 16 2 2 2 6 2 2" xfId="32304"/>
    <cellStyle name="Bilješka 16 2 2 2 6 3" xfId="28477"/>
    <cellStyle name="Bilješka 16 2 2 2 6 4" xfId="32303"/>
    <cellStyle name="Bilješka 16 2 2 2 6 5" xfId="50729"/>
    <cellStyle name="Bilješka 16 2 2 2 7" xfId="13466"/>
    <cellStyle name="Bilješka 16 2 2 2 7 2" xfId="20937"/>
    <cellStyle name="Bilješka 16 2 2 2 7 2 2" xfId="32306"/>
    <cellStyle name="Bilješka 16 2 2 2 7 3" xfId="29090"/>
    <cellStyle name="Bilješka 16 2 2 2 7 4" xfId="32305"/>
    <cellStyle name="Bilješka 16 2 2 2 7 5" xfId="56727"/>
    <cellStyle name="Bilješka 16 2 2 2 8" xfId="11334"/>
    <cellStyle name="Bilješka 16 2 2 2 8 2" xfId="18857"/>
    <cellStyle name="Bilješka 16 2 2 2 8 2 2" xfId="32308"/>
    <cellStyle name="Bilješka 16 2 2 2 8 3" xfId="26982"/>
    <cellStyle name="Bilješka 16 2 2 2 8 4" xfId="32307"/>
    <cellStyle name="Bilješka 16 2 2 2 9" xfId="14697"/>
    <cellStyle name="Bilješka 16 2 2 2 9 2" xfId="30303"/>
    <cellStyle name="Bilješka 16 2 2 2 9 3" xfId="32309"/>
    <cellStyle name="Bilješka 16 2 2 2_Hotel Fortuna" xfId="49581"/>
    <cellStyle name="Bilješka 16 2 2 3" xfId="8848"/>
    <cellStyle name="Bilješka 16 2 2 3 2" xfId="16049"/>
    <cellStyle name="Bilješka 16 2 2 3 2 2" xfId="32310"/>
    <cellStyle name="Bilješka 16 2 2 3 2 2 2" xfId="54857"/>
    <cellStyle name="Bilješka 16 2 2 3 2 3" xfId="58038"/>
    <cellStyle name="Bilješka 16 2 2 3 2 4" xfId="52528"/>
    <cellStyle name="Bilješka 16 2 2 3 3" xfId="16831"/>
    <cellStyle name="Bilješka 16 2 2 3 3 2" xfId="32311"/>
    <cellStyle name="Bilješka 16 2 2 3 3 3" xfId="51812"/>
    <cellStyle name="Bilješka 16 2 2 3 4" xfId="24367"/>
    <cellStyle name="Bilješka 16 2 2 3 4 2" xfId="54138"/>
    <cellStyle name="Bilješka 16 2 2 3 5" xfId="57328"/>
    <cellStyle name="Bilješka 16 2 2 3 6" xfId="47692"/>
    <cellStyle name="Bilješka 16 2 2 4" xfId="10076"/>
    <cellStyle name="Bilješka 16 2 2 4 2" xfId="17658"/>
    <cellStyle name="Bilješka 16 2 2 4 2 2" xfId="32313"/>
    <cellStyle name="Bilješka 16 2 2 4 2 3" xfId="52525"/>
    <cellStyle name="Bilješka 16 2 2 4 3" xfId="25780"/>
    <cellStyle name="Bilješka 16 2 2 4 3 2" xfId="54854"/>
    <cellStyle name="Bilješka 16 2 2 4 4" xfId="32312"/>
    <cellStyle name="Bilješka 16 2 2 4 4 2" xfId="58035"/>
    <cellStyle name="Bilješka 16 2 2 4 5" xfId="48865"/>
    <cellStyle name="Bilješka 16 2 2 5" xfId="10550"/>
    <cellStyle name="Bilješka 16 2 2 5 2" xfId="18091"/>
    <cellStyle name="Bilješka 16 2 2 5 2 2" xfId="32315"/>
    <cellStyle name="Bilješka 16 2 2 5 3" xfId="26207"/>
    <cellStyle name="Bilješka 16 2 2 5 4" xfId="32314"/>
    <cellStyle name="Bilješka 16 2 2 5 5" xfId="51253"/>
    <cellStyle name="Bilješka 16 2 2 6" xfId="11532"/>
    <cellStyle name="Bilješka 16 2 2 6 2" xfId="19047"/>
    <cellStyle name="Bilješka 16 2 2 6 2 2" xfId="32317"/>
    <cellStyle name="Bilješka 16 2 2 6 3" xfId="27177"/>
    <cellStyle name="Bilješka 16 2 2 6 4" xfId="32316"/>
    <cellStyle name="Bilješka 16 2 2 6 5" xfId="56381"/>
    <cellStyle name="Bilješka 16 2 2 7" xfId="12425"/>
    <cellStyle name="Bilješka 16 2 2 7 2" xfId="19930"/>
    <cellStyle name="Bilješka 16 2 2 7 2 2" xfId="32319"/>
    <cellStyle name="Bilješka 16 2 2 7 3" xfId="28060"/>
    <cellStyle name="Bilješka 16 2 2 7 4" xfId="32318"/>
    <cellStyle name="Bilješka 16 2 2 8" xfId="13648"/>
    <cellStyle name="Bilješka 16 2 2 8 2" xfId="21117"/>
    <cellStyle name="Bilješka 16 2 2 8 2 2" xfId="32321"/>
    <cellStyle name="Bilješka 16 2 2 8 3" xfId="29271"/>
    <cellStyle name="Bilješka 16 2 2 8 4" xfId="32320"/>
    <cellStyle name="Bilješka 16 2 2 9" xfId="14276"/>
    <cellStyle name="Bilješka 16 2 2 9 2" xfId="21691"/>
    <cellStyle name="Bilješka 16 2 2 9 2 2" xfId="32323"/>
    <cellStyle name="Bilješka 16 2 2 9 3" xfId="29888"/>
    <cellStyle name="Bilješka 16 2 2 9 4" xfId="32322"/>
    <cellStyle name="Bilješka 16 2 2_Hotel Fortuna" xfId="50377"/>
    <cellStyle name="Bilješka 16 2 3" xfId="7878"/>
    <cellStyle name="Bilješka 16 2 3 10" xfId="14816"/>
    <cellStyle name="Bilješka 16 2 3 10 2" xfId="30422"/>
    <cellStyle name="Bilješka 16 2 3 10 3" xfId="32324"/>
    <cellStyle name="Bilješka 16 2 3 11" xfId="22227"/>
    <cellStyle name="Bilješka 16 2 3 12" xfId="46649"/>
    <cellStyle name="Bilješka 16 2 3 2" xfId="8194"/>
    <cellStyle name="Bilješka 16 2 3 2 10" xfId="23658"/>
    <cellStyle name="Bilješka 16 2 3 2 11" xfId="23195"/>
    <cellStyle name="Bilješka 16 2 3 2 12" xfId="32325"/>
    <cellStyle name="Bilješka 16 2 3 2 13" xfId="46989"/>
    <cellStyle name="Bilješka 16 2 3 2 2" xfId="9372"/>
    <cellStyle name="Bilješka 16 2 3 2 2 2" xfId="16287"/>
    <cellStyle name="Bilješka 16 2 3 2 2 2 2" xfId="32327"/>
    <cellStyle name="Bilješka 16 2 3 2 2 2 2 2" xfId="54860"/>
    <cellStyle name="Bilješka 16 2 3 2 2 2 3" xfId="58041"/>
    <cellStyle name="Bilješka 16 2 3 2 2 2 4" xfId="52531"/>
    <cellStyle name="Bilješka 16 2 3 2 2 3" xfId="23840"/>
    <cellStyle name="Bilješka 16 2 3 2 2 3 2" xfId="52050"/>
    <cellStyle name="Bilješka 16 2 3 2 2 4" xfId="24605"/>
    <cellStyle name="Bilješka 16 2 3 2 2 4 2" xfId="54376"/>
    <cellStyle name="Bilješka 16 2 3 2 2 5" xfId="32326"/>
    <cellStyle name="Bilješka 16 2 3 2 2 5 2" xfId="57566"/>
    <cellStyle name="Bilješka 16 2 3 2 3" xfId="9809"/>
    <cellStyle name="Bilješka 16 2 3 2 3 2" xfId="17423"/>
    <cellStyle name="Bilješka 16 2 3 2 3 2 2" xfId="32329"/>
    <cellStyle name="Bilješka 16 2 3 2 3 2 3" xfId="52530"/>
    <cellStyle name="Bilješka 16 2 3 2 3 3" xfId="25548"/>
    <cellStyle name="Bilješka 16 2 3 2 3 3 2" xfId="54859"/>
    <cellStyle name="Bilješka 16 2 3 2 3 4" xfId="32328"/>
    <cellStyle name="Bilješka 16 2 3 2 3 4 2" xfId="58040"/>
    <cellStyle name="Bilješka 16 2 3 2 4" xfId="11023"/>
    <cellStyle name="Bilješka 16 2 3 2 4 2" xfId="18554"/>
    <cellStyle name="Bilješka 16 2 3 2 4 2 2" xfId="32331"/>
    <cellStyle name="Bilješka 16 2 3 2 4 3" xfId="26672"/>
    <cellStyle name="Bilješka 16 2 3 2 4 4" xfId="32330"/>
    <cellStyle name="Bilješka 16 2 3 2 4 5" xfId="47558"/>
    <cellStyle name="Bilješka 16 2 3 2 5" xfId="12055"/>
    <cellStyle name="Bilješka 16 2 3 2 5 2" xfId="19570"/>
    <cellStyle name="Bilješka 16 2 3 2 5 2 2" xfId="32333"/>
    <cellStyle name="Bilješka 16 2 3 2 5 3" xfId="27693"/>
    <cellStyle name="Bilješka 16 2 3 2 5 4" xfId="32332"/>
    <cellStyle name="Bilješka 16 2 3 2 5 5" xfId="49105"/>
    <cellStyle name="Bilješka 16 2 3 2 6" xfId="12949"/>
    <cellStyle name="Bilješka 16 2 3 2 6 2" xfId="20453"/>
    <cellStyle name="Bilješka 16 2 3 2 6 2 2" xfId="32335"/>
    <cellStyle name="Bilješka 16 2 3 2 6 3" xfId="28577"/>
    <cellStyle name="Bilješka 16 2 3 2 6 4" xfId="32334"/>
    <cellStyle name="Bilješka 16 2 3 2 6 5" xfId="51289"/>
    <cellStyle name="Bilješka 16 2 3 2 7" xfId="13381"/>
    <cellStyle name="Bilješka 16 2 3 2 7 2" xfId="20854"/>
    <cellStyle name="Bilješka 16 2 3 2 7 2 2" xfId="32337"/>
    <cellStyle name="Bilješka 16 2 3 2 7 3" xfId="29006"/>
    <cellStyle name="Bilješka 16 2 3 2 7 4" xfId="32336"/>
    <cellStyle name="Bilješka 16 2 3 2 7 5" xfId="56828"/>
    <cellStyle name="Bilješka 16 2 3 2 8" xfId="13693"/>
    <cellStyle name="Bilješka 16 2 3 2 8 2" xfId="21160"/>
    <cellStyle name="Bilješka 16 2 3 2 8 2 2" xfId="32339"/>
    <cellStyle name="Bilješka 16 2 3 2 8 3" xfId="29315"/>
    <cellStyle name="Bilješka 16 2 3 2 8 4" xfId="32338"/>
    <cellStyle name="Bilješka 16 2 3 2 9" xfId="15119"/>
    <cellStyle name="Bilješka 16 2 3 2 9 2" xfId="30722"/>
    <cellStyle name="Bilješka 16 2 3 2 9 3" xfId="32340"/>
    <cellStyle name="Bilješka 16 2 3 2_Hotel Fortuna" xfId="50061"/>
    <cellStyle name="Bilješka 16 2 3 3" xfId="9056"/>
    <cellStyle name="Bilješka 16 2 3 3 2" xfId="15936"/>
    <cellStyle name="Bilješka 16 2 3 3 2 2" xfId="32341"/>
    <cellStyle name="Bilješka 16 2 3 3 2 2 2" xfId="54861"/>
    <cellStyle name="Bilješka 16 2 3 3 2 3" xfId="58042"/>
    <cellStyle name="Bilješka 16 2 3 3 2 4" xfId="52532"/>
    <cellStyle name="Bilješka 16 2 3 3 3" xfId="16733"/>
    <cellStyle name="Bilješka 16 2 3 3 3 2" xfId="32342"/>
    <cellStyle name="Bilješka 16 2 3 3 3 3" xfId="51699"/>
    <cellStyle name="Bilješka 16 2 3 3 4" xfId="24254"/>
    <cellStyle name="Bilješka 16 2 3 3 4 2" xfId="54025"/>
    <cellStyle name="Bilješka 16 2 3 3 5" xfId="57215"/>
    <cellStyle name="Bilješka 16 2 3 3 6" xfId="48155"/>
    <cellStyle name="Bilješka 16 2 3 4" xfId="10215"/>
    <cellStyle name="Bilješka 16 2 3 4 2" xfId="17788"/>
    <cellStyle name="Bilješka 16 2 3 4 2 2" xfId="32344"/>
    <cellStyle name="Bilješka 16 2 3 4 2 3" xfId="52529"/>
    <cellStyle name="Bilješka 16 2 3 4 3" xfId="25907"/>
    <cellStyle name="Bilješka 16 2 3 4 3 2" xfId="54858"/>
    <cellStyle name="Bilješka 16 2 3 4 4" xfId="32343"/>
    <cellStyle name="Bilješka 16 2 3 4 4 2" xfId="58039"/>
    <cellStyle name="Bilješka 16 2 3 4 5" xfId="48752"/>
    <cellStyle name="Bilješka 16 2 3 5" xfId="8523"/>
    <cellStyle name="Bilješka 16 2 3 5 2" xfId="16781"/>
    <cellStyle name="Bilješka 16 2 3 5 2 2" xfId="32346"/>
    <cellStyle name="Bilješka 16 2 3 5 3" xfId="25111"/>
    <cellStyle name="Bilješka 16 2 3 5 4" xfId="32345"/>
    <cellStyle name="Bilješka 16 2 3 5 5" xfId="51147"/>
    <cellStyle name="Bilješka 16 2 3 6" xfId="11739"/>
    <cellStyle name="Bilješka 16 2 3 6 2" xfId="19254"/>
    <cellStyle name="Bilješka 16 2 3 6 2 2" xfId="32348"/>
    <cellStyle name="Bilješka 16 2 3 6 3" xfId="27381"/>
    <cellStyle name="Bilješka 16 2 3 6 4" xfId="32347"/>
    <cellStyle name="Bilješka 16 2 3 6 5" xfId="54702"/>
    <cellStyle name="Bilješka 16 2 3 7" xfId="12633"/>
    <cellStyle name="Bilješka 16 2 3 7 2" xfId="20137"/>
    <cellStyle name="Bilješka 16 2 3 7 2 2" xfId="32350"/>
    <cellStyle name="Bilješka 16 2 3 7 3" xfId="28265"/>
    <cellStyle name="Bilješka 16 2 3 7 4" xfId="32349"/>
    <cellStyle name="Bilješka 16 2 3 8" xfId="13787"/>
    <cellStyle name="Bilješka 16 2 3 8 2" xfId="21251"/>
    <cellStyle name="Bilješka 16 2 3 8 2 2" xfId="32352"/>
    <cellStyle name="Bilješka 16 2 3 8 3" xfId="29407"/>
    <cellStyle name="Bilješka 16 2 3 8 4" xfId="32351"/>
    <cellStyle name="Bilješka 16 2 3 9" xfId="14694"/>
    <cellStyle name="Bilješka 16 2 3 9 2" xfId="22064"/>
    <cellStyle name="Bilješka 16 2 3 9 2 2" xfId="32354"/>
    <cellStyle name="Bilješka 16 2 3 9 3" xfId="30300"/>
    <cellStyle name="Bilješka 16 2 3 9 4" xfId="32353"/>
    <cellStyle name="Bilješka 16 2 3_Hotel Fortuna" xfId="49709"/>
    <cellStyle name="Bilješka 16 2 4" xfId="8684"/>
    <cellStyle name="Bilješka 16 2 4 2" xfId="15700"/>
    <cellStyle name="Bilješka 16 2 4 2 2" xfId="32356"/>
    <cellStyle name="Bilješka 16 2 4 2 2 2" xfId="54862"/>
    <cellStyle name="Bilješka 16 2 4 2 3" xfId="58043"/>
    <cellStyle name="Bilješka 16 2 4 2 4" xfId="52533"/>
    <cellStyle name="Bilješka 16 2 4 3" xfId="22434"/>
    <cellStyle name="Bilješka 16 2 4 3 2" xfId="51463"/>
    <cellStyle name="Bilješka 16 2 4 4" xfId="24018"/>
    <cellStyle name="Bilješka 16 2 4 4 2" xfId="50936"/>
    <cellStyle name="Bilješka 16 2 4 5" xfId="32355"/>
    <cellStyle name="Bilješka 16 2 4 5 2" xfId="56979"/>
    <cellStyle name="Bilješka 16 2 4 6" xfId="47970"/>
    <cellStyle name="Bilješka 16 2 5" xfId="10379"/>
    <cellStyle name="Bilješka 16 2 5 2" xfId="17926"/>
    <cellStyle name="Bilješka 16 2 5 2 2" xfId="32358"/>
    <cellStyle name="Bilješka 16 2 5 2 3" xfId="52524"/>
    <cellStyle name="Bilješka 16 2 5 3" xfId="26043"/>
    <cellStyle name="Bilješka 16 2 5 3 2" xfId="54853"/>
    <cellStyle name="Bilješka 16 2 5 4" xfId="32357"/>
    <cellStyle name="Bilješka 16 2 5 4 2" xfId="58034"/>
    <cellStyle name="Bilješka 16 2 5 5" xfId="48514"/>
    <cellStyle name="Bilješka 16 2 6" xfId="10539"/>
    <cellStyle name="Bilješka 16 2 6 2" xfId="18080"/>
    <cellStyle name="Bilješka 16 2 6 2 2" xfId="32360"/>
    <cellStyle name="Bilješka 16 2 6 3" xfId="26196"/>
    <cellStyle name="Bilješka 16 2 6 4" xfId="32359"/>
    <cellStyle name="Bilješka 16 2 6 5" xfId="50511"/>
    <cellStyle name="Bilješka 16 2 7" xfId="11368"/>
    <cellStyle name="Bilješka 16 2 7 2" xfId="18883"/>
    <cellStyle name="Bilješka 16 2 7 2 2" xfId="32362"/>
    <cellStyle name="Bilješka 16 2 7 3" xfId="27015"/>
    <cellStyle name="Bilješka 16 2 7 4" xfId="32361"/>
    <cellStyle name="Bilješka 16 2 7 5" xfId="50538"/>
    <cellStyle name="Bilješka 16 2 8" xfId="12260"/>
    <cellStyle name="Bilješka 16 2 8 2" xfId="19765"/>
    <cellStyle name="Bilješka 16 2 8 2 2" xfId="32364"/>
    <cellStyle name="Bilješka 16 2 8 3" xfId="27897"/>
    <cellStyle name="Bilješka 16 2 8 4" xfId="32363"/>
    <cellStyle name="Bilješka 16 2 9" xfId="13948"/>
    <cellStyle name="Bilješka 16 2 9 2" xfId="21408"/>
    <cellStyle name="Bilješka 16 2 9 2 2" xfId="32366"/>
    <cellStyle name="Bilješka 16 2 9 3" xfId="29566"/>
    <cellStyle name="Bilješka 16 2 9 4" xfId="32365"/>
    <cellStyle name="Bilješka 16 2_Hotel Fortuna" xfId="49707"/>
    <cellStyle name="Bilješka 16 3" xfId="7573"/>
    <cellStyle name="Bilješka 16 3 10" xfId="14389"/>
    <cellStyle name="Bilješka 16 3 10 2" xfId="21794"/>
    <cellStyle name="Bilješka 16 3 10 2 2" xfId="32368"/>
    <cellStyle name="Bilješka 16 3 10 3" xfId="29999"/>
    <cellStyle name="Bilješka 16 3 10 4" xfId="32367"/>
    <cellStyle name="Bilješka 16 3 11" xfId="14991"/>
    <cellStyle name="Bilješka 16 3 11 2" xfId="30595"/>
    <cellStyle name="Bilješka 16 3 11 3" xfId="32369"/>
    <cellStyle name="Bilješka 16 3 12" xfId="23536"/>
    <cellStyle name="Bilješka 16 3 13" xfId="46474"/>
    <cellStyle name="Bilješka 16 3 2" xfId="7744"/>
    <cellStyle name="Bilješka 16 3 2 10" xfId="9627"/>
    <cellStyle name="Bilješka 16 3 2 10 2" xfId="17261"/>
    <cellStyle name="Bilješka 16 3 2 10 2 2" xfId="32371"/>
    <cellStyle name="Bilješka 16 3 2 10 3" xfId="25388"/>
    <cellStyle name="Bilješka 16 3 2 10 4" xfId="32370"/>
    <cellStyle name="Bilješka 16 3 2 11" xfId="12241"/>
    <cellStyle name="Bilješka 16 3 2 11 2" xfId="27878"/>
    <cellStyle name="Bilješka 16 3 2 11 3" xfId="32372"/>
    <cellStyle name="Bilješka 16 3 2 12" xfId="23161"/>
    <cellStyle name="Bilješka 16 3 2 13" xfId="46830"/>
    <cellStyle name="Bilješka 16 3 2 2" xfId="7985"/>
    <cellStyle name="Bilješka 16 3 2 2 10" xfId="15215"/>
    <cellStyle name="Bilješka 16 3 2 2 10 2" xfId="30816"/>
    <cellStyle name="Bilješka 16 3 2 2 10 3" xfId="32373"/>
    <cellStyle name="Bilješka 16 3 2 2 11" xfId="23123"/>
    <cellStyle name="Bilješka 16 3 2 2 12" xfId="47075"/>
    <cellStyle name="Bilješka 16 3 2 2 2" xfId="8301"/>
    <cellStyle name="Bilješka 16 3 2 2 2 10" xfId="22435"/>
    <cellStyle name="Bilješka 16 3 2 2 2 11" xfId="23749"/>
    <cellStyle name="Bilješka 16 3 2 2 2 12" xfId="32374"/>
    <cellStyle name="Bilješka 16 3 2 2 2 13" xfId="47166"/>
    <cellStyle name="Bilješka 16 3 2 2 2 2" xfId="9479"/>
    <cellStyle name="Bilješka 16 3 2 2 2 2 2" xfId="16474"/>
    <cellStyle name="Bilješka 16 3 2 2 2 2 2 2" xfId="32376"/>
    <cellStyle name="Bilješka 16 3 2 2 2 2 2 2 2" xfId="54867"/>
    <cellStyle name="Bilješka 16 3 2 2 2 2 2 3" xfId="58048"/>
    <cellStyle name="Bilješka 16 3 2 2 2 2 2 4" xfId="52538"/>
    <cellStyle name="Bilješka 16 3 2 2 2 2 3" xfId="22415"/>
    <cellStyle name="Bilješka 16 3 2 2 2 2 3 2" xfId="52237"/>
    <cellStyle name="Bilješka 16 3 2 2 2 2 4" xfId="24792"/>
    <cellStyle name="Bilješka 16 3 2 2 2 2 4 2" xfId="54563"/>
    <cellStyle name="Bilješka 16 3 2 2 2 2 5" xfId="32375"/>
    <cellStyle name="Bilješka 16 3 2 2 2 2 5 2" xfId="57753"/>
    <cellStyle name="Bilješka 16 3 2 2 2 3" xfId="9946"/>
    <cellStyle name="Bilješka 16 3 2 2 2 3 2" xfId="17544"/>
    <cellStyle name="Bilješka 16 3 2 2 2 3 2 2" xfId="32378"/>
    <cellStyle name="Bilješka 16 3 2 2 2 3 2 3" xfId="52537"/>
    <cellStyle name="Bilješka 16 3 2 2 2 3 3" xfId="25666"/>
    <cellStyle name="Bilješka 16 3 2 2 2 3 3 2" xfId="54866"/>
    <cellStyle name="Bilješka 16 3 2 2 2 3 4" xfId="32377"/>
    <cellStyle name="Bilješka 16 3 2 2 2 3 4 2" xfId="58047"/>
    <cellStyle name="Bilješka 16 3 2 2 2 4" xfId="10855"/>
    <cellStyle name="Bilješka 16 3 2 2 2 4 2" xfId="18390"/>
    <cellStyle name="Bilješka 16 3 2 2 2 4 2 2" xfId="32380"/>
    <cellStyle name="Bilješka 16 3 2 2 2 4 3" xfId="26507"/>
    <cellStyle name="Bilješka 16 3 2 2 2 4 4" xfId="32379"/>
    <cellStyle name="Bilješka 16 3 2 2 2 4 5" xfId="48159"/>
    <cellStyle name="Bilješka 16 3 2 2 2 5" xfId="12162"/>
    <cellStyle name="Bilješka 16 3 2 2 2 5 2" xfId="19677"/>
    <cellStyle name="Bilješka 16 3 2 2 2 5 2 2" xfId="32382"/>
    <cellStyle name="Bilješka 16 3 2 2 2 5 3" xfId="27800"/>
    <cellStyle name="Bilješka 16 3 2 2 2 5 4" xfId="32381"/>
    <cellStyle name="Bilješka 16 3 2 2 2 5 5" xfId="49292"/>
    <cellStyle name="Bilješka 16 3 2 2 2 6" xfId="13056"/>
    <cellStyle name="Bilješka 16 3 2 2 2 6 2" xfId="20560"/>
    <cellStyle name="Bilješka 16 3 2 2 2 6 2 2" xfId="32384"/>
    <cellStyle name="Bilješka 16 3 2 2 2 6 3" xfId="28684"/>
    <cellStyle name="Bilješka 16 3 2 2 2 6 4" xfId="32383"/>
    <cellStyle name="Bilješka 16 3 2 2 2 6 5" xfId="51376"/>
    <cellStyle name="Bilješka 16 3 2 2 2 7" xfId="13517"/>
    <cellStyle name="Bilješka 16 3 2 2 2 7 2" xfId="20988"/>
    <cellStyle name="Bilješka 16 3 2 2 2 7 2 2" xfId="32386"/>
    <cellStyle name="Bilješka 16 3 2 2 2 7 3" xfId="29140"/>
    <cellStyle name="Bilješka 16 3 2 2 2 7 4" xfId="32385"/>
    <cellStyle name="Bilješka 16 3 2 2 2 7 5" xfId="56935"/>
    <cellStyle name="Bilješka 16 3 2 2 2 8" xfId="14676"/>
    <cellStyle name="Bilješka 16 3 2 2 2 8 2" xfId="22050"/>
    <cellStyle name="Bilješka 16 3 2 2 2 8 2 2" xfId="32388"/>
    <cellStyle name="Bilješka 16 3 2 2 2 8 3" xfId="30283"/>
    <cellStyle name="Bilješka 16 3 2 2 2 8 4" xfId="32387"/>
    <cellStyle name="Bilješka 16 3 2 2 2 9" xfId="15385"/>
    <cellStyle name="Bilješka 16 3 2 2 2 9 2" xfId="30985"/>
    <cellStyle name="Bilješka 16 3 2 2 2 9 3" xfId="32389"/>
    <cellStyle name="Bilješka 16 3 2 2 2_Hotel Fortuna" xfId="50055"/>
    <cellStyle name="Bilješka 16 3 2 2 3" xfId="9163"/>
    <cellStyle name="Bilješka 16 3 2 2 3 2" xfId="16377"/>
    <cellStyle name="Bilješka 16 3 2 2 3 2 2" xfId="32390"/>
    <cellStyle name="Bilješka 16 3 2 2 3 2 2 2" xfId="54868"/>
    <cellStyle name="Bilješka 16 3 2 2 3 2 3" xfId="58049"/>
    <cellStyle name="Bilješka 16 3 2 2 3 2 4" xfId="52539"/>
    <cellStyle name="Bilješka 16 3 2 2 3 3" xfId="17011"/>
    <cellStyle name="Bilješka 16 3 2 2 3 3 2" xfId="32391"/>
    <cellStyle name="Bilješka 16 3 2 2 3 3 3" xfId="52140"/>
    <cellStyle name="Bilješka 16 3 2 2 3 4" xfId="24695"/>
    <cellStyle name="Bilješka 16 3 2 2 3 4 2" xfId="54466"/>
    <cellStyle name="Bilješka 16 3 2 2 3 5" xfId="57656"/>
    <cellStyle name="Bilješka 16 3 2 2 3 6" xfId="47779"/>
    <cellStyle name="Bilješka 16 3 2 2 4" xfId="9865"/>
    <cellStyle name="Bilješka 16 3 2 2 4 2" xfId="17473"/>
    <cellStyle name="Bilješka 16 3 2 2 4 2 2" xfId="32393"/>
    <cellStyle name="Bilješka 16 3 2 2 4 2 3" xfId="52536"/>
    <cellStyle name="Bilješka 16 3 2 2 4 3" xfId="25598"/>
    <cellStyle name="Bilješka 16 3 2 2 4 3 2" xfId="54865"/>
    <cellStyle name="Bilješka 16 3 2 2 4 4" xfId="32392"/>
    <cellStyle name="Bilješka 16 3 2 2 4 4 2" xfId="58046"/>
    <cellStyle name="Bilješka 16 3 2 2 4 5" xfId="49195"/>
    <cellStyle name="Bilješka 16 3 2 2 5" xfId="10496"/>
    <cellStyle name="Bilješka 16 3 2 2 5 2" xfId="18039"/>
    <cellStyle name="Bilješka 16 3 2 2 5 2 2" xfId="32395"/>
    <cellStyle name="Bilješka 16 3 2 2 5 3" xfId="26154"/>
    <cellStyle name="Bilješka 16 3 2 2 5 4" xfId="32394"/>
    <cellStyle name="Bilješka 16 3 2 2 5 5" xfId="50635"/>
    <cellStyle name="Bilješka 16 3 2 2 6" xfId="11846"/>
    <cellStyle name="Bilješka 16 3 2 2 6 2" xfId="19361"/>
    <cellStyle name="Bilješka 16 3 2 2 6 2 2" xfId="32397"/>
    <cellStyle name="Bilješka 16 3 2 2 6 3" xfId="27487"/>
    <cellStyle name="Bilješka 16 3 2 2 6 4" xfId="32396"/>
    <cellStyle name="Bilješka 16 3 2 2 6 5" xfId="56619"/>
    <cellStyle name="Bilješka 16 3 2 2 7" xfId="12740"/>
    <cellStyle name="Bilješka 16 3 2 2 7 2" xfId="20244"/>
    <cellStyle name="Bilješka 16 3 2 2 7 2 2" xfId="32399"/>
    <cellStyle name="Bilješka 16 3 2 2 7 3" xfId="28371"/>
    <cellStyle name="Bilješka 16 3 2 2 7 4" xfId="32398"/>
    <cellStyle name="Bilješka 16 3 2 2 8" xfId="13437"/>
    <cellStyle name="Bilješka 16 3 2 2 8 2" xfId="20908"/>
    <cellStyle name="Bilješka 16 3 2 2 8 2 2" xfId="32401"/>
    <cellStyle name="Bilješka 16 3 2 2 8 3" xfId="29062"/>
    <cellStyle name="Bilješka 16 3 2 2 8 4" xfId="32400"/>
    <cellStyle name="Bilješka 16 3 2 2 9" xfId="14445"/>
    <cellStyle name="Bilješka 16 3 2 2 9 2" xfId="21846"/>
    <cellStyle name="Bilješka 16 3 2 2 9 2 2" xfId="32403"/>
    <cellStyle name="Bilješka 16 3 2 2 9 3" xfId="30055"/>
    <cellStyle name="Bilješka 16 3 2 2 9 4" xfId="32402"/>
    <cellStyle name="Bilješka 16 3 2 2_Hotel Fortuna" xfId="49820"/>
    <cellStyle name="Bilješka 16 3 2 3" xfId="8240"/>
    <cellStyle name="Bilješka 16 3 2 3 10" xfId="22640"/>
    <cellStyle name="Bilješka 16 3 2 3 11" xfId="22866"/>
    <cellStyle name="Bilješka 16 3 2 3 12" xfId="32404"/>
    <cellStyle name="Bilješka 16 3 2 3 2" xfId="9418"/>
    <cellStyle name="Bilješka 16 3 2 3 2 2" xfId="16593"/>
    <cellStyle name="Bilješka 16 3 2 3 2 2 2" xfId="32406"/>
    <cellStyle name="Bilješka 16 3 2 3 2 2 2 2" xfId="52541"/>
    <cellStyle name="Bilješka 16 3 2 3 2 2 3" xfId="54870"/>
    <cellStyle name="Bilješka 16 3 2 3 2 2 4" xfId="58051"/>
    <cellStyle name="Bilješka 16 3 2 3 2 2 5" xfId="47395"/>
    <cellStyle name="Bilješka 16 3 2 3 2 3" xfId="22406"/>
    <cellStyle name="Bilješka 16 3 2 3 2 4" xfId="24911"/>
    <cellStyle name="Bilješka 16 3 2 3 2 4 2" xfId="47963"/>
    <cellStyle name="Bilješka 16 3 2 3 2 5" xfId="32405"/>
    <cellStyle name="Bilješka 16 3 2 3 2 5 2" xfId="49412"/>
    <cellStyle name="Bilješka 16 3 2 3 2 6" xfId="54682"/>
    <cellStyle name="Bilješka 16 3 2 3 2 7" xfId="57872"/>
    <cellStyle name="Bilješka 16 3 2 3 2 8" xfId="47286"/>
    <cellStyle name="Bilješka 16 3 2 3 2_Hotel Fortuna" xfId="49668"/>
    <cellStyle name="Bilješka 16 3 2 3 3" xfId="10265"/>
    <cellStyle name="Bilješka 16 3 2 3 3 2" xfId="16333"/>
    <cellStyle name="Bilješka 16 3 2 3 3 2 2" xfId="32408"/>
    <cellStyle name="Bilješka 16 3 2 3 3 2 2 2" xfId="54871"/>
    <cellStyle name="Bilješka 16 3 2 3 3 2 3" xfId="58052"/>
    <cellStyle name="Bilješka 16 3 2 3 3 2 4" xfId="52542"/>
    <cellStyle name="Bilješka 16 3 2 3 3 3" xfId="23091"/>
    <cellStyle name="Bilješka 16 3 2 3 3 3 2" xfId="52096"/>
    <cellStyle name="Bilješka 16 3 2 3 3 4" xfId="24651"/>
    <cellStyle name="Bilješka 16 3 2 3 3 4 2" xfId="54422"/>
    <cellStyle name="Bilješka 16 3 2 3 3 5" xfId="32407"/>
    <cellStyle name="Bilješka 16 3 2 3 3 5 2" xfId="57612"/>
    <cellStyle name="Bilješka 16 3 2 3 3 6" xfId="47537"/>
    <cellStyle name="Bilješka 16 3 2 3 4" xfId="10820"/>
    <cellStyle name="Bilješka 16 3 2 3 4 2" xfId="18355"/>
    <cellStyle name="Bilješka 16 3 2 3 4 2 2" xfId="32410"/>
    <cellStyle name="Bilješka 16 3 2 3 4 2 3" xfId="52540"/>
    <cellStyle name="Bilješka 16 3 2 3 4 3" xfId="26473"/>
    <cellStyle name="Bilješka 16 3 2 3 4 3 2" xfId="54869"/>
    <cellStyle name="Bilješka 16 3 2 3 4 4" xfId="32409"/>
    <cellStyle name="Bilješka 16 3 2 3 4 4 2" xfId="58050"/>
    <cellStyle name="Bilješka 16 3 2 3 4 5" xfId="49151"/>
    <cellStyle name="Bilješka 16 3 2 3 5" xfId="12101"/>
    <cellStyle name="Bilješka 16 3 2 3 5 2" xfId="19616"/>
    <cellStyle name="Bilješka 16 3 2 3 5 2 2" xfId="32412"/>
    <cellStyle name="Bilješka 16 3 2 3 5 3" xfId="27739"/>
    <cellStyle name="Bilješka 16 3 2 3 5 4" xfId="32411"/>
    <cellStyle name="Bilješka 16 3 2 3 5 5" xfId="51437"/>
    <cellStyle name="Bilješka 16 3 2 3 6" xfId="12995"/>
    <cellStyle name="Bilješka 16 3 2 3 6 2" xfId="20499"/>
    <cellStyle name="Bilješka 16 3 2 3 6 2 2" xfId="32414"/>
    <cellStyle name="Bilješka 16 3 2 3 6 3" xfId="28623"/>
    <cellStyle name="Bilješka 16 3 2 3 6 4" xfId="32413"/>
    <cellStyle name="Bilješka 16 3 2 3 6 5" xfId="56874"/>
    <cellStyle name="Bilješka 16 3 2 3 7" xfId="13837"/>
    <cellStyle name="Bilješka 16 3 2 3 7 2" xfId="21300"/>
    <cellStyle name="Bilješka 16 3 2 3 7 2 2" xfId="32416"/>
    <cellStyle name="Bilješka 16 3 2 3 7 3" xfId="29457"/>
    <cellStyle name="Bilješka 16 3 2 3 7 4" xfId="32415"/>
    <cellStyle name="Bilješka 16 3 2 3 8" xfId="14737"/>
    <cellStyle name="Bilješka 16 3 2 3 8 2" xfId="22100"/>
    <cellStyle name="Bilješka 16 3 2 3 8 2 2" xfId="32418"/>
    <cellStyle name="Bilješka 16 3 2 3 8 3" xfId="30343"/>
    <cellStyle name="Bilješka 16 3 2 3 8 4" xfId="32417"/>
    <cellStyle name="Bilješka 16 3 2 3 9" xfId="14671"/>
    <cellStyle name="Bilješka 16 3 2 3 9 2" xfId="30278"/>
    <cellStyle name="Bilješka 16 3 2 3 9 3" xfId="32419"/>
    <cellStyle name="Bilješka 16 3 2 3_Hotel Fortuna" xfId="50405"/>
    <cellStyle name="Bilješka 16 3 2 4" xfId="8921"/>
    <cellStyle name="Bilješka 16 3 2 4 2" xfId="16121"/>
    <cellStyle name="Bilješka 16 3 2 4 2 2" xfId="32420"/>
    <cellStyle name="Bilješka 16 3 2 4 2 2 2" xfId="54872"/>
    <cellStyle name="Bilješka 16 3 2 4 2 3" xfId="58053"/>
    <cellStyle name="Bilješka 16 3 2 4 2 4" xfId="52543"/>
    <cellStyle name="Bilješka 16 3 2 4 3" xfId="16902"/>
    <cellStyle name="Bilješka 16 3 2 4 3 2" xfId="32421"/>
    <cellStyle name="Bilješka 16 3 2 4 3 3" xfId="51884"/>
    <cellStyle name="Bilješka 16 3 2 4 4" xfId="24439"/>
    <cellStyle name="Bilješka 16 3 2 4 4 2" xfId="54210"/>
    <cellStyle name="Bilješka 16 3 2 4 5" xfId="57400"/>
    <cellStyle name="Bilješka 16 3 2 4 6" xfId="47758"/>
    <cellStyle name="Bilješka 16 3 2 5" xfId="9539"/>
    <cellStyle name="Bilješka 16 3 2 5 2" xfId="17180"/>
    <cellStyle name="Bilješka 16 3 2 5 2 2" xfId="32423"/>
    <cellStyle name="Bilješka 16 3 2 5 2 3" xfId="52535"/>
    <cellStyle name="Bilješka 16 3 2 5 3" xfId="25307"/>
    <cellStyle name="Bilješka 16 3 2 5 3 2" xfId="54864"/>
    <cellStyle name="Bilješka 16 3 2 5 4" xfId="32422"/>
    <cellStyle name="Bilješka 16 3 2 5 4 2" xfId="58045"/>
    <cellStyle name="Bilješka 16 3 2 5 5" xfId="48937"/>
    <cellStyle name="Bilješka 16 3 2 6" xfId="8514"/>
    <cellStyle name="Bilješka 16 3 2 6 2" xfId="17146"/>
    <cellStyle name="Bilješka 16 3 2 6 2 2" xfId="32425"/>
    <cellStyle name="Bilješka 16 3 2 6 3" xfId="25102"/>
    <cellStyle name="Bilješka 16 3 2 6 4" xfId="32424"/>
    <cellStyle name="Bilješka 16 3 2 6 5" xfId="51096"/>
    <cellStyle name="Bilješka 16 3 2 7" xfId="11604"/>
    <cellStyle name="Bilješka 16 3 2 7 2" xfId="19119"/>
    <cellStyle name="Bilješka 16 3 2 7 2 2" xfId="32427"/>
    <cellStyle name="Bilješka 16 3 2 7 3" xfId="27248"/>
    <cellStyle name="Bilješka 16 3 2 7 4" xfId="32426"/>
    <cellStyle name="Bilješka 16 3 2 7 5" xfId="56312"/>
    <cellStyle name="Bilješka 16 3 2 8" xfId="12498"/>
    <cellStyle name="Bilješka 16 3 2 8 2" xfId="20002"/>
    <cellStyle name="Bilješka 16 3 2 8 2 2" xfId="32429"/>
    <cellStyle name="Bilješka 16 3 2 8 3" xfId="28132"/>
    <cellStyle name="Bilješka 16 3 2 8 4" xfId="32428"/>
    <cellStyle name="Bilješka 16 3 2 9" xfId="13116"/>
    <cellStyle name="Bilješka 16 3 2 9 2" xfId="20620"/>
    <cellStyle name="Bilješka 16 3 2 9 2 2" xfId="32431"/>
    <cellStyle name="Bilješka 16 3 2 9 3" xfId="28743"/>
    <cellStyle name="Bilješka 16 3 2 9 4" xfId="32430"/>
    <cellStyle name="Bilješka 16 3 2_Hotel Fortuna" xfId="50048"/>
    <cellStyle name="Bilješka 16 3 3" xfId="8152"/>
    <cellStyle name="Bilješka 16 3 3 10" xfId="22342"/>
    <cellStyle name="Bilješka 16 3 3 11" xfId="22764"/>
    <cellStyle name="Bilješka 16 3 3 12" xfId="32432"/>
    <cellStyle name="Bilješka 16 3 3 13" xfId="46949"/>
    <cellStyle name="Bilješka 16 3 3 2" xfId="9330"/>
    <cellStyle name="Bilješka 16 3 3 2 2" xfId="16246"/>
    <cellStyle name="Bilješka 16 3 3 2 2 2" xfId="32434"/>
    <cellStyle name="Bilješka 16 3 3 2 2 2 2" xfId="54874"/>
    <cellStyle name="Bilješka 16 3 3 2 2 3" xfId="58055"/>
    <cellStyle name="Bilješka 16 3 3 2 2 4" xfId="52545"/>
    <cellStyle name="Bilješka 16 3 3 2 3" xfId="23046"/>
    <cellStyle name="Bilješka 16 3 3 2 3 2" xfId="52009"/>
    <cellStyle name="Bilješka 16 3 3 2 4" xfId="24564"/>
    <cellStyle name="Bilješka 16 3 3 2 4 2" xfId="54335"/>
    <cellStyle name="Bilješka 16 3 3 2 5" xfId="32433"/>
    <cellStyle name="Bilješka 16 3 3 2 5 2" xfId="57525"/>
    <cellStyle name="Bilješka 16 3 3 3" xfId="9751"/>
    <cellStyle name="Bilješka 16 3 3 3 2" xfId="17369"/>
    <cellStyle name="Bilješka 16 3 3 3 2 2" xfId="32436"/>
    <cellStyle name="Bilješka 16 3 3 3 2 3" xfId="52544"/>
    <cellStyle name="Bilješka 16 3 3 3 3" xfId="25495"/>
    <cellStyle name="Bilješka 16 3 3 3 3 2" xfId="54873"/>
    <cellStyle name="Bilješka 16 3 3 3 4" xfId="32435"/>
    <cellStyle name="Bilješka 16 3 3 3 4 2" xfId="58054"/>
    <cellStyle name="Bilješka 16 3 3 4" xfId="11135"/>
    <cellStyle name="Bilješka 16 3 3 4 2" xfId="18662"/>
    <cellStyle name="Bilješka 16 3 3 4 2 2" xfId="32438"/>
    <cellStyle name="Bilješka 16 3 3 4 3" xfId="26784"/>
    <cellStyle name="Bilješka 16 3 3 4 4" xfId="32437"/>
    <cellStyle name="Bilješka 16 3 3 4 5" xfId="48213"/>
    <cellStyle name="Bilješka 16 3 3 5" xfId="12013"/>
    <cellStyle name="Bilješka 16 3 3 5 2" xfId="19528"/>
    <cellStyle name="Bilješka 16 3 3 5 2 2" xfId="32440"/>
    <cellStyle name="Bilješka 16 3 3 5 3" xfId="27652"/>
    <cellStyle name="Bilješka 16 3 3 5 4" xfId="32439"/>
    <cellStyle name="Bilješka 16 3 3 5 5" xfId="49063"/>
    <cellStyle name="Bilješka 16 3 3 6" xfId="12907"/>
    <cellStyle name="Bilješka 16 3 3 6 2" xfId="20411"/>
    <cellStyle name="Bilješka 16 3 3 6 2 2" xfId="32442"/>
    <cellStyle name="Bilješka 16 3 3 6 3" xfId="28536"/>
    <cellStyle name="Bilješka 16 3 3 6 4" xfId="32441"/>
    <cellStyle name="Bilješka 16 3 3 6 5" xfId="50987"/>
    <cellStyle name="Bilješka 16 3 3 7" xfId="13324"/>
    <cellStyle name="Bilješka 16 3 3 7 2" xfId="20800"/>
    <cellStyle name="Bilješka 16 3 3 7 2 2" xfId="32444"/>
    <cellStyle name="Bilješka 16 3 3 7 3" xfId="28950"/>
    <cellStyle name="Bilješka 16 3 3 7 4" xfId="32443"/>
    <cellStyle name="Bilješka 16 3 3 7 5" xfId="56786"/>
    <cellStyle name="Bilješka 16 3 3 8" xfId="14174"/>
    <cellStyle name="Bilješka 16 3 3 8 2" xfId="21597"/>
    <cellStyle name="Bilješka 16 3 3 8 2 2" xfId="32446"/>
    <cellStyle name="Bilješka 16 3 3 8 3" xfId="29788"/>
    <cellStyle name="Bilješka 16 3 3 8 4" xfId="32445"/>
    <cellStyle name="Bilješka 16 3 3 9" xfId="15138"/>
    <cellStyle name="Bilješka 16 3 3 9 2" xfId="30740"/>
    <cellStyle name="Bilješka 16 3 3 9 3" xfId="32447"/>
    <cellStyle name="Bilješka 16 3 3_Hotel Fortuna" xfId="50251"/>
    <cellStyle name="Bilješka 16 3 4" xfId="8745"/>
    <cellStyle name="Bilješka 16 3 4 2" xfId="15753"/>
    <cellStyle name="Bilješka 16 3 4 2 2" xfId="32448"/>
    <cellStyle name="Bilješka 16 3 4 2 2 2" xfId="54875"/>
    <cellStyle name="Bilješka 16 3 4 2 3" xfId="58056"/>
    <cellStyle name="Bilješka 16 3 4 2 4" xfId="52546"/>
    <cellStyle name="Bilješka 16 3 4 3" xfId="16629"/>
    <cellStyle name="Bilješka 16 3 4 3 2" xfId="32449"/>
    <cellStyle name="Bilješka 16 3 4 3 3" xfId="51516"/>
    <cellStyle name="Bilješka 16 3 4 4" xfId="24071"/>
    <cellStyle name="Bilješka 16 3 4 4 2" xfId="51008"/>
    <cellStyle name="Bilješka 16 3 4 5" xfId="57032"/>
    <cellStyle name="Bilješka 16 3 4 6" xfId="47464"/>
    <cellStyle name="Bilješka 16 3 5" xfId="9820"/>
    <cellStyle name="Bilješka 16 3 5 2" xfId="17433"/>
    <cellStyle name="Bilješka 16 3 5 2 2" xfId="32451"/>
    <cellStyle name="Bilješka 16 3 5 2 3" xfId="52534"/>
    <cellStyle name="Bilješka 16 3 5 3" xfId="25558"/>
    <cellStyle name="Bilješka 16 3 5 3 2" xfId="54863"/>
    <cellStyle name="Bilješka 16 3 5 4" xfId="32450"/>
    <cellStyle name="Bilješka 16 3 5 4 2" xfId="58044"/>
    <cellStyle name="Bilješka 16 3 5 5" xfId="48568"/>
    <cellStyle name="Bilješka 16 3 6" xfId="10672"/>
    <cellStyle name="Bilješka 16 3 6 2" xfId="18211"/>
    <cellStyle name="Bilješka 16 3 6 2 2" xfId="32453"/>
    <cellStyle name="Bilješka 16 3 6 3" xfId="26328"/>
    <cellStyle name="Bilješka 16 3 6 4" xfId="32452"/>
    <cellStyle name="Bilješka 16 3 6 5" xfId="50971"/>
    <cellStyle name="Bilješka 16 3 7" xfId="11429"/>
    <cellStyle name="Bilješka 16 3 7 2" xfId="18944"/>
    <cellStyle name="Bilješka 16 3 7 2 2" xfId="32455"/>
    <cellStyle name="Bilješka 16 3 7 3" xfId="27075"/>
    <cellStyle name="Bilješka 16 3 7 4" xfId="32454"/>
    <cellStyle name="Bilješka 16 3 7 5" xfId="56520"/>
    <cellStyle name="Bilješka 16 3 8" xfId="12322"/>
    <cellStyle name="Bilješka 16 3 8 2" xfId="19827"/>
    <cellStyle name="Bilješka 16 3 8 2 2" xfId="32457"/>
    <cellStyle name="Bilješka 16 3 8 3" xfId="27958"/>
    <cellStyle name="Bilješka 16 3 8 4" xfId="32456"/>
    <cellStyle name="Bilješka 16 3 9" xfId="13392"/>
    <cellStyle name="Bilješka 16 3 9 2" xfId="20865"/>
    <cellStyle name="Bilješka 16 3 9 2 2" xfId="32459"/>
    <cellStyle name="Bilješka 16 3 9 3" xfId="29017"/>
    <cellStyle name="Bilješka 16 3 9 4" xfId="32458"/>
    <cellStyle name="Bilješka 16 3_Hotel Fortuna" xfId="50090"/>
    <cellStyle name="Bilješka 16 4" xfId="8366"/>
    <cellStyle name="Bilješka 16 4 2" xfId="17098"/>
    <cellStyle name="Bilješka 16 4 2 2" xfId="32461"/>
    <cellStyle name="Bilješka 16 4 2 3" xfId="52523"/>
    <cellStyle name="Bilješka 16 4 3" xfId="24957"/>
    <cellStyle name="Bilješka 16 4 3 2" xfId="54852"/>
    <cellStyle name="Bilješka 16 4 4" xfId="32460"/>
    <cellStyle name="Bilješka 16 4 4 2" xfId="58033"/>
    <cellStyle name="Bilješka 16 4 5" xfId="47694"/>
    <cellStyle name="Bilješka 16 5" xfId="9998"/>
    <cellStyle name="Bilješka 16 5 2" xfId="17590"/>
    <cellStyle name="Bilješka 16 5 2 2" xfId="32463"/>
    <cellStyle name="Bilješka 16 5 3" xfId="25712"/>
    <cellStyle name="Bilješka 16 5 4" xfId="32462"/>
    <cellStyle name="Bilješka 16 5 5" xfId="48431"/>
    <cellStyle name="Bilješka 16 6" xfId="11102"/>
    <cellStyle name="Bilješka 16 6 2" xfId="18630"/>
    <cellStyle name="Bilješka 16 6 2 2" xfId="32465"/>
    <cellStyle name="Bilješka 16 6 3" xfId="26751"/>
    <cellStyle name="Bilješka 16 6 4" xfId="32464"/>
    <cellStyle name="Bilješka 16 6 5" xfId="51058"/>
    <cellStyle name="Bilješka 16 7" xfId="8547"/>
    <cellStyle name="Bilješka 16 7 2" xfId="15613"/>
    <cellStyle name="Bilješka 16 7 2 2" xfId="32467"/>
    <cellStyle name="Bilješka 16 7 3" xfId="25135"/>
    <cellStyle name="Bilješka 16 7 4" xfId="32466"/>
    <cellStyle name="Bilješka 16 7 5" xfId="50516"/>
    <cellStyle name="Bilješka 16 8" xfId="11786"/>
    <cellStyle name="Bilješka 16 8 2" xfId="19301"/>
    <cellStyle name="Bilješka 16 8 2 2" xfId="32469"/>
    <cellStyle name="Bilješka 16 8 3" xfId="27427"/>
    <cellStyle name="Bilješka 16 8 4" xfId="32468"/>
    <cellStyle name="Bilješka 16 9" xfId="13569"/>
    <cellStyle name="Bilješka 16 9 2" xfId="21039"/>
    <cellStyle name="Bilješka 16 9 2 2" xfId="32471"/>
    <cellStyle name="Bilješka 16 9 3" xfId="29192"/>
    <cellStyle name="Bilješka 16 9 4" xfId="32470"/>
    <cellStyle name="Bilješka 16_Hotel Fortuna" xfId="49834"/>
    <cellStyle name="Bilješka 17" xfId="2398"/>
    <cellStyle name="Bilješka 17 10" xfId="13402"/>
    <cellStyle name="Bilješka 17 10 2" xfId="20875"/>
    <cellStyle name="Bilješka 17 10 2 2" xfId="32473"/>
    <cellStyle name="Bilješka 17 10 3" xfId="29027"/>
    <cellStyle name="Bilješka 17 10 4" xfId="32472"/>
    <cellStyle name="Bilješka 17 11" xfId="14721"/>
    <cellStyle name="Bilješka 17 11 2" xfId="22088"/>
    <cellStyle name="Bilješka 17 11 2 2" xfId="32475"/>
    <cellStyle name="Bilješka 17 11 3" xfId="30327"/>
    <cellStyle name="Bilješka 17 11 4" xfId="32474"/>
    <cellStyle name="Bilješka 17 12" xfId="15401"/>
    <cellStyle name="Bilješka 17 12 2" xfId="31000"/>
    <cellStyle name="Bilješka 17 12 3" xfId="32476"/>
    <cellStyle name="Bilješka 17 13" xfId="22819"/>
    <cellStyle name="Bilješka 17 13 2" xfId="32477"/>
    <cellStyle name="Bilješka 17 14" xfId="45921"/>
    <cellStyle name="Bilješka 17 15" xfId="6910"/>
    <cellStyle name="Bilješka 17 2" xfId="7451"/>
    <cellStyle name="Bilješka 17 2 10" xfId="12202"/>
    <cellStyle name="Bilješka 17 2 10 2" xfId="19717"/>
    <cellStyle name="Bilješka 17 2 10 2 2" xfId="32479"/>
    <cellStyle name="Bilješka 17 2 10 3" xfId="27839"/>
    <cellStyle name="Bilješka 17 2 10 4" xfId="32478"/>
    <cellStyle name="Bilješka 17 2 11" xfId="13200"/>
    <cellStyle name="Bilješka 17 2 11 2" xfId="20682"/>
    <cellStyle name="Bilješka 17 2 11 2 2" xfId="32481"/>
    <cellStyle name="Bilješka 17 2 11 3" xfId="28827"/>
    <cellStyle name="Bilješka 17 2 11 4" xfId="32480"/>
    <cellStyle name="Bilješka 17 2 12" xfId="8666"/>
    <cellStyle name="Bilješka 17 2 12 2" xfId="15581"/>
    <cellStyle name="Bilješka 17 2 12 2 2" xfId="32483"/>
    <cellStyle name="Bilješka 17 2 12 3" xfId="25251"/>
    <cellStyle name="Bilješka 17 2 12 4" xfId="32482"/>
    <cellStyle name="Bilješka 17 2 13" xfId="10503"/>
    <cellStyle name="Bilješka 17 2 13 2" xfId="26161"/>
    <cellStyle name="Bilješka 17 2 13 3" xfId="32484"/>
    <cellStyle name="Bilješka 17 2 14" xfId="22351"/>
    <cellStyle name="Bilješka 17 2 2" xfId="7637"/>
    <cellStyle name="Bilješka 17 2 2 10" xfId="13754"/>
    <cellStyle name="Bilješka 17 2 2 10 2" xfId="29374"/>
    <cellStyle name="Bilješka 17 2 2 10 3" xfId="32485"/>
    <cellStyle name="Bilješka 17 2 2 11" xfId="22368"/>
    <cellStyle name="Bilješka 17 2 2 12" xfId="46725"/>
    <cellStyle name="Bilješka 17 2 2 2" xfId="8139"/>
    <cellStyle name="Bilješka 17 2 2 2 10" xfId="23419"/>
    <cellStyle name="Bilješka 17 2 2 2 11" xfId="23401"/>
    <cellStyle name="Bilješka 17 2 2 2 12" xfId="32486"/>
    <cellStyle name="Bilješka 17 2 2 2 13" xfId="46937"/>
    <cellStyle name="Bilješka 17 2 2 2 2" xfId="9317"/>
    <cellStyle name="Bilješka 17 2 2 2 2 2" xfId="16233"/>
    <cellStyle name="Bilješka 17 2 2 2 2 2 2" xfId="32488"/>
    <cellStyle name="Bilješka 17 2 2 2 2 2 2 2" xfId="54880"/>
    <cellStyle name="Bilješka 17 2 2 2 2 2 3" xfId="58061"/>
    <cellStyle name="Bilješka 17 2 2 2 2 2 4" xfId="52551"/>
    <cellStyle name="Bilješka 17 2 2 2 2 3" xfId="23535"/>
    <cellStyle name="Bilješka 17 2 2 2 2 3 2" xfId="51996"/>
    <cellStyle name="Bilješka 17 2 2 2 2 4" xfId="24551"/>
    <cellStyle name="Bilješka 17 2 2 2 2 4 2" xfId="54322"/>
    <cellStyle name="Bilješka 17 2 2 2 2 5" xfId="32487"/>
    <cellStyle name="Bilješka 17 2 2 2 2 5 2" xfId="57512"/>
    <cellStyle name="Bilješka 17 2 2 2 3" xfId="9955"/>
    <cellStyle name="Bilješka 17 2 2 2 3 2" xfId="17551"/>
    <cellStyle name="Bilješka 17 2 2 2 3 2 2" xfId="32490"/>
    <cellStyle name="Bilješka 17 2 2 2 3 2 3" xfId="52550"/>
    <cellStyle name="Bilješka 17 2 2 2 3 3" xfId="25673"/>
    <cellStyle name="Bilješka 17 2 2 2 3 3 2" xfId="54879"/>
    <cellStyle name="Bilješka 17 2 2 2 3 4" xfId="32489"/>
    <cellStyle name="Bilješka 17 2 2 2 3 4 2" xfId="58060"/>
    <cellStyle name="Bilješka 17 2 2 2 4" xfId="11123"/>
    <cellStyle name="Bilješka 17 2 2 2 4 2" xfId="18650"/>
    <cellStyle name="Bilješka 17 2 2 2 4 2 2" xfId="32492"/>
    <cellStyle name="Bilješka 17 2 2 2 4 3" xfId="26772"/>
    <cellStyle name="Bilješka 17 2 2 2 4 4" xfId="32491"/>
    <cellStyle name="Bilješka 17 2 2 2 4 5" xfId="47748"/>
    <cellStyle name="Bilješka 17 2 2 2 5" xfId="12000"/>
    <cellStyle name="Bilješka 17 2 2 2 5 2" xfId="19515"/>
    <cellStyle name="Bilješka 17 2 2 2 5 2 2" xfId="32494"/>
    <cellStyle name="Bilješka 17 2 2 2 5 3" xfId="27639"/>
    <cellStyle name="Bilješka 17 2 2 2 5 4" xfId="32493"/>
    <cellStyle name="Bilješka 17 2 2 2 5 5" xfId="49050"/>
    <cellStyle name="Bilješka 17 2 2 2 6" xfId="12894"/>
    <cellStyle name="Bilješka 17 2 2 2 6 2" xfId="20398"/>
    <cellStyle name="Bilješka 17 2 2 2 6 2 2" xfId="32496"/>
    <cellStyle name="Bilješka 17 2 2 2 6 3" xfId="28523"/>
    <cellStyle name="Bilješka 17 2 2 2 6 4" xfId="32495"/>
    <cellStyle name="Bilješka 17 2 2 2 6 5" xfId="51299"/>
    <cellStyle name="Bilješka 17 2 2 2 7" xfId="13526"/>
    <cellStyle name="Bilješka 17 2 2 2 7 2" xfId="20997"/>
    <cellStyle name="Bilješka 17 2 2 2 7 2 2" xfId="32498"/>
    <cellStyle name="Bilješka 17 2 2 2 7 3" xfId="29149"/>
    <cellStyle name="Bilješka 17 2 2 2 7 4" xfId="32497"/>
    <cellStyle name="Bilješka 17 2 2 2 7 5" xfId="56773"/>
    <cellStyle name="Bilješka 17 2 2 2 8" xfId="14062"/>
    <cellStyle name="Bilješka 17 2 2 2 8 2" xfId="21500"/>
    <cellStyle name="Bilješka 17 2 2 2 8 2 2" xfId="32500"/>
    <cellStyle name="Bilješka 17 2 2 2 8 3" xfId="29679"/>
    <cellStyle name="Bilješka 17 2 2 2 8 4" xfId="32499"/>
    <cellStyle name="Bilješka 17 2 2 2 9" xfId="15431"/>
    <cellStyle name="Bilješka 17 2 2 2 9 2" xfId="31030"/>
    <cellStyle name="Bilješka 17 2 2 2 9 3" xfId="32501"/>
    <cellStyle name="Bilješka 17 2 2 2_Hotel Fortuna" xfId="49762"/>
    <cellStyle name="Bilješka 17 2 2 3" xfId="8814"/>
    <cellStyle name="Bilješka 17 2 2 3 2" xfId="16015"/>
    <cellStyle name="Bilješka 17 2 2 3 2 2" xfId="32502"/>
    <cellStyle name="Bilješka 17 2 2 3 2 2 2" xfId="54881"/>
    <cellStyle name="Bilješka 17 2 2 3 2 3" xfId="58062"/>
    <cellStyle name="Bilješka 17 2 2 3 2 4" xfId="52552"/>
    <cellStyle name="Bilješka 17 2 2 3 3" xfId="16797"/>
    <cellStyle name="Bilješka 17 2 2 3 3 2" xfId="32503"/>
    <cellStyle name="Bilješka 17 2 2 3 3 3" xfId="51778"/>
    <cellStyle name="Bilješka 17 2 2 3 4" xfId="24333"/>
    <cellStyle name="Bilješka 17 2 2 3 4 2" xfId="54104"/>
    <cellStyle name="Bilješka 17 2 2 3 5" xfId="57294"/>
    <cellStyle name="Bilješka 17 2 2 3 6" xfId="47753"/>
    <cellStyle name="Bilješka 17 2 2 4" xfId="9943"/>
    <cellStyle name="Bilješka 17 2 2 4 2" xfId="17541"/>
    <cellStyle name="Bilješka 17 2 2 4 2 2" xfId="32505"/>
    <cellStyle name="Bilješka 17 2 2 4 2 3" xfId="52549"/>
    <cellStyle name="Bilješka 17 2 2 4 3" xfId="25664"/>
    <cellStyle name="Bilješka 17 2 2 4 3 2" xfId="54878"/>
    <cellStyle name="Bilješka 17 2 2 4 4" xfId="32504"/>
    <cellStyle name="Bilješka 17 2 2 4 4 2" xfId="58059"/>
    <cellStyle name="Bilješka 17 2 2 4 5" xfId="48831"/>
    <cellStyle name="Bilješka 17 2 2 5" xfId="10088"/>
    <cellStyle name="Bilješka 17 2 2 5 2" xfId="17669"/>
    <cellStyle name="Bilješka 17 2 2 5 2 2" xfId="32507"/>
    <cellStyle name="Bilješka 17 2 2 5 3" xfId="25791"/>
    <cellStyle name="Bilješka 17 2 2 5 4" xfId="32506"/>
    <cellStyle name="Bilješka 17 2 2 5 5" xfId="51235"/>
    <cellStyle name="Bilješka 17 2 2 6" xfId="11498"/>
    <cellStyle name="Bilješka 17 2 2 6 2" xfId="19013"/>
    <cellStyle name="Bilješka 17 2 2 6 2 2" xfId="32509"/>
    <cellStyle name="Bilješka 17 2 2 6 3" xfId="27143"/>
    <cellStyle name="Bilješka 17 2 2 6 4" xfId="32508"/>
    <cellStyle name="Bilješka 17 2 2 6 5" xfId="56416"/>
    <cellStyle name="Bilješka 17 2 2 7" xfId="12391"/>
    <cellStyle name="Bilješka 17 2 2 7 2" xfId="19896"/>
    <cellStyle name="Bilješka 17 2 2 7 2 2" xfId="32511"/>
    <cellStyle name="Bilješka 17 2 2 7 3" xfId="28026"/>
    <cellStyle name="Bilješka 17 2 2 7 4" xfId="32510"/>
    <cellStyle name="Bilješka 17 2 2 8" xfId="13515"/>
    <cellStyle name="Bilješka 17 2 2 8 2" xfId="20986"/>
    <cellStyle name="Bilješka 17 2 2 8 2 2" xfId="32513"/>
    <cellStyle name="Bilješka 17 2 2 8 3" xfId="29138"/>
    <cellStyle name="Bilješka 17 2 2 8 4" xfId="32512"/>
    <cellStyle name="Bilješka 17 2 2 9" xfId="14296"/>
    <cellStyle name="Bilješka 17 2 2 9 2" xfId="21709"/>
    <cellStyle name="Bilješka 17 2 2 9 2 2" xfId="32515"/>
    <cellStyle name="Bilješka 17 2 2 9 3" xfId="29908"/>
    <cellStyle name="Bilješka 17 2 2 9 4" xfId="32514"/>
    <cellStyle name="Bilješka 17 2 2_Hotel Fortuna" xfId="49873"/>
    <cellStyle name="Bilješka 17 2 3" xfId="7625"/>
    <cellStyle name="Bilješka 17 2 3 10" xfId="14185"/>
    <cellStyle name="Bilješka 17 2 3 10 2" xfId="21607"/>
    <cellStyle name="Bilješka 17 2 3 10 2 2" xfId="32517"/>
    <cellStyle name="Bilješka 17 2 3 10 3" xfId="29799"/>
    <cellStyle name="Bilješka 17 2 3 10 4" xfId="32516"/>
    <cellStyle name="Bilješka 17 2 3 11" xfId="15246"/>
    <cellStyle name="Bilješka 17 2 3 11 2" xfId="30847"/>
    <cellStyle name="Bilješka 17 2 3 11 3" xfId="32518"/>
    <cellStyle name="Bilješka 17 2 3 12" xfId="23415"/>
    <cellStyle name="Bilješka 17 2 3 13" xfId="46713"/>
    <cellStyle name="Bilješka 17 2 3 2" xfId="7930"/>
    <cellStyle name="Bilješka 17 2 3 2 10" xfId="11348"/>
    <cellStyle name="Bilješka 17 2 3 2 10 2" xfId="26996"/>
    <cellStyle name="Bilješka 17 2 3 2 10 3" xfId="32519"/>
    <cellStyle name="Bilješka 17 2 3 2 11" xfId="23070"/>
    <cellStyle name="Bilješka 17 2 3 2 12" xfId="47036"/>
    <cellStyle name="Bilješka 17 2 3 2 2" xfId="8073"/>
    <cellStyle name="Bilješka 17 2 3 2 2 10" xfId="23100"/>
    <cellStyle name="Bilješka 17 2 3 2 2 11" xfId="23764"/>
    <cellStyle name="Bilješka 17 2 3 2 2 12" xfId="32520"/>
    <cellStyle name="Bilješka 17 2 3 2 2 13" xfId="46875"/>
    <cellStyle name="Bilješka 17 2 3 2 2 2" xfId="9251"/>
    <cellStyle name="Bilješka 17 2 3 2 2 2 2" xfId="16167"/>
    <cellStyle name="Bilješka 17 2 3 2 2 2 2 2" xfId="32522"/>
    <cellStyle name="Bilješka 17 2 3 2 2 2 2 2 2" xfId="54885"/>
    <cellStyle name="Bilješka 17 2 3 2 2 2 2 3" xfId="58066"/>
    <cellStyle name="Bilješka 17 2 3 2 2 2 2 4" xfId="52556"/>
    <cellStyle name="Bilješka 17 2 3 2 2 2 3" xfId="23961"/>
    <cellStyle name="Bilješka 17 2 3 2 2 2 3 2" xfId="51930"/>
    <cellStyle name="Bilješka 17 2 3 2 2 2 4" xfId="24485"/>
    <cellStyle name="Bilješka 17 2 3 2 2 2 4 2" xfId="54256"/>
    <cellStyle name="Bilješka 17 2 3 2 2 2 5" xfId="32521"/>
    <cellStyle name="Bilješka 17 2 3 2 2 2 5 2" xfId="57446"/>
    <cellStyle name="Bilješka 17 2 3 2 2 3" xfId="10098"/>
    <cellStyle name="Bilješka 17 2 3 2 2 3 2" xfId="17679"/>
    <cellStyle name="Bilješka 17 2 3 2 2 3 2 2" xfId="32524"/>
    <cellStyle name="Bilješka 17 2 3 2 2 3 2 3" xfId="52555"/>
    <cellStyle name="Bilješka 17 2 3 2 2 3 3" xfId="25801"/>
    <cellStyle name="Bilješka 17 2 3 2 2 3 3 2" xfId="54884"/>
    <cellStyle name="Bilješka 17 2 3 2 2 3 4" xfId="32523"/>
    <cellStyle name="Bilješka 17 2 3 2 2 3 4 2" xfId="58065"/>
    <cellStyle name="Bilješka 17 2 3 2 2 4" xfId="10493"/>
    <cellStyle name="Bilješka 17 2 3 2 2 4 2" xfId="18036"/>
    <cellStyle name="Bilješka 17 2 3 2 2 4 2 2" xfId="32526"/>
    <cellStyle name="Bilješka 17 2 3 2 2 4 3" xfId="26151"/>
    <cellStyle name="Bilješka 17 2 3 2 2 4 4" xfId="32525"/>
    <cellStyle name="Bilješka 17 2 3 2 2 4 5" xfId="48223"/>
    <cellStyle name="Bilješka 17 2 3 2 2 5" xfId="11934"/>
    <cellStyle name="Bilješka 17 2 3 2 2 5 2" xfId="19449"/>
    <cellStyle name="Bilješka 17 2 3 2 2 5 2 2" xfId="32528"/>
    <cellStyle name="Bilješka 17 2 3 2 2 5 3" xfId="27574"/>
    <cellStyle name="Bilješka 17 2 3 2 2 5 4" xfId="32527"/>
    <cellStyle name="Bilješka 17 2 3 2 2 5 5" xfId="48983"/>
    <cellStyle name="Bilješka 17 2 3 2 2 6" xfId="12828"/>
    <cellStyle name="Bilješka 17 2 3 2 2 6 2" xfId="20332"/>
    <cellStyle name="Bilješka 17 2 3 2 2 6 2 2" xfId="32530"/>
    <cellStyle name="Bilješka 17 2 3 2 2 6 3" xfId="28458"/>
    <cellStyle name="Bilješka 17 2 3 2 2 6 4" xfId="32529"/>
    <cellStyle name="Bilješka 17 2 3 2 2 6 5" xfId="50670"/>
    <cellStyle name="Bilješka 17 2 3 2 2 7" xfId="13669"/>
    <cellStyle name="Bilješka 17 2 3 2 2 7 2" xfId="21136"/>
    <cellStyle name="Bilješka 17 2 3 2 2 7 2 2" xfId="32532"/>
    <cellStyle name="Bilješka 17 2 3 2 2 7 3" xfId="29292"/>
    <cellStyle name="Bilješka 17 2 3 2 2 7 4" xfId="32531"/>
    <cellStyle name="Bilješka 17 2 3 2 2 7 5" xfId="56707"/>
    <cellStyle name="Bilješka 17 2 3 2 2 8" xfId="14498"/>
    <cellStyle name="Bilješka 17 2 3 2 2 8 2" xfId="21894"/>
    <cellStyle name="Bilješka 17 2 3 2 2 8 2 2" xfId="32534"/>
    <cellStyle name="Bilješka 17 2 3 2 2 8 3" xfId="30108"/>
    <cellStyle name="Bilješka 17 2 3 2 2 8 4" xfId="32533"/>
    <cellStyle name="Bilješka 17 2 3 2 2 9" xfId="15289"/>
    <cellStyle name="Bilješka 17 2 3 2 2 9 2" xfId="30890"/>
    <cellStyle name="Bilješka 17 2 3 2 2 9 3" xfId="32535"/>
    <cellStyle name="Bilješka 17 2 3 2 2_Hotel Fortuna" xfId="49695"/>
    <cellStyle name="Bilješka 17 2 3 2 3" xfId="9108"/>
    <cellStyle name="Bilješka 17 2 3 2 3 2" xfId="16338"/>
    <cellStyle name="Bilješka 17 2 3 2 3 2 2" xfId="32536"/>
    <cellStyle name="Bilješka 17 2 3 2 3 2 2 2" xfId="54886"/>
    <cellStyle name="Bilješka 17 2 3 2 3 2 3" xfId="58067"/>
    <cellStyle name="Bilješka 17 2 3 2 3 2 4" xfId="52557"/>
    <cellStyle name="Bilješka 17 2 3 2 3 3" xfId="16972"/>
    <cellStyle name="Bilješka 17 2 3 2 3 3 2" xfId="32537"/>
    <cellStyle name="Bilješka 17 2 3 2 3 3 3" xfId="52101"/>
    <cellStyle name="Bilješka 17 2 3 2 3 4" xfId="24656"/>
    <cellStyle name="Bilješka 17 2 3 2 3 4 2" xfId="54427"/>
    <cellStyle name="Bilješka 17 2 3 2 3 5" xfId="57617"/>
    <cellStyle name="Bilješka 17 2 3 2 3 6" xfId="47987"/>
    <cellStyle name="Bilješka 17 2 3 2 4" xfId="9723"/>
    <cellStyle name="Bilješka 17 2 3 2 4 2" xfId="17344"/>
    <cellStyle name="Bilješka 17 2 3 2 4 2 2" xfId="32539"/>
    <cellStyle name="Bilješka 17 2 3 2 4 2 3" xfId="52554"/>
    <cellStyle name="Bilješka 17 2 3 2 4 3" xfId="25470"/>
    <cellStyle name="Bilješka 17 2 3 2 4 3 2" xfId="54883"/>
    <cellStyle name="Bilješka 17 2 3 2 4 4" xfId="32538"/>
    <cellStyle name="Bilješka 17 2 3 2 4 4 2" xfId="58064"/>
    <cellStyle name="Bilješka 17 2 3 2 4 5" xfId="49156"/>
    <cellStyle name="Bilješka 17 2 3 2 5" xfId="8451"/>
    <cellStyle name="Bilješka 17 2 3 2 5 2" xfId="15516"/>
    <cellStyle name="Bilješka 17 2 3 2 5 2 2" xfId="32541"/>
    <cellStyle name="Bilješka 17 2 3 2 5 3" xfId="25040"/>
    <cellStyle name="Bilješka 17 2 3 2 5 4" xfId="32540"/>
    <cellStyle name="Bilješka 17 2 3 2 5 5" xfId="50736"/>
    <cellStyle name="Bilješka 17 2 3 2 6" xfId="11791"/>
    <cellStyle name="Bilješka 17 2 3 2 6 2" xfId="19306"/>
    <cellStyle name="Bilješka 17 2 3 2 6 2 2" xfId="32543"/>
    <cellStyle name="Bilješka 17 2 3 2 6 3" xfId="27432"/>
    <cellStyle name="Bilješka 17 2 3 2 6 4" xfId="32542"/>
    <cellStyle name="Bilješka 17 2 3 2 6 5" xfId="56564"/>
    <cellStyle name="Bilješka 17 2 3 2 7" xfId="12685"/>
    <cellStyle name="Bilješka 17 2 3 2 7 2" xfId="20189"/>
    <cellStyle name="Bilješka 17 2 3 2 7 2 2" xfId="32545"/>
    <cellStyle name="Bilješka 17 2 3 2 7 3" xfId="28316"/>
    <cellStyle name="Bilješka 17 2 3 2 7 4" xfId="32544"/>
    <cellStyle name="Bilješka 17 2 3 2 8" xfId="13297"/>
    <cellStyle name="Bilješka 17 2 3 2 8 2" xfId="20773"/>
    <cellStyle name="Bilješka 17 2 3 2 8 2 2" xfId="32547"/>
    <cellStyle name="Bilješka 17 2 3 2 8 3" xfId="28923"/>
    <cellStyle name="Bilješka 17 2 3 2 8 4" xfId="32546"/>
    <cellStyle name="Bilješka 17 2 3 2 9" xfId="14359"/>
    <cellStyle name="Bilješka 17 2 3 2 9 2" xfId="21766"/>
    <cellStyle name="Bilješka 17 2 3 2 9 2 2" xfId="32549"/>
    <cellStyle name="Bilješka 17 2 3 2 9 3" xfId="29970"/>
    <cellStyle name="Bilješka 17 2 3 2 9 4" xfId="32548"/>
    <cellStyle name="Bilješka 17 2 3 2_Hotel Fortuna" xfId="49908"/>
    <cellStyle name="Bilješka 17 2 3 3" xfId="7833"/>
    <cellStyle name="Bilješka 17 2 3 3 10" xfId="23484"/>
    <cellStyle name="Bilješka 17 2 3 3 11" xfId="23266"/>
    <cellStyle name="Bilješka 17 2 3 3 12" xfId="32550"/>
    <cellStyle name="Bilješka 17 2 3 3 2" xfId="9011"/>
    <cellStyle name="Bilješka 17 2 3 3 2 2" xfId="16511"/>
    <cellStyle name="Bilješka 17 2 3 3 2 2 2" xfId="32552"/>
    <cellStyle name="Bilješka 17 2 3 3 2 2 2 2" xfId="52559"/>
    <cellStyle name="Bilješka 17 2 3 3 2 2 3" xfId="54888"/>
    <cellStyle name="Bilješka 17 2 3 3 2 2 4" xfId="58069"/>
    <cellStyle name="Bilješka 17 2 3 3 2 2 5" xfId="47313"/>
    <cellStyle name="Bilješka 17 2 3 3 2 3" xfId="23832"/>
    <cellStyle name="Bilješka 17 2 3 3 2 4" xfId="24829"/>
    <cellStyle name="Bilješka 17 2 3 3 2 4 2" xfId="48056"/>
    <cellStyle name="Bilješka 17 2 3 3 2 5" xfId="32551"/>
    <cellStyle name="Bilješka 17 2 3 3 2 5 2" xfId="49330"/>
    <cellStyle name="Bilješka 17 2 3 3 2 6" xfId="54600"/>
    <cellStyle name="Bilješka 17 2 3 3 2 7" xfId="57790"/>
    <cellStyle name="Bilješka 17 2 3 3 2 8" xfId="47204"/>
    <cellStyle name="Bilješka 17 2 3 3 2_Hotel Fortuna" xfId="49579"/>
    <cellStyle name="Bilješka 17 2 3 3 3" xfId="10238"/>
    <cellStyle name="Bilješka 17 2 3 3 3 2" xfId="15847"/>
    <cellStyle name="Bilješka 17 2 3 3 3 2 2" xfId="32554"/>
    <cellStyle name="Bilješka 17 2 3 3 3 2 2 2" xfId="54889"/>
    <cellStyle name="Bilješka 17 2 3 3 3 2 3" xfId="58070"/>
    <cellStyle name="Bilješka 17 2 3 3 3 2 4" xfId="52560"/>
    <cellStyle name="Bilješka 17 2 3 3 3 3" xfId="23197"/>
    <cellStyle name="Bilješka 17 2 3 3 3 3 2" xfId="51610"/>
    <cellStyle name="Bilješka 17 2 3 3 3 4" xfId="24165"/>
    <cellStyle name="Bilješka 17 2 3 3 3 4 2" xfId="53936"/>
    <cellStyle name="Bilješka 17 2 3 3 3 5" xfId="32553"/>
    <cellStyle name="Bilješka 17 2 3 3 3 5 2" xfId="57126"/>
    <cellStyle name="Bilješka 17 2 3 3 3 6" xfId="48219"/>
    <cellStyle name="Bilješka 17 2 3 3 4" xfId="11022"/>
    <cellStyle name="Bilješka 17 2 3 3 4 2" xfId="18553"/>
    <cellStyle name="Bilješka 17 2 3 3 4 2 2" xfId="32556"/>
    <cellStyle name="Bilješka 17 2 3 3 4 2 3" xfId="52558"/>
    <cellStyle name="Bilješka 17 2 3 3 4 3" xfId="26671"/>
    <cellStyle name="Bilješka 17 2 3 3 4 3 2" xfId="54887"/>
    <cellStyle name="Bilješka 17 2 3 3 4 4" xfId="32555"/>
    <cellStyle name="Bilješka 17 2 3 3 4 4 2" xfId="58068"/>
    <cellStyle name="Bilješka 17 2 3 3 4 5" xfId="48662"/>
    <cellStyle name="Bilješka 17 2 3 3 5" xfId="11694"/>
    <cellStyle name="Bilješka 17 2 3 3 5 2" xfId="19209"/>
    <cellStyle name="Bilješka 17 2 3 3 5 2 2" xfId="32558"/>
    <cellStyle name="Bilješka 17 2 3 3 5 3" xfId="27336"/>
    <cellStyle name="Bilješka 17 2 3 3 5 4" xfId="32557"/>
    <cellStyle name="Bilješka 17 2 3 3 5 5" xfId="51281"/>
    <cellStyle name="Bilješka 17 2 3 3 6" xfId="12588"/>
    <cellStyle name="Bilješka 17 2 3 3 6 2" xfId="20092"/>
    <cellStyle name="Bilješka 17 2 3 3 6 2 2" xfId="32560"/>
    <cellStyle name="Bilješka 17 2 3 3 6 3" xfId="28220"/>
    <cellStyle name="Bilješka 17 2 3 3 6 4" xfId="32559"/>
    <cellStyle name="Bilješka 17 2 3 3 6 5" xfId="56221"/>
    <cellStyle name="Bilješka 17 2 3 3 7" xfId="13810"/>
    <cellStyle name="Bilješka 17 2 3 3 7 2" xfId="21274"/>
    <cellStyle name="Bilješka 17 2 3 3 7 2 2" xfId="32562"/>
    <cellStyle name="Bilješka 17 2 3 3 7 3" xfId="29430"/>
    <cellStyle name="Bilješka 17 2 3 3 7 4" xfId="32561"/>
    <cellStyle name="Bilješka 17 2 3 3 8" xfId="8657"/>
    <cellStyle name="Bilješka 17 2 3 3 8 2" xfId="17154"/>
    <cellStyle name="Bilješka 17 2 3 3 8 2 2" xfId="32564"/>
    <cellStyle name="Bilješka 17 2 3 3 8 3" xfId="25242"/>
    <cellStyle name="Bilješka 17 2 3 3 8 4" xfId="32563"/>
    <cellStyle name="Bilješka 17 2 3 3 9" xfId="15091"/>
    <cellStyle name="Bilješka 17 2 3 3 9 2" xfId="30694"/>
    <cellStyle name="Bilješka 17 2 3 3 9 3" xfId="32565"/>
    <cellStyle name="Bilješka 17 2 3 3_Hotel Fortuna" xfId="50063"/>
    <cellStyle name="Bilješka 17 2 3 4" xfId="8802"/>
    <cellStyle name="Bilješka 17 2 3 4 2" xfId="16003"/>
    <cellStyle name="Bilješka 17 2 3 4 2 2" xfId="32566"/>
    <cellStyle name="Bilješka 17 2 3 4 2 2 2" xfId="54890"/>
    <cellStyle name="Bilješka 17 2 3 4 2 3" xfId="58071"/>
    <cellStyle name="Bilješka 17 2 3 4 2 4" xfId="52561"/>
    <cellStyle name="Bilješka 17 2 3 4 3" xfId="16785"/>
    <cellStyle name="Bilješka 17 2 3 4 3 2" xfId="32567"/>
    <cellStyle name="Bilješka 17 2 3 4 3 3" xfId="51766"/>
    <cellStyle name="Bilješka 17 2 3 4 4" xfId="24321"/>
    <cellStyle name="Bilješka 17 2 3 4 4 2" xfId="54092"/>
    <cellStyle name="Bilješka 17 2 3 4 5" xfId="57282"/>
    <cellStyle name="Bilješka 17 2 3 4 6" xfId="48026"/>
    <cellStyle name="Bilješka 17 2 3 5" xfId="10024"/>
    <cellStyle name="Bilješka 17 2 3 5 2" xfId="17611"/>
    <cellStyle name="Bilješka 17 2 3 5 2 2" xfId="32569"/>
    <cellStyle name="Bilješka 17 2 3 5 2 3" xfId="52553"/>
    <cellStyle name="Bilješka 17 2 3 5 3" xfId="25733"/>
    <cellStyle name="Bilješka 17 2 3 5 3 2" xfId="54882"/>
    <cellStyle name="Bilješka 17 2 3 5 4" xfId="32568"/>
    <cellStyle name="Bilješka 17 2 3 5 4 2" xfId="58063"/>
    <cellStyle name="Bilješka 17 2 3 5 5" xfId="48819"/>
    <cellStyle name="Bilješka 17 2 3 6" xfId="10556"/>
    <cellStyle name="Bilješka 17 2 3 6 2" xfId="18096"/>
    <cellStyle name="Bilješka 17 2 3 6 2 2" xfId="32571"/>
    <cellStyle name="Bilješka 17 2 3 6 3" xfId="26213"/>
    <cellStyle name="Bilješka 17 2 3 6 4" xfId="32570"/>
    <cellStyle name="Bilješka 17 2 3 6 5" xfId="52345"/>
    <cellStyle name="Bilješka 17 2 3 7" xfId="11486"/>
    <cellStyle name="Bilješka 17 2 3 7 2" xfId="19001"/>
    <cellStyle name="Bilješka 17 2 3 7 2 2" xfId="32573"/>
    <cellStyle name="Bilješka 17 2 3 7 3" xfId="27131"/>
    <cellStyle name="Bilješka 17 2 3 7 4" xfId="32572"/>
    <cellStyle name="Bilješka 17 2 3 7 5" xfId="56429"/>
    <cellStyle name="Bilješka 17 2 3 8" xfId="12379"/>
    <cellStyle name="Bilješka 17 2 3 8 2" xfId="19884"/>
    <cellStyle name="Bilješka 17 2 3 8 2 2" xfId="32575"/>
    <cellStyle name="Bilješka 17 2 3 8 3" xfId="28014"/>
    <cellStyle name="Bilješka 17 2 3 8 4" xfId="32574"/>
    <cellStyle name="Bilješka 17 2 3 9" xfId="13595"/>
    <cellStyle name="Bilješka 17 2 3 9 2" xfId="21065"/>
    <cellStyle name="Bilješka 17 2 3 9 2 2" xfId="32577"/>
    <cellStyle name="Bilješka 17 2 3 9 3" xfId="29218"/>
    <cellStyle name="Bilješka 17 2 3 9 4" xfId="32576"/>
    <cellStyle name="Bilješka 17 2 3_Hotel Fortuna" xfId="49835"/>
    <cellStyle name="Bilješka 17 2 4" xfId="7846"/>
    <cellStyle name="Bilješka 17 2 4 10" xfId="15341"/>
    <cellStyle name="Bilješka 17 2 4 10 2" xfId="30942"/>
    <cellStyle name="Bilješka 17 2 4 10 3" xfId="32578"/>
    <cellStyle name="Bilješka 17 2 4 11" xfId="22824"/>
    <cellStyle name="Bilješka 17 2 4 12" xfId="46610"/>
    <cellStyle name="Bilješka 17 2 4 2" xfId="8270"/>
    <cellStyle name="Bilješka 17 2 4 2 10" xfId="23326"/>
    <cellStyle name="Bilješka 17 2 4 2 11" xfId="23146"/>
    <cellStyle name="Bilješka 17 2 4 2 12" xfId="32579"/>
    <cellStyle name="Bilješka 17 2 4 2 13" xfId="47137"/>
    <cellStyle name="Bilješka 17 2 4 2 2" xfId="9448"/>
    <cellStyle name="Bilješka 17 2 4 2 2 2" xfId="16443"/>
    <cellStyle name="Bilješka 17 2 4 2 2 2 2" xfId="32581"/>
    <cellStyle name="Bilješka 17 2 4 2 2 2 2 2" xfId="54893"/>
    <cellStyle name="Bilješka 17 2 4 2 2 2 3" xfId="58074"/>
    <cellStyle name="Bilješka 17 2 4 2 2 2 4" xfId="52564"/>
    <cellStyle name="Bilješka 17 2 4 2 2 3" xfId="23909"/>
    <cellStyle name="Bilješka 17 2 4 2 2 3 2" xfId="52206"/>
    <cellStyle name="Bilješka 17 2 4 2 2 4" xfId="24761"/>
    <cellStyle name="Bilješka 17 2 4 2 2 4 2" xfId="54532"/>
    <cellStyle name="Bilješka 17 2 4 2 2 5" xfId="32580"/>
    <cellStyle name="Bilješka 17 2 4 2 2 5 2" xfId="57722"/>
    <cellStyle name="Bilješka 17 2 4 2 3" xfId="10339"/>
    <cellStyle name="Bilješka 17 2 4 2 3 2" xfId="17893"/>
    <cellStyle name="Bilješka 17 2 4 2 3 2 2" xfId="32583"/>
    <cellStyle name="Bilješka 17 2 4 2 3 2 3" xfId="52563"/>
    <cellStyle name="Bilješka 17 2 4 2 3 3" xfId="26010"/>
    <cellStyle name="Bilješka 17 2 4 2 3 3 2" xfId="54892"/>
    <cellStyle name="Bilješka 17 2 4 2 3 4" xfId="32582"/>
    <cellStyle name="Bilješka 17 2 4 2 3 4 2" xfId="58073"/>
    <cellStyle name="Bilješka 17 2 4 2 4" xfId="10674"/>
    <cellStyle name="Bilješka 17 2 4 2 4 2" xfId="18213"/>
    <cellStyle name="Bilješka 17 2 4 2 4 2 2" xfId="32585"/>
    <cellStyle name="Bilješka 17 2 4 2 4 3" xfId="26330"/>
    <cellStyle name="Bilješka 17 2 4 2 4 4" xfId="32584"/>
    <cellStyle name="Bilješka 17 2 4 2 4 5" xfId="47817"/>
    <cellStyle name="Bilješka 17 2 4 2 5" xfId="12131"/>
    <cellStyle name="Bilješka 17 2 4 2 5 2" xfId="19646"/>
    <cellStyle name="Bilješka 17 2 4 2 5 2 2" xfId="32587"/>
    <cellStyle name="Bilješka 17 2 4 2 5 3" xfId="27769"/>
    <cellStyle name="Bilješka 17 2 4 2 5 4" xfId="32586"/>
    <cellStyle name="Bilješka 17 2 4 2 5 5" xfId="49261"/>
    <cellStyle name="Bilješka 17 2 4 2 6" xfId="13025"/>
    <cellStyle name="Bilješka 17 2 4 2 6 2" xfId="20529"/>
    <cellStyle name="Bilješka 17 2 4 2 6 2 2" xfId="32589"/>
    <cellStyle name="Bilješka 17 2 4 2 6 3" xfId="28653"/>
    <cellStyle name="Bilješka 17 2 4 2 6 4" xfId="32588"/>
    <cellStyle name="Bilješka 17 2 4 2 6 5" xfId="51098"/>
    <cellStyle name="Bilješka 17 2 4 2 7" xfId="13907"/>
    <cellStyle name="Bilješka 17 2 4 2 7 2" xfId="21370"/>
    <cellStyle name="Bilješka 17 2 4 2 7 2 2" xfId="32591"/>
    <cellStyle name="Bilješka 17 2 4 2 7 3" xfId="29525"/>
    <cellStyle name="Bilješka 17 2 4 2 7 4" xfId="32590"/>
    <cellStyle name="Bilješka 17 2 4 2 7 5" xfId="56904"/>
    <cellStyle name="Bilješka 17 2 4 2 8" xfId="14294"/>
    <cellStyle name="Bilješka 17 2 4 2 8 2" xfId="21707"/>
    <cellStyle name="Bilješka 17 2 4 2 8 2 2" xfId="32593"/>
    <cellStyle name="Bilješka 17 2 4 2 8 3" xfId="29906"/>
    <cellStyle name="Bilješka 17 2 4 2 8 4" xfId="32592"/>
    <cellStyle name="Bilješka 17 2 4 2 9" xfId="14964"/>
    <cellStyle name="Bilješka 17 2 4 2 9 2" xfId="30569"/>
    <cellStyle name="Bilješka 17 2 4 2 9 3" xfId="32594"/>
    <cellStyle name="Bilješka 17 2 4 2_Hotel Fortuna" xfId="49616"/>
    <cellStyle name="Bilješka 17 2 4 3" xfId="9024"/>
    <cellStyle name="Bilješka 17 2 4 3 2" xfId="15896"/>
    <cellStyle name="Bilješka 17 2 4 3 2 2" xfId="32595"/>
    <cellStyle name="Bilješka 17 2 4 3 2 2 2" xfId="54894"/>
    <cellStyle name="Bilješka 17 2 4 3 2 3" xfId="58075"/>
    <cellStyle name="Bilješka 17 2 4 3 2 4" xfId="52565"/>
    <cellStyle name="Bilješka 17 2 4 3 3" xfId="16700"/>
    <cellStyle name="Bilješka 17 2 4 3 3 2" xfId="32596"/>
    <cellStyle name="Bilješka 17 2 4 3 3 3" xfId="51659"/>
    <cellStyle name="Bilješka 17 2 4 3 4" xfId="24214"/>
    <cellStyle name="Bilješka 17 2 4 3 4 2" xfId="53985"/>
    <cellStyle name="Bilješka 17 2 4 3 5" xfId="57175"/>
    <cellStyle name="Bilješka 17 2 4 3 6" xfId="47782"/>
    <cellStyle name="Bilješka 17 2 4 4" xfId="9934"/>
    <cellStyle name="Bilješka 17 2 4 4 2" xfId="17533"/>
    <cellStyle name="Bilješka 17 2 4 4 2 2" xfId="32598"/>
    <cellStyle name="Bilješka 17 2 4 4 2 3" xfId="52562"/>
    <cellStyle name="Bilješka 17 2 4 4 3" xfId="25656"/>
    <cellStyle name="Bilješka 17 2 4 4 3 2" xfId="54891"/>
    <cellStyle name="Bilješka 17 2 4 4 4" xfId="32597"/>
    <cellStyle name="Bilješka 17 2 4 4 4 2" xfId="58072"/>
    <cellStyle name="Bilješka 17 2 4 4 5" xfId="48712"/>
    <cellStyle name="Bilješka 17 2 4 5" xfId="10824"/>
    <cellStyle name="Bilješka 17 2 4 5 2" xfId="18359"/>
    <cellStyle name="Bilješka 17 2 4 5 2 2" xfId="32600"/>
    <cellStyle name="Bilješka 17 2 4 5 3" xfId="26477"/>
    <cellStyle name="Bilješka 17 2 4 5 4" xfId="32599"/>
    <cellStyle name="Bilješka 17 2 4 5 5" xfId="50798"/>
    <cellStyle name="Bilješka 17 2 4 6" xfId="11707"/>
    <cellStyle name="Bilješka 17 2 4 6 2" xfId="19222"/>
    <cellStyle name="Bilješka 17 2 4 6 2 2" xfId="32602"/>
    <cellStyle name="Bilješka 17 2 4 6 3" xfId="27349"/>
    <cellStyle name="Bilješka 17 2 4 6 4" xfId="32601"/>
    <cellStyle name="Bilješka 17 2 4 6 5" xfId="56212"/>
    <cellStyle name="Bilješka 17 2 4 7" xfId="12601"/>
    <cellStyle name="Bilješka 17 2 4 7 2" xfId="20105"/>
    <cellStyle name="Bilješka 17 2 4 7 2 2" xfId="32604"/>
    <cellStyle name="Bilješka 17 2 4 7 3" xfId="28233"/>
    <cellStyle name="Bilješka 17 2 4 7 4" xfId="32603"/>
    <cellStyle name="Bilješka 17 2 4 8" xfId="13506"/>
    <cellStyle name="Bilješka 17 2 4 8 2" xfId="20977"/>
    <cellStyle name="Bilješka 17 2 4 8 2 2" xfId="32606"/>
    <cellStyle name="Bilješka 17 2 4 8 3" xfId="29129"/>
    <cellStyle name="Bilješka 17 2 4 8 4" xfId="32605"/>
    <cellStyle name="Bilješka 17 2 4 9" xfId="14726"/>
    <cellStyle name="Bilješka 17 2 4 9 2" xfId="22093"/>
    <cellStyle name="Bilješka 17 2 4 9 2 2" xfId="32608"/>
    <cellStyle name="Bilješka 17 2 4 9 3" xfId="30332"/>
    <cellStyle name="Bilješka 17 2 4 9 4" xfId="32607"/>
    <cellStyle name="Bilješka 17 2 4_Hotel Fortuna" xfId="50101"/>
    <cellStyle name="Bilješka 17 2 5" xfId="8121"/>
    <cellStyle name="Bilješka 17 2 5 10" xfId="22439"/>
    <cellStyle name="Bilješka 17 2 5 11" xfId="22659"/>
    <cellStyle name="Bilješka 17 2 5 12" xfId="32609"/>
    <cellStyle name="Bilješka 17 2 5 2" xfId="9299"/>
    <cellStyle name="Bilješka 17 2 5 2 2" xfId="16558"/>
    <cellStyle name="Bilješka 17 2 5 2 2 2" xfId="32611"/>
    <cellStyle name="Bilješka 17 2 5 2 2 2 2" xfId="52567"/>
    <cellStyle name="Bilješka 17 2 5 2 2 3" xfId="54896"/>
    <cellStyle name="Bilješka 17 2 5 2 2 4" xfId="58077"/>
    <cellStyle name="Bilješka 17 2 5 2 2 5" xfId="47360"/>
    <cellStyle name="Bilješka 17 2 5 2 3" xfId="23178"/>
    <cellStyle name="Bilješka 17 2 5 2 4" xfId="24876"/>
    <cellStyle name="Bilješka 17 2 5 2 4 2" xfId="48076"/>
    <cellStyle name="Bilješka 17 2 5 2 5" xfId="32610"/>
    <cellStyle name="Bilješka 17 2 5 2 5 2" xfId="49377"/>
    <cellStyle name="Bilješka 17 2 5 2 6" xfId="54647"/>
    <cellStyle name="Bilješka 17 2 5 2 7" xfId="57837"/>
    <cellStyle name="Bilješka 17 2 5 2 8" xfId="47251"/>
    <cellStyle name="Bilješka 17 2 5 2_Hotel Fortuna" xfId="49474"/>
    <cellStyle name="Bilješka 17 2 5 3" xfId="10283"/>
    <cellStyle name="Bilješka 17 2 5 3 2" xfId="16214"/>
    <cellStyle name="Bilješka 17 2 5 3 2 2" xfId="32613"/>
    <cellStyle name="Bilješka 17 2 5 3 2 2 2" xfId="54897"/>
    <cellStyle name="Bilješka 17 2 5 3 2 3" xfId="58078"/>
    <cellStyle name="Bilješka 17 2 5 3 2 4" xfId="52568"/>
    <cellStyle name="Bilješka 17 2 5 3 3" xfId="23784"/>
    <cellStyle name="Bilješka 17 2 5 3 3 2" xfId="51977"/>
    <cellStyle name="Bilješka 17 2 5 3 4" xfId="24532"/>
    <cellStyle name="Bilješka 17 2 5 3 4 2" xfId="54303"/>
    <cellStyle name="Bilješka 17 2 5 3 5" xfId="32612"/>
    <cellStyle name="Bilješka 17 2 5 3 5 2" xfId="57493"/>
    <cellStyle name="Bilješka 17 2 5 3 6" xfId="47595"/>
    <cellStyle name="Bilješka 17 2 5 4" xfId="10529"/>
    <cellStyle name="Bilješka 17 2 5 4 2" xfId="18070"/>
    <cellStyle name="Bilješka 17 2 5 4 2 2" xfId="32615"/>
    <cellStyle name="Bilješka 17 2 5 4 2 3" xfId="52566"/>
    <cellStyle name="Bilješka 17 2 5 4 3" xfId="26187"/>
    <cellStyle name="Bilješka 17 2 5 4 3 2" xfId="54895"/>
    <cellStyle name="Bilješka 17 2 5 4 4" xfId="32614"/>
    <cellStyle name="Bilješka 17 2 5 4 4 2" xfId="58076"/>
    <cellStyle name="Bilješka 17 2 5 4 5" xfId="49031"/>
    <cellStyle name="Bilješka 17 2 5 5" xfId="11982"/>
    <cellStyle name="Bilješka 17 2 5 5 2" xfId="19497"/>
    <cellStyle name="Bilješka 17 2 5 5 2 2" xfId="32617"/>
    <cellStyle name="Bilješka 17 2 5 5 3" xfId="27621"/>
    <cellStyle name="Bilješka 17 2 5 5 4" xfId="32616"/>
    <cellStyle name="Bilješka 17 2 5 5 5" xfId="51181"/>
    <cellStyle name="Bilješka 17 2 5 6" xfId="12876"/>
    <cellStyle name="Bilješka 17 2 5 6 2" xfId="20380"/>
    <cellStyle name="Bilješka 17 2 5 6 2 2" xfId="32619"/>
    <cellStyle name="Bilješka 17 2 5 6 3" xfId="28505"/>
    <cellStyle name="Bilješka 17 2 5 6 4" xfId="32618"/>
    <cellStyle name="Bilješka 17 2 5 6 5" xfId="56755"/>
    <cellStyle name="Bilješka 17 2 5 7" xfId="13855"/>
    <cellStyle name="Bilješka 17 2 5 7 2" xfId="21318"/>
    <cellStyle name="Bilješka 17 2 5 7 2 2" xfId="32621"/>
    <cellStyle name="Bilješka 17 2 5 7 3" xfId="29474"/>
    <cellStyle name="Bilješka 17 2 5 7 4" xfId="32620"/>
    <cellStyle name="Bilješka 17 2 5 8" xfId="14184"/>
    <cellStyle name="Bilješka 17 2 5 8 2" xfId="21606"/>
    <cellStyle name="Bilješka 17 2 5 8 2 2" xfId="32623"/>
    <cellStyle name="Bilješka 17 2 5 8 3" xfId="29798"/>
    <cellStyle name="Bilješka 17 2 5 8 4" xfId="32622"/>
    <cellStyle name="Bilješka 17 2 5 9" xfId="15498"/>
    <cellStyle name="Bilješka 17 2 5 9 2" xfId="31095"/>
    <cellStyle name="Bilješka 17 2 5 9 3" xfId="32624"/>
    <cellStyle name="Bilješka 17 2 5_Hotel Fortuna" xfId="49653"/>
    <cellStyle name="Bilješka 17 2 6" xfId="8621"/>
    <cellStyle name="Bilješka 17 2 6 2" xfId="16938"/>
    <cellStyle name="Bilješka 17 2 6 2 2" xfId="32626"/>
    <cellStyle name="Bilješka 17 2 6 2 3" xfId="52548"/>
    <cellStyle name="Bilješka 17 2 6 3" xfId="25206"/>
    <cellStyle name="Bilješka 17 2 6 3 2" xfId="54877"/>
    <cellStyle name="Bilješka 17 2 6 4" xfId="32625"/>
    <cellStyle name="Bilješka 17 2 6 4 2" xfId="58058"/>
    <cellStyle name="Bilješka 17 2 6 5" xfId="48078"/>
    <cellStyle name="Bilješka 17 2 7" xfId="9626"/>
    <cellStyle name="Bilješka 17 2 7 2" xfId="17260"/>
    <cellStyle name="Bilješka 17 2 7 2 2" xfId="32628"/>
    <cellStyle name="Bilješka 17 2 7 3" xfId="25387"/>
    <cellStyle name="Bilješka 17 2 7 4" xfId="32627"/>
    <cellStyle name="Bilješka 17 2 7 5" xfId="48481"/>
    <cellStyle name="Bilješka 17 2 8" xfId="8654"/>
    <cellStyle name="Bilješka 17 2 8 2" xfId="15572"/>
    <cellStyle name="Bilješka 17 2 8 2 2" xfId="32630"/>
    <cellStyle name="Bilješka 17 2 8 3" xfId="25239"/>
    <cellStyle name="Bilješka 17 2 8 4" xfId="32629"/>
    <cellStyle name="Bilješka 17 2 8 5" xfId="51211"/>
    <cellStyle name="Bilješka 17 2 9" xfId="11308"/>
    <cellStyle name="Bilješka 17 2 9 2" xfId="18831"/>
    <cellStyle name="Bilješka 17 2 9 2 2" xfId="32632"/>
    <cellStyle name="Bilješka 17 2 9 3" xfId="26956"/>
    <cellStyle name="Bilješka 17 2 9 4" xfId="32631"/>
    <cellStyle name="Bilješka 17 2 9 5" xfId="56505"/>
    <cellStyle name="Bilješka 17 2_Hotel Fortuna" xfId="49568"/>
    <cellStyle name="Bilješka 17 3" xfId="7514"/>
    <cellStyle name="Bilješka 17 3 10" xfId="14463"/>
    <cellStyle name="Bilješka 17 3 10 2" xfId="21864"/>
    <cellStyle name="Bilješka 17 3 10 2 2" xfId="32634"/>
    <cellStyle name="Bilješka 17 3 10 3" xfId="30073"/>
    <cellStyle name="Bilješka 17 3 10 4" xfId="32633"/>
    <cellStyle name="Bilješka 17 3 11" xfId="15081"/>
    <cellStyle name="Bilješka 17 3 11 2" xfId="30684"/>
    <cellStyle name="Bilješka 17 3 11 3" xfId="32635"/>
    <cellStyle name="Bilješka 17 3 12" xfId="23613"/>
    <cellStyle name="Bilješka 17 3 2" xfId="7672"/>
    <cellStyle name="Bilješka 17 3 2 10" xfId="15174"/>
    <cellStyle name="Bilješka 17 3 2 10 2" xfId="30776"/>
    <cellStyle name="Bilješka 17 3 2 10 3" xfId="32636"/>
    <cellStyle name="Bilješka 17 3 2 11" xfId="23815"/>
    <cellStyle name="Bilješka 17 3 2 12" xfId="46760"/>
    <cellStyle name="Bilješka 17 3 2 2" xfId="8097"/>
    <cellStyle name="Bilješka 17 3 2 2 10" xfId="23032"/>
    <cellStyle name="Bilješka 17 3 2 2 11" xfId="22841"/>
    <cellStyle name="Bilješka 17 3 2 2 12" xfId="32637"/>
    <cellStyle name="Bilješka 17 3 2 2 13" xfId="46898"/>
    <cellStyle name="Bilješka 17 3 2 2 2" xfId="9275"/>
    <cellStyle name="Bilješka 17 3 2 2 2 2" xfId="16190"/>
    <cellStyle name="Bilješka 17 3 2 2 2 2 2" xfId="32639"/>
    <cellStyle name="Bilješka 17 3 2 2 2 2 2 2" xfId="54901"/>
    <cellStyle name="Bilješka 17 3 2 2 2 2 3" xfId="58082"/>
    <cellStyle name="Bilješka 17 3 2 2 2 2 4" xfId="52572"/>
    <cellStyle name="Bilješka 17 3 2 2 2 3" xfId="23015"/>
    <cellStyle name="Bilješka 17 3 2 2 2 3 2" xfId="51953"/>
    <cellStyle name="Bilješka 17 3 2 2 2 4" xfId="24508"/>
    <cellStyle name="Bilješka 17 3 2 2 2 4 2" xfId="54279"/>
    <cellStyle name="Bilješka 17 3 2 2 2 5" xfId="32638"/>
    <cellStyle name="Bilješka 17 3 2 2 2 5 2" xfId="57469"/>
    <cellStyle name="Bilješka 17 3 2 2 3" xfId="9589"/>
    <cellStyle name="Bilješka 17 3 2 2 3 2" xfId="17225"/>
    <cellStyle name="Bilješka 17 3 2 2 3 2 2" xfId="32641"/>
    <cellStyle name="Bilješka 17 3 2 2 3 2 3" xfId="52571"/>
    <cellStyle name="Bilješka 17 3 2 2 3 3" xfId="25352"/>
    <cellStyle name="Bilješka 17 3 2 2 3 3 2" xfId="54900"/>
    <cellStyle name="Bilješka 17 3 2 2 3 4" xfId="32640"/>
    <cellStyle name="Bilješka 17 3 2 2 3 4 2" xfId="58081"/>
    <cellStyle name="Bilješka 17 3 2 2 4" xfId="9689"/>
    <cellStyle name="Bilješka 17 3 2 2 4 2" xfId="17315"/>
    <cellStyle name="Bilješka 17 3 2 2 4 2 2" xfId="32643"/>
    <cellStyle name="Bilješka 17 3 2 2 4 3" xfId="25441"/>
    <cellStyle name="Bilješka 17 3 2 2 4 4" xfId="32642"/>
    <cellStyle name="Bilješka 17 3 2 2 4 5" xfId="47922"/>
    <cellStyle name="Bilješka 17 3 2 2 5" xfId="11958"/>
    <cellStyle name="Bilješka 17 3 2 2 5 2" xfId="19473"/>
    <cellStyle name="Bilješka 17 3 2 2 5 2 2" xfId="32645"/>
    <cellStyle name="Bilješka 17 3 2 2 5 3" xfId="27597"/>
    <cellStyle name="Bilješka 17 3 2 2 5 4" xfId="32644"/>
    <cellStyle name="Bilješka 17 3 2 2 5 5" xfId="49007"/>
    <cellStyle name="Bilješka 17 3 2 2 6" xfId="12852"/>
    <cellStyle name="Bilješka 17 3 2 2 6 2" xfId="20356"/>
    <cellStyle name="Bilješka 17 3 2 2 6 2 2" xfId="32647"/>
    <cellStyle name="Bilješka 17 3 2 2 6 3" xfId="28481"/>
    <cellStyle name="Bilješka 17 3 2 2 6 4" xfId="32646"/>
    <cellStyle name="Bilješka 17 3 2 2 6 5" xfId="50825"/>
    <cellStyle name="Bilješka 17 3 2 2 7" xfId="13163"/>
    <cellStyle name="Bilješka 17 3 2 2 7 2" xfId="20646"/>
    <cellStyle name="Bilješka 17 3 2 2 7 2 2" xfId="32649"/>
    <cellStyle name="Bilješka 17 3 2 2 7 3" xfId="28790"/>
    <cellStyle name="Bilješka 17 3 2 2 7 4" xfId="32648"/>
    <cellStyle name="Bilješka 17 3 2 2 7 5" xfId="56731"/>
    <cellStyle name="Bilješka 17 3 2 2 8" xfId="14689"/>
    <cellStyle name="Bilješka 17 3 2 2 8 2" xfId="22060"/>
    <cellStyle name="Bilješka 17 3 2 2 8 2 2" xfId="32651"/>
    <cellStyle name="Bilješka 17 3 2 2 8 3" xfId="30295"/>
    <cellStyle name="Bilješka 17 3 2 2 8 4" xfId="32650"/>
    <cellStyle name="Bilješka 17 3 2 2 9" xfId="15366"/>
    <cellStyle name="Bilješka 17 3 2 2 9 2" xfId="30966"/>
    <cellStyle name="Bilješka 17 3 2 2 9 3" xfId="32652"/>
    <cellStyle name="Bilješka 17 3 2 2_Hotel Fortuna" xfId="49939"/>
    <cellStyle name="Bilješka 17 3 2 3" xfId="8849"/>
    <cellStyle name="Bilješka 17 3 2 3 2" xfId="16050"/>
    <cellStyle name="Bilješka 17 3 2 3 2 2" xfId="32653"/>
    <cellStyle name="Bilješka 17 3 2 3 2 2 2" xfId="54902"/>
    <cellStyle name="Bilješka 17 3 2 3 2 3" xfId="58083"/>
    <cellStyle name="Bilješka 17 3 2 3 2 4" xfId="52573"/>
    <cellStyle name="Bilješka 17 3 2 3 3" xfId="16832"/>
    <cellStyle name="Bilješka 17 3 2 3 3 2" xfId="32654"/>
    <cellStyle name="Bilješka 17 3 2 3 3 3" xfId="51813"/>
    <cellStyle name="Bilješka 17 3 2 3 4" xfId="24368"/>
    <cellStyle name="Bilješka 17 3 2 3 4 2" xfId="54139"/>
    <cellStyle name="Bilješka 17 3 2 3 5" xfId="57329"/>
    <cellStyle name="Bilješka 17 3 2 3 6" xfId="47525"/>
    <cellStyle name="Bilješka 17 3 2 4" xfId="9837"/>
    <cellStyle name="Bilješka 17 3 2 4 2" xfId="17450"/>
    <cellStyle name="Bilješka 17 3 2 4 2 2" xfId="32656"/>
    <cellStyle name="Bilješka 17 3 2 4 2 3" xfId="52570"/>
    <cellStyle name="Bilješka 17 3 2 4 3" xfId="25575"/>
    <cellStyle name="Bilješka 17 3 2 4 3 2" xfId="54899"/>
    <cellStyle name="Bilješka 17 3 2 4 4" xfId="32655"/>
    <cellStyle name="Bilješka 17 3 2 4 4 2" xfId="58080"/>
    <cellStyle name="Bilješka 17 3 2 4 5" xfId="48866"/>
    <cellStyle name="Bilješka 17 3 2 5" xfId="10560"/>
    <cellStyle name="Bilješka 17 3 2 5 2" xfId="18100"/>
    <cellStyle name="Bilješka 17 3 2 5 2 2" xfId="32658"/>
    <cellStyle name="Bilješka 17 3 2 5 3" xfId="26217"/>
    <cellStyle name="Bilješka 17 3 2 5 4" xfId="32657"/>
    <cellStyle name="Bilješka 17 3 2 5 5" xfId="50843"/>
    <cellStyle name="Bilješka 17 3 2 6" xfId="11533"/>
    <cellStyle name="Bilješka 17 3 2 6 2" xfId="19048"/>
    <cellStyle name="Bilješka 17 3 2 6 2 2" xfId="32660"/>
    <cellStyle name="Bilješka 17 3 2 6 3" xfId="27178"/>
    <cellStyle name="Bilješka 17 3 2 6 4" xfId="32659"/>
    <cellStyle name="Bilješka 17 3 2 6 5" xfId="56384"/>
    <cellStyle name="Bilješka 17 3 2 7" xfId="12426"/>
    <cellStyle name="Bilješka 17 3 2 7 2" xfId="19931"/>
    <cellStyle name="Bilješka 17 3 2 7 2 2" xfId="32662"/>
    <cellStyle name="Bilješka 17 3 2 7 3" xfId="28061"/>
    <cellStyle name="Bilješka 17 3 2 7 4" xfId="32661"/>
    <cellStyle name="Bilješka 17 3 2 8" xfId="13410"/>
    <cellStyle name="Bilješka 17 3 2 8 2" xfId="20883"/>
    <cellStyle name="Bilješka 17 3 2 8 2 2" xfId="32664"/>
    <cellStyle name="Bilješka 17 3 2 8 3" xfId="29035"/>
    <cellStyle name="Bilješka 17 3 2 8 4" xfId="32663"/>
    <cellStyle name="Bilješka 17 3 2 9" xfId="14057"/>
    <cellStyle name="Bilješka 17 3 2 9 2" xfId="21496"/>
    <cellStyle name="Bilješka 17 3 2 9 2 2" xfId="32666"/>
    <cellStyle name="Bilješka 17 3 2 9 3" xfId="29674"/>
    <cellStyle name="Bilješka 17 3 2 9 4" xfId="32665"/>
    <cellStyle name="Bilješka 17 3 2_Hotel Fortuna" xfId="50182"/>
    <cellStyle name="Bilješka 17 3 3" xfId="7879"/>
    <cellStyle name="Bilješka 17 3 3 10" xfId="14672"/>
    <cellStyle name="Bilješka 17 3 3 10 2" xfId="30279"/>
    <cellStyle name="Bilješka 17 3 3 10 3" xfId="32667"/>
    <cellStyle name="Bilješka 17 3 3 11" xfId="23360"/>
    <cellStyle name="Bilješka 17 3 3 12" xfId="46650"/>
    <cellStyle name="Bilješka 17 3 3 2" xfId="8100"/>
    <cellStyle name="Bilješka 17 3 3 2 10" xfId="22623"/>
    <cellStyle name="Bilješka 17 3 3 2 11" xfId="23729"/>
    <cellStyle name="Bilješka 17 3 3 2 12" xfId="32668"/>
    <cellStyle name="Bilješka 17 3 3 2 13" xfId="46900"/>
    <cellStyle name="Bilješka 17 3 3 2 2" xfId="9278"/>
    <cellStyle name="Bilješka 17 3 3 2 2 2" xfId="16193"/>
    <cellStyle name="Bilješka 17 3 3 2 2 2 2" xfId="32670"/>
    <cellStyle name="Bilješka 17 3 3 2 2 2 2 2" xfId="54905"/>
    <cellStyle name="Bilješka 17 3 3 2 2 2 3" xfId="58086"/>
    <cellStyle name="Bilješka 17 3 3 2 2 2 4" xfId="52576"/>
    <cellStyle name="Bilješka 17 3 3 2 2 3" xfId="23589"/>
    <cellStyle name="Bilješka 17 3 3 2 2 3 2" xfId="51956"/>
    <cellStyle name="Bilješka 17 3 3 2 2 4" xfId="24511"/>
    <cellStyle name="Bilješka 17 3 3 2 2 4 2" xfId="54282"/>
    <cellStyle name="Bilješka 17 3 3 2 2 5" xfId="32669"/>
    <cellStyle name="Bilješka 17 3 3 2 2 5 2" xfId="57472"/>
    <cellStyle name="Bilješka 17 3 3 2 3" xfId="9923"/>
    <cellStyle name="Bilješka 17 3 3 2 3 2" xfId="17524"/>
    <cellStyle name="Bilješka 17 3 3 2 3 2 2" xfId="32672"/>
    <cellStyle name="Bilješka 17 3 3 2 3 2 3" xfId="52575"/>
    <cellStyle name="Bilješka 17 3 3 2 3 3" xfId="25648"/>
    <cellStyle name="Bilješka 17 3 3 2 3 3 2" xfId="54904"/>
    <cellStyle name="Bilješka 17 3 3 2 3 4" xfId="32671"/>
    <cellStyle name="Bilješka 17 3 3 2 3 4 2" xfId="58085"/>
    <cellStyle name="Bilješka 17 3 3 2 4" xfId="10894"/>
    <cellStyle name="Bilješka 17 3 3 2 4 2" xfId="18426"/>
    <cellStyle name="Bilješka 17 3 3 2 4 2 2" xfId="32674"/>
    <cellStyle name="Bilješka 17 3 3 2 4 3" xfId="26545"/>
    <cellStyle name="Bilješka 17 3 3 2 4 4" xfId="32673"/>
    <cellStyle name="Bilješka 17 3 3 2 4 5" xfId="47665"/>
    <cellStyle name="Bilješka 17 3 3 2 5" xfId="11961"/>
    <cellStyle name="Bilješka 17 3 3 2 5 2" xfId="19476"/>
    <cellStyle name="Bilješka 17 3 3 2 5 2 2" xfId="32676"/>
    <cellStyle name="Bilješka 17 3 3 2 5 3" xfId="27600"/>
    <cellStyle name="Bilješka 17 3 3 2 5 4" xfId="32675"/>
    <cellStyle name="Bilješka 17 3 3 2 5 5" xfId="49010"/>
    <cellStyle name="Bilješka 17 3 3 2 6" xfId="12855"/>
    <cellStyle name="Bilješka 17 3 3 2 6 2" xfId="20359"/>
    <cellStyle name="Bilješka 17 3 3 2 6 2 2" xfId="32678"/>
    <cellStyle name="Bilješka 17 3 3 2 6 3" xfId="28484"/>
    <cellStyle name="Bilješka 17 3 3 2 6 4" xfId="32677"/>
    <cellStyle name="Bilješka 17 3 3 2 6 5" xfId="51380"/>
    <cellStyle name="Bilješka 17 3 3 2 7" xfId="13495"/>
    <cellStyle name="Bilješka 17 3 3 2 7 2" xfId="20966"/>
    <cellStyle name="Bilješka 17 3 3 2 7 2 2" xfId="32680"/>
    <cellStyle name="Bilješka 17 3 3 2 7 3" xfId="29119"/>
    <cellStyle name="Bilješka 17 3 3 2 7 4" xfId="32679"/>
    <cellStyle name="Bilješka 17 3 3 2 7 5" xfId="56734"/>
    <cellStyle name="Bilješka 17 3 3 2 8" xfId="14233"/>
    <cellStyle name="Bilješka 17 3 3 2 8 2" xfId="21650"/>
    <cellStyle name="Bilješka 17 3 3 2 8 2 2" xfId="32682"/>
    <cellStyle name="Bilješka 17 3 3 2 8 3" xfId="29846"/>
    <cellStyle name="Bilješka 17 3 3 2 8 4" xfId="32681"/>
    <cellStyle name="Bilješka 17 3 3 2 9" xfId="14832"/>
    <cellStyle name="Bilješka 17 3 3 2 9 2" xfId="30438"/>
    <cellStyle name="Bilješka 17 3 3 2 9 3" xfId="32683"/>
    <cellStyle name="Bilješka 17 3 3 2_Hotel Fortuna" xfId="49620"/>
    <cellStyle name="Bilješka 17 3 3 3" xfId="9057"/>
    <cellStyle name="Bilješka 17 3 3 3 2" xfId="15937"/>
    <cellStyle name="Bilješka 17 3 3 3 2 2" xfId="32684"/>
    <cellStyle name="Bilješka 17 3 3 3 2 2 2" xfId="54906"/>
    <cellStyle name="Bilješka 17 3 3 3 2 3" xfId="58087"/>
    <cellStyle name="Bilješka 17 3 3 3 2 4" xfId="52577"/>
    <cellStyle name="Bilješka 17 3 3 3 3" xfId="16734"/>
    <cellStyle name="Bilješka 17 3 3 3 3 2" xfId="32685"/>
    <cellStyle name="Bilješka 17 3 3 3 3 3" xfId="51700"/>
    <cellStyle name="Bilješka 17 3 3 3 4" xfId="24255"/>
    <cellStyle name="Bilješka 17 3 3 3 4 2" xfId="54026"/>
    <cellStyle name="Bilješka 17 3 3 3 5" xfId="57216"/>
    <cellStyle name="Bilješka 17 3 3 3 6" xfId="47462"/>
    <cellStyle name="Bilješka 17 3 3 4" xfId="10388"/>
    <cellStyle name="Bilješka 17 3 3 4 2" xfId="17933"/>
    <cellStyle name="Bilješka 17 3 3 4 2 2" xfId="32687"/>
    <cellStyle name="Bilješka 17 3 3 4 2 3" xfId="52574"/>
    <cellStyle name="Bilješka 17 3 3 4 3" xfId="26050"/>
    <cellStyle name="Bilješka 17 3 3 4 3 2" xfId="54903"/>
    <cellStyle name="Bilješka 17 3 3 4 4" xfId="32686"/>
    <cellStyle name="Bilješka 17 3 3 4 4 2" xfId="58084"/>
    <cellStyle name="Bilješka 17 3 3 4 5" xfId="48753"/>
    <cellStyle name="Bilješka 17 3 3 5" xfId="10589"/>
    <cellStyle name="Bilješka 17 3 3 5 2" xfId="18129"/>
    <cellStyle name="Bilješka 17 3 3 5 2 2" xfId="32689"/>
    <cellStyle name="Bilješka 17 3 3 5 3" xfId="26246"/>
    <cellStyle name="Bilješka 17 3 3 5 4" xfId="32688"/>
    <cellStyle name="Bilješka 17 3 3 5 5" xfId="50916"/>
    <cellStyle name="Bilješka 17 3 3 6" xfId="11740"/>
    <cellStyle name="Bilješka 17 3 3 6 2" xfId="19255"/>
    <cellStyle name="Bilješka 17 3 3 6 2 2" xfId="32691"/>
    <cellStyle name="Bilješka 17 3 3 6 3" xfId="27382"/>
    <cellStyle name="Bilješka 17 3 3 6 4" xfId="32690"/>
    <cellStyle name="Bilješka 17 3 3 6 5" xfId="50613"/>
    <cellStyle name="Bilješka 17 3 3 7" xfId="12634"/>
    <cellStyle name="Bilješka 17 3 3 7 2" xfId="20138"/>
    <cellStyle name="Bilješka 17 3 3 7 2 2" xfId="32693"/>
    <cellStyle name="Bilješka 17 3 3 7 3" xfId="28266"/>
    <cellStyle name="Bilješka 17 3 3 7 4" xfId="32692"/>
    <cellStyle name="Bilješka 17 3 3 8" xfId="13957"/>
    <cellStyle name="Bilješka 17 3 3 8 2" xfId="21417"/>
    <cellStyle name="Bilješka 17 3 3 8 2 2" xfId="32695"/>
    <cellStyle name="Bilješka 17 3 3 8 3" xfId="29575"/>
    <cellStyle name="Bilješka 17 3 3 8 4" xfId="32694"/>
    <cellStyle name="Bilješka 17 3 3 9" xfId="13261"/>
    <cellStyle name="Bilješka 17 3 3 9 2" xfId="20738"/>
    <cellStyle name="Bilješka 17 3 3 9 2 2" xfId="32697"/>
    <cellStyle name="Bilješka 17 3 3 9 3" xfId="28887"/>
    <cellStyle name="Bilješka 17 3 3 9 4" xfId="32696"/>
    <cellStyle name="Bilješka 17 3 3_Hotel Fortuna" xfId="50155"/>
    <cellStyle name="Bilješka 17 3 4" xfId="8685"/>
    <cellStyle name="Bilješka 17 3 4 2" xfId="15701"/>
    <cellStyle name="Bilješka 17 3 4 2 2" xfId="32699"/>
    <cellStyle name="Bilješka 17 3 4 2 2 2" xfId="54907"/>
    <cellStyle name="Bilješka 17 3 4 2 3" xfId="58088"/>
    <cellStyle name="Bilješka 17 3 4 2 4" xfId="52578"/>
    <cellStyle name="Bilješka 17 3 4 3" xfId="23154"/>
    <cellStyle name="Bilješka 17 3 4 3 2" xfId="51464"/>
    <cellStyle name="Bilješka 17 3 4 4" xfId="24019"/>
    <cellStyle name="Bilješka 17 3 4 4 2" xfId="51012"/>
    <cellStyle name="Bilješka 17 3 4 5" xfId="32698"/>
    <cellStyle name="Bilješka 17 3 4 5 2" xfId="56980"/>
    <cellStyle name="Bilješka 17 3 4 6" xfId="47570"/>
    <cellStyle name="Bilješka 17 3 5" xfId="10065"/>
    <cellStyle name="Bilješka 17 3 5 2" xfId="17648"/>
    <cellStyle name="Bilješka 17 3 5 2 2" xfId="32701"/>
    <cellStyle name="Bilješka 17 3 5 2 3" xfId="52569"/>
    <cellStyle name="Bilješka 17 3 5 3" xfId="25770"/>
    <cellStyle name="Bilješka 17 3 5 3 2" xfId="54898"/>
    <cellStyle name="Bilješka 17 3 5 4" xfId="32700"/>
    <cellStyle name="Bilješka 17 3 5 4 2" xfId="58079"/>
    <cellStyle name="Bilješka 17 3 5 5" xfId="48515"/>
    <cellStyle name="Bilješka 17 3 6" xfId="10838"/>
    <cellStyle name="Bilješka 17 3 6 2" xfId="18373"/>
    <cellStyle name="Bilješka 17 3 6 2 2" xfId="32703"/>
    <cellStyle name="Bilješka 17 3 6 3" xfId="26490"/>
    <cellStyle name="Bilješka 17 3 6 4" xfId="32702"/>
    <cellStyle name="Bilješka 17 3 6 5" xfId="50925"/>
    <cellStyle name="Bilješka 17 3 7" xfId="11369"/>
    <cellStyle name="Bilješka 17 3 7 2" xfId="18884"/>
    <cellStyle name="Bilješka 17 3 7 2 2" xfId="32705"/>
    <cellStyle name="Bilješka 17 3 7 3" xfId="27016"/>
    <cellStyle name="Bilješka 17 3 7 4" xfId="32704"/>
    <cellStyle name="Bilješka 17 3 7 5" xfId="50539"/>
    <cellStyle name="Bilješka 17 3 8" xfId="12261"/>
    <cellStyle name="Bilješka 17 3 8 2" xfId="19766"/>
    <cellStyle name="Bilješka 17 3 8 2 2" xfId="32707"/>
    <cellStyle name="Bilješka 17 3 8 3" xfId="27898"/>
    <cellStyle name="Bilješka 17 3 8 4" xfId="32706"/>
    <cellStyle name="Bilješka 17 3 9" xfId="13637"/>
    <cellStyle name="Bilješka 17 3 9 2" xfId="21106"/>
    <cellStyle name="Bilješka 17 3 9 2 2" xfId="32709"/>
    <cellStyle name="Bilješka 17 3 9 3" xfId="29260"/>
    <cellStyle name="Bilješka 17 3 9 4" xfId="32708"/>
    <cellStyle name="Bilješka 17 3_Hotel Fortuna" xfId="49517"/>
    <cellStyle name="Bilješka 17 4" xfId="7574"/>
    <cellStyle name="Bilješka 17 4 10" xfId="14703"/>
    <cellStyle name="Bilješka 17 4 10 2" xfId="22072"/>
    <cellStyle name="Bilješka 17 4 10 2 2" xfId="32711"/>
    <cellStyle name="Bilješka 17 4 10 3" xfId="30309"/>
    <cellStyle name="Bilješka 17 4 10 4" xfId="32710"/>
    <cellStyle name="Bilješka 17 4 11" xfId="15143"/>
    <cellStyle name="Bilješka 17 4 11 2" xfId="30745"/>
    <cellStyle name="Bilješka 17 4 11 3" xfId="32712"/>
    <cellStyle name="Bilješka 17 4 12" xfId="23532"/>
    <cellStyle name="Bilješka 17 4 13" xfId="46475"/>
    <cellStyle name="Bilješka 17 4 2" xfId="7774"/>
    <cellStyle name="Bilješka 17 4 2 10" xfId="14769"/>
    <cellStyle name="Bilješka 17 4 2 10 2" xfId="22123"/>
    <cellStyle name="Bilješka 17 4 2 10 2 2" xfId="32714"/>
    <cellStyle name="Bilješka 17 4 2 10 3" xfId="30375"/>
    <cellStyle name="Bilješka 17 4 2 10 4" xfId="32713"/>
    <cellStyle name="Bilješka 17 4 2 11" xfId="15140"/>
    <cellStyle name="Bilješka 17 4 2 11 2" xfId="30742"/>
    <cellStyle name="Bilješka 17 4 2 11 3" xfId="32715"/>
    <cellStyle name="Bilješka 17 4 2 12" xfId="22676"/>
    <cellStyle name="Bilješka 17 4 2 13" xfId="46858"/>
    <cellStyle name="Bilješka 17 4 2 2" xfId="8014"/>
    <cellStyle name="Bilješka 17 4 2 2 10" xfId="14869"/>
    <cellStyle name="Bilješka 17 4 2 2 10 2" xfId="30475"/>
    <cellStyle name="Bilješka 17 4 2 2 10 3" xfId="32716"/>
    <cellStyle name="Bilješka 17 4 2 2 11" xfId="22458"/>
    <cellStyle name="Bilješka 17 4 2 2 12" xfId="47103"/>
    <cellStyle name="Bilješka 17 4 2 2 2" xfId="8330"/>
    <cellStyle name="Bilješka 17 4 2 2 2 10" xfId="22609"/>
    <cellStyle name="Bilješka 17 4 2 2 2 11" xfId="24003"/>
    <cellStyle name="Bilješka 17 4 2 2 2 12" xfId="32717"/>
    <cellStyle name="Bilješka 17 4 2 2 2 13" xfId="47195"/>
    <cellStyle name="Bilješka 17 4 2 2 2 2" xfId="9508"/>
    <cellStyle name="Bilješka 17 4 2 2 2 2 2" xfId="16502"/>
    <cellStyle name="Bilješka 17 4 2 2 2 2 2 2" xfId="32719"/>
    <cellStyle name="Bilješka 17 4 2 2 2 2 2 2 2" xfId="54912"/>
    <cellStyle name="Bilješka 17 4 2 2 2 2 2 3" xfId="58093"/>
    <cellStyle name="Bilješka 17 4 2 2 2 2 2 4" xfId="52583"/>
    <cellStyle name="Bilješka 17 4 2 2 2 2 3" xfId="22838"/>
    <cellStyle name="Bilješka 17 4 2 2 2 2 3 2" xfId="52265"/>
    <cellStyle name="Bilješka 17 4 2 2 2 2 4" xfId="24820"/>
    <cellStyle name="Bilješka 17 4 2 2 2 2 4 2" xfId="54591"/>
    <cellStyle name="Bilješka 17 4 2 2 2 2 5" xfId="32718"/>
    <cellStyle name="Bilješka 17 4 2 2 2 2 5 2" xfId="57781"/>
    <cellStyle name="Bilješka 17 4 2 2 2 3" xfId="8345"/>
    <cellStyle name="Bilješka 17 4 2 2 2 3 2" xfId="15559"/>
    <cellStyle name="Bilješka 17 4 2 2 2 3 2 2" xfId="32721"/>
    <cellStyle name="Bilješka 17 4 2 2 2 3 2 3" xfId="52582"/>
    <cellStyle name="Bilješka 17 4 2 2 2 3 3" xfId="24936"/>
    <cellStyle name="Bilješka 17 4 2 2 2 3 3 2" xfId="54911"/>
    <cellStyle name="Bilješka 17 4 2 2 2 3 4" xfId="32720"/>
    <cellStyle name="Bilješka 17 4 2 2 2 3 4 2" xfId="58092"/>
    <cellStyle name="Bilješka 17 4 2 2 2 4" xfId="9885"/>
    <cellStyle name="Bilješka 17 4 2 2 2 4 2" xfId="17492"/>
    <cellStyle name="Bilješka 17 4 2 2 2 4 2 2" xfId="32723"/>
    <cellStyle name="Bilješka 17 4 2 2 2 4 3" xfId="25616"/>
    <cellStyle name="Bilješka 17 4 2 2 2 4 4" xfId="32722"/>
    <cellStyle name="Bilješka 17 4 2 2 2 4 5" xfId="48246"/>
    <cellStyle name="Bilješka 17 4 2 2 2 5" xfId="12191"/>
    <cellStyle name="Bilješka 17 4 2 2 2 5 2" xfId="19706"/>
    <cellStyle name="Bilješka 17 4 2 2 2 5 2 2" xfId="32725"/>
    <cellStyle name="Bilješka 17 4 2 2 2 5 3" xfId="27828"/>
    <cellStyle name="Bilješka 17 4 2 2 2 5 4" xfId="32724"/>
    <cellStyle name="Bilješka 17 4 2 2 2 5 5" xfId="49321"/>
    <cellStyle name="Bilješka 17 4 2 2 2 6" xfId="13085"/>
    <cellStyle name="Bilješka 17 4 2 2 2 6 2" xfId="20589"/>
    <cellStyle name="Bilješka 17 4 2 2 2 6 2 2" xfId="32727"/>
    <cellStyle name="Bilješka 17 4 2 2 2 6 3" xfId="28712"/>
    <cellStyle name="Bilješka 17 4 2 2 2 6 4" xfId="32726"/>
    <cellStyle name="Bilješka 17 4 2 2 2 6 5" xfId="51117"/>
    <cellStyle name="Bilješka 17 4 2 2 2 7" xfId="10593"/>
    <cellStyle name="Bilješka 17 4 2 2 2 7 2" xfId="18133"/>
    <cellStyle name="Bilješka 17 4 2 2 2 7 2 2" xfId="32729"/>
    <cellStyle name="Bilješka 17 4 2 2 2 7 3" xfId="26250"/>
    <cellStyle name="Bilješka 17 4 2 2 2 7 4" xfId="32728"/>
    <cellStyle name="Bilješka 17 4 2 2 2 7 5" xfId="56964"/>
    <cellStyle name="Bilješka 17 4 2 2 2 8" xfId="12313"/>
    <cellStyle name="Bilješka 17 4 2 2 2 8 2" xfId="19818"/>
    <cellStyle name="Bilješka 17 4 2 2 2 8 2 2" xfId="32731"/>
    <cellStyle name="Bilješka 17 4 2 2 2 8 3" xfId="27949"/>
    <cellStyle name="Bilješka 17 4 2 2 2 8 4" xfId="32730"/>
    <cellStyle name="Bilješka 17 4 2 2 2 9" xfId="15485"/>
    <cellStyle name="Bilješka 17 4 2 2 2 9 2" xfId="31082"/>
    <cellStyle name="Bilješka 17 4 2 2 2 9 3" xfId="32732"/>
    <cellStyle name="Bilješka 17 4 2 2 2_Hotel Fortuna" xfId="49712"/>
    <cellStyle name="Bilješka 17 4 2 2 3" xfId="9192"/>
    <cellStyle name="Bilješka 17 4 2 2 3 2" xfId="16406"/>
    <cellStyle name="Bilješka 17 4 2 2 3 2 2" xfId="32733"/>
    <cellStyle name="Bilješka 17 4 2 2 3 2 2 2" xfId="54913"/>
    <cellStyle name="Bilješka 17 4 2 2 3 2 3" xfId="58094"/>
    <cellStyle name="Bilješka 17 4 2 2 3 2 4" xfId="52584"/>
    <cellStyle name="Bilješka 17 4 2 2 3 3" xfId="17039"/>
    <cellStyle name="Bilješka 17 4 2 2 3 3 2" xfId="32734"/>
    <cellStyle name="Bilješka 17 4 2 2 3 3 3" xfId="52169"/>
    <cellStyle name="Bilješka 17 4 2 2 3 4" xfId="24724"/>
    <cellStyle name="Bilješka 17 4 2 2 3 4 2" xfId="54495"/>
    <cellStyle name="Bilješka 17 4 2 2 3 5" xfId="57685"/>
    <cellStyle name="Bilješka 17 4 2 2 3 6" xfId="48277"/>
    <cellStyle name="Bilješka 17 4 2 2 4" xfId="10148"/>
    <cellStyle name="Bilješka 17 4 2 2 4 2" xfId="17726"/>
    <cellStyle name="Bilješka 17 4 2 2 4 2 2" xfId="32736"/>
    <cellStyle name="Bilješka 17 4 2 2 4 2 3" xfId="52581"/>
    <cellStyle name="Bilješka 17 4 2 2 4 3" xfId="25847"/>
    <cellStyle name="Bilješka 17 4 2 2 4 3 2" xfId="54910"/>
    <cellStyle name="Bilješka 17 4 2 2 4 4" xfId="32735"/>
    <cellStyle name="Bilješka 17 4 2 2 4 4 2" xfId="58091"/>
    <cellStyle name="Bilješka 17 4 2 2 4 5" xfId="49224"/>
    <cellStyle name="Bilješka 17 4 2 2 5" xfId="10683"/>
    <cellStyle name="Bilješka 17 4 2 2 5 2" xfId="18221"/>
    <cellStyle name="Bilješka 17 4 2 2 5 2 2" xfId="32738"/>
    <cellStyle name="Bilješka 17 4 2 2 5 3" xfId="26339"/>
    <cellStyle name="Bilješka 17 4 2 2 5 4" xfId="32737"/>
    <cellStyle name="Bilješka 17 4 2 2 5 5" xfId="51396"/>
    <cellStyle name="Bilješka 17 4 2 2 6" xfId="11875"/>
    <cellStyle name="Bilješka 17 4 2 2 6 2" xfId="19390"/>
    <cellStyle name="Bilješka 17 4 2 2 6 2 2" xfId="32740"/>
    <cellStyle name="Bilješka 17 4 2 2 6 3" xfId="27515"/>
    <cellStyle name="Bilješka 17 4 2 2 6 4" xfId="32739"/>
    <cellStyle name="Bilješka 17 4 2 2 6 5" xfId="56648"/>
    <cellStyle name="Bilješka 17 4 2 2 7" xfId="12769"/>
    <cellStyle name="Bilješka 17 4 2 2 7 2" xfId="20273"/>
    <cellStyle name="Bilješka 17 4 2 2 7 2 2" xfId="32742"/>
    <cellStyle name="Bilješka 17 4 2 2 7 3" xfId="28399"/>
    <cellStyle name="Bilješka 17 4 2 2 7 4" xfId="32741"/>
    <cellStyle name="Bilješka 17 4 2 2 8" xfId="13719"/>
    <cellStyle name="Bilješka 17 4 2 2 8 2" xfId="21185"/>
    <cellStyle name="Bilješka 17 4 2 2 8 2 2" xfId="32744"/>
    <cellStyle name="Bilješka 17 4 2 2 8 3" xfId="29341"/>
    <cellStyle name="Bilješka 17 4 2 2 8 4" xfId="32743"/>
    <cellStyle name="Bilješka 17 4 2 2 9" xfId="14141"/>
    <cellStyle name="Bilješka 17 4 2 2 9 2" xfId="21565"/>
    <cellStyle name="Bilješka 17 4 2 2 9 2 2" xfId="32746"/>
    <cellStyle name="Bilješka 17 4 2 2 9 3" xfId="29757"/>
    <cellStyle name="Bilješka 17 4 2 2 9 4" xfId="32745"/>
    <cellStyle name="Bilješka 17 4 2 2_Hotel Fortuna" xfId="50396"/>
    <cellStyle name="Bilješka 17 4 2 3" xfId="8251"/>
    <cellStyle name="Bilješka 17 4 2 3 10" xfId="23791"/>
    <cellStyle name="Bilješka 17 4 2 3 11" xfId="23021"/>
    <cellStyle name="Bilješka 17 4 2 3 12" xfId="32747"/>
    <cellStyle name="Bilješka 17 4 2 3 2" xfId="9429"/>
    <cellStyle name="Bilješka 17 4 2 3 2 2" xfId="16596"/>
    <cellStyle name="Bilješka 17 4 2 3 2 2 2" xfId="32749"/>
    <cellStyle name="Bilješka 17 4 2 3 2 2 2 2" xfId="52586"/>
    <cellStyle name="Bilješka 17 4 2 3 2 2 3" xfId="54915"/>
    <cellStyle name="Bilješka 17 4 2 3 2 2 4" xfId="58096"/>
    <cellStyle name="Bilješka 17 4 2 3 2 2 5" xfId="47398"/>
    <cellStyle name="Bilješka 17 4 2 3 2 3" xfId="22405"/>
    <cellStyle name="Bilješka 17 4 2 3 2 4" xfId="24914"/>
    <cellStyle name="Bilješka 17 4 2 3 2 4 2" xfId="47414"/>
    <cellStyle name="Bilješka 17 4 2 3 2 5" xfId="32748"/>
    <cellStyle name="Bilješka 17 4 2 3 2 5 2" xfId="49415"/>
    <cellStyle name="Bilješka 17 4 2 3 2 6" xfId="54685"/>
    <cellStyle name="Bilješka 17 4 2 3 2 7" xfId="57875"/>
    <cellStyle name="Bilješka 17 4 2 3 2 8" xfId="47289"/>
    <cellStyle name="Bilješka 17 4 2 3 2_Hotel Fortuna" xfId="49711"/>
    <cellStyle name="Bilješka 17 4 2 3 3" xfId="9642"/>
    <cellStyle name="Bilješka 17 4 2 3 3 2" xfId="16424"/>
    <cellStyle name="Bilješka 17 4 2 3 3 2 2" xfId="32751"/>
    <cellStyle name="Bilješka 17 4 2 3 3 2 2 2" xfId="54916"/>
    <cellStyle name="Bilješka 17 4 2 3 3 2 3" xfId="58097"/>
    <cellStyle name="Bilješka 17 4 2 3 3 2 4" xfId="52587"/>
    <cellStyle name="Bilješka 17 4 2 3 3 3" xfId="22798"/>
    <cellStyle name="Bilješka 17 4 2 3 3 3 2" xfId="52187"/>
    <cellStyle name="Bilješka 17 4 2 3 3 4" xfId="24742"/>
    <cellStyle name="Bilješka 17 4 2 3 3 4 2" xfId="54513"/>
    <cellStyle name="Bilješka 17 4 2 3 3 5" xfId="32750"/>
    <cellStyle name="Bilješka 17 4 2 3 3 5 2" xfId="57703"/>
    <cellStyle name="Bilješka 17 4 2 3 3 6" xfId="47447"/>
    <cellStyle name="Bilješka 17 4 2 3 4" xfId="11282"/>
    <cellStyle name="Bilješka 17 4 2 3 4 2" xfId="18806"/>
    <cellStyle name="Bilješka 17 4 2 3 4 2 2" xfId="32753"/>
    <cellStyle name="Bilješka 17 4 2 3 4 2 3" xfId="52585"/>
    <cellStyle name="Bilješka 17 4 2 3 4 3" xfId="26930"/>
    <cellStyle name="Bilješka 17 4 2 3 4 3 2" xfId="54914"/>
    <cellStyle name="Bilješka 17 4 2 3 4 4" xfId="32752"/>
    <cellStyle name="Bilješka 17 4 2 3 4 4 2" xfId="58095"/>
    <cellStyle name="Bilješka 17 4 2 3 4 5" xfId="49242"/>
    <cellStyle name="Bilješka 17 4 2 3 5" xfId="12112"/>
    <cellStyle name="Bilješka 17 4 2 3 5 2" xfId="19627"/>
    <cellStyle name="Bilješka 17 4 2 3 5 2 2" xfId="32755"/>
    <cellStyle name="Bilješka 17 4 2 3 5 3" xfId="27750"/>
    <cellStyle name="Bilješka 17 4 2 3 5 4" xfId="32754"/>
    <cellStyle name="Bilješka 17 4 2 3 5 5" xfId="51282"/>
    <cellStyle name="Bilješka 17 4 2 3 6" xfId="13006"/>
    <cellStyle name="Bilješka 17 4 2 3 6 2" xfId="20510"/>
    <cellStyle name="Bilješka 17 4 2 3 6 2 2" xfId="32757"/>
    <cellStyle name="Bilješka 17 4 2 3 6 3" xfId="28634"/>
    <cellStyle name="Bilješka 17 4 2 3 6 4" xfId="32756"/>
    <cellStyle name="Bilješka 17 4 2 3 6 5" xfId="56885"/>
    <cellStyle name="Bilješka 17 4 2 3 7" xfId="13216"/>
    <cellStyle name="Bilješka 17 4 2 3 7 2" xfId="20696"/>
    <cellStyle name="Bilješka 17 4 2 3 7 2 2" xfId="32759"/>
    <cellStyle name="Bilješka 17 4 2 3 7 3" xfId="28842"/>
    <cellStyle name="Bilješka 17 4 2 3 7 4" xfId="32758"/>
    <cellStyle name="Bilješka 17 4 2 3 8" xfId="14450"/>
    <cellStyle name="Bilješka 17 4 2 3 8 2" xfId="21851"/>
    <cellStyle name="Bilješka 17 4 2 3 8 2 2" xfId="32761"/>
    <cellStyle name="Bilješka 17 4 2 3 8 3" xfId="30060"/>
    <cellStyle name="Bilješka 17 4 2 3 8 4" xfId="32760"/>
    <cellStyle name="Bilješka 17 4 2 3 9" xfId="15282"/>
    <cellStyle name="Bilješka 17 4 2 3 9 2" xfId="30883"/>
    <cellStyle name="Bilješka 17 4 2 3 9 3" xfId="32762"/>
    <cellStyle name="Bilješka 17 4 2 3_Hotel Fortuna" xfId="50217"/>
    <cellStyle name="Bilješka 17 4 2 4" xfId="8952"/>
    <cellStyle name="Bilješka 17 4 2 4 2" xfId="16150"/>
    <cellStyle name="Bilješka 17 4 2 4 2 2" xfId="32763"/>
    <cellStyle name="Bilješka 17 4 2 4 2 2 2" xfId="54917"/>
    <cellStyle name="Bilješka 17 4 2 4 2 3" xfId="58098"/>
    <cellStyle name="Bilješka 17 4 2 4 2 4" xfId="52588"/>
    <cellStyle name="Bilješka 17 4 2 4 3" xfId="16930"/>
    <cellStyle name="Bilješka 17 4 2 4 3 2" xfId="32764"/>
    <cellStyle name="Bilješka 17 4 2 4 3 3" xfId="51913"/>
    <cellStyle name="Bilješka 17 4 2 4 4" xfId="24468"/>
    <cellStyle name="Bilješka 17 4 2 4 4 2" xfId="54239"/>
    <cellStyle name="Bilješka 17 4 2 4 5" xfId="57429"/>
    <cellStyle name="Bilješka 17 4 2 4 6" xfId="48212"/>
    <cellStyle name="Bilješka 17 4 2 5" xfId="9974"/>
    <cellStyle name="Bilješka 17 4 2 5 2" xfId="17566"/>
    <cellStyle name="Bilješka 17 4 2 5 2 2" xfId="32766"/>
    <cellStyle name="Bilješka 17 4 2 5 2 3" xfId="52580"/>
    <cellStyle name="Bilješka 17 4 2 5 3" xfId="25688"/>
    <cellStyle name="Bilješka 17 4 2 5 3 2" xfId="54909"/>
    <cellStyle name="Bilješka 17 4 2 5 4" xfId="32765"/>
    <cellStyle name="Bilješka 17 4 2 5 4 2" xfId="58090"/>
    <cellStyle name="Bilješka 17 4 2 5 5" xfId="48966"/>
    <cellStyle name="Bilješka 17 4 2 6" xfId="10625"/>
    <cellStyle name="Bilješka 17 4 2 6 2" xfId="18165"/>
    <cellStyle name="Bilješka 17 4 2 6 2 2" xfId="32768"/>
    <cellStyle name="Bilješka 17 4 2 6 3" xfId="26282"/>
    <cellStyle name="Bilješka 17 4 2 6 4" xfId="32767"/>
    <cellStyle name="Bilješka 17 4 2 6 5" xfId="51229"/>
    <cellStyle name="Bilješka 17 4 2 7" xfId="11635"/>
    <cellStyle name="Bilješka 17 4 2 7 2" xfId="19150"/>
    <cellStyle name="Bilješka 17 4 2 7 2 2" xfId="32770"/>
    <cellStyle name="Bilješka 17 4 2 7 3" xfId="27278"/>
    <cellStyle name="Bilješka 17 4 2 7 4" xfId="32769"/>
    <cellStyle name="Bilješka 17 4 2 7 5" xfId="56275"/>
    <cellStyle name="Bilješka 17 4 2 8" xfId="12529"/>
    <cellStyle name="Bilješka 17 4 2 8 2" xfId="20033"/>
    <cellStyle name="Bilješka 17 4 2 8 2 2" xfId="32772"/>
    <cellStyle name="Bilješka 17 4 2 8 3" xfId="28162"/>
    <cellStyle name="Bilješka 17 4 2 8 4" xfId="32771"/>
    <cellStyle name="Bilješka 17 4 2 9" xfId="13545"/>
    <cellStyle name="Bilješka 17 4 2 9 2" xfId="21016"/>
    <cellStyle name="Bilješka 17 4 2 9 2 2" xfId="32774"/>
    <cellStyle name="Bilješka 17 4 2 9 3" xfId="29168"/>
    <cellStyle name="Bilješka 17 4 2 9 4" xfId="32773"/>
    <cellStyle name="Bilješka 17 4 2_Hotel Fortuna" xfId="50200"/>
    <cellStyle name="Bilješka 17 4 3" xfId="8255"/>
    <cellStyle name="Bilješka 17 4 3 10" xfId="22604"/>
    <cellStyle name="Bilješka 17 4 3 11" xfId="22400"/>
    <cellStyle name="Bilješka 17 4 3 12" xfId="32775"/>
    <cellStyle name="Bilješka 17 4 3 13" xfId="47123"/>
    <cellStyle name="Bilješka 17 4 3 2" xfId="9433"/>
    <cellStyle name="Bilješka 17 4 3 2 2" xfId="16428"/>
    <cellStyle name="Bilješka 17 4 3 2 2 2" xfId="32777"/>
    <cellStyle name="Bilješka 17 4 3 2 2 2 2" xfId="54919"/>
    <cellStyle name="Bilješka 17 4 3 2 2 3" xfId="58100"/>
    <cellStyle name="Bilješka 17 4 3 2 2 4" xfId="52590"/>
    <cellStyle name="Bilješka 17 4 3 2 3" xfId="23350"/>
    <cellStyle name="Bilješka 17 4 3 2 3 2" xfId="52191"/>
    <cellStyle name="Bilješka 17 4 3 2 4" xfId="24746"/>
    <cellStyle name="Bilješka 17 4 3 2 4 2" xfId="54517"/>
    <cellStyle name="Bilješka 17 4 3 2 5" xfId="32776"/>
    <cellStyle name="Bilješka 17 4 3 2 5 2" xfId="57707"/>
    <cellStyle name="Bilješka 17 4 3 3" xfId="9744"/>
    <cellStyle name="Bilješka 17 4 3 3 2" xfId="17364"/>
    <cellStyle name="Bilješka 17 4 3 3 2 2" xfId="32779"/>
    <cellStyle name="Bilješka 17 4 3 3 2 3" xfId="52589"/>
    <cellStyle name="Bilješka 17 4 3 3 3" xfId="25490"/>
    <cellStyle name="Bilješka 17 4 3 3 3 2" xfId="54918"/>
    <cellStyle name="Bilješka 17 4 3 3 4" xfId="32778"/>
    <cellStyle name="Bilješka 17 4 3 3 4 2" xfId="58099"/>
    <cellStyle name="Bilješka 17 4 3 4" xfId="10494"/>
    <cellStyle name="Bilješka 17 4 3 4 2" xfId="18037"/>
    <cellStyle name="Bilješka 17 4 3 4 2 2" xfId="32781"/>
    <cellStyle name="Bilješka 17 4 3 4 3" xfId="26152"/>
    <cellStyle name="Bilješka 17 4 3 4 4" xfId="32780"/>
    <cellStyle name="Bilješka 17 4 3 4 5" xfId="48353"/>
    <cellStyle name="Bilješka 17 4 3 5" xfId="12116"/>
    <cellStyle name="Bilješka 17 4 3 5 2" xfId="19631"/>
    <cellStyle name="Bilješka 17 4 3 5 2 2" xfId="32783"/>
    <cellStyle name="Bilješka 17 4 3 5 3" xfId="27754"/>
    <cellStyle name="Bilješka 17 4 3 5 4" xfId="32782"/>
    <cellStyle name="Bilješka 17 4 3 5 5" xfId="49246"/>
    <cellStyle name="Bilješka 17 4 3 6" xfId="13010"/>
    <cellStyle name="Bilješka 17 4 3 6 2" xfId="20514"/>
    <cellStyle name="Bilješka 17 4 3 6 2 2" xfId="32785"/>
    <cellStyle name="Bilješka 17 4 3 6 3" xfId="28638"/>
    <cellStyle name="Bilješka 17 4 3 6 4" xfId="32784"/>
    <cellStyle name="Bilješka 17 4 3 6 5" xfId="51106"/>
    <cellStyle name="Bilješka 17 4 3 7" xfId="13317"/>
    <cellStyle name="Bilješka 17 4 3 7 2" xfId="20793"/>
    <cellStyle name="Bilješka 17 4 3 7 2 2" xfId="32787"/>
    <cellStyle name="Bilješka 17 4 3 7 3" xfId="28943"/>
    <cellStyle name="Bilješka 17 4 3 7 4" xfId="32786"/>
    <cellStyle name="Bilješka 17 4 3 7 5" xfId="56889"/>
    <cellStyle name="Bilješka 17 4 3 8" xfId="14074"/>
    <cellStyle name="Bilješka 17 4 3 8 2" xfId="21511"/>
    <cellStyle name="Bilješka 17 4 3 8 2 2" xfId="32789"/>
    <cellStyle name="Bilješka 17 4 3 8 3" xfId="29691"/>
    <cellStyle name="Bilješka 17 4 3 8 4" xfId="32788"/>
    <cellStyle name="Bilješka 17 4 3 9" xfId="15269"/>
    <cellStyle name="Bilješka 17 4 3 9 2" xfId="30870"/>
    <cellStyle name="Bilješka 17 4 3 9 3" xfId="32790"/>
    <cellStyle name="Bilješka 17 4 3_Hotel Fortuna" xfId="49907"/>
    <cellStyle name="Bilješka 17 4 4" xfId="8746"/>
    <cellStyle name="Bilješka 17 4 4 2" xfId="15754"/>
    <cellStyle name="Bilješka 17 4 4 2 2" xfId="32791"/>
    <cellStyle name="Bilješka 17 4 4 2 2 2" xfId="54920"/>
    <cellStyle name="Bilješka 17 4 4 2 3" xfId="58101"/>
    <cellStyle name="Bilješka 17 4 4 2 4" xfId="52591"/>
    <cellStyle name="Bilješka 17 4 4 3" xfId="16630"/>
    <cellStyle name="Bilješka 17 4 4 3 2" xfId="32792"/>
    <cellStyle name="Bilješka 17 4 4 3 3" xfId="51517"/>
    <cellStyle name="Bilješka 17 4 4 4" xfId="24072"/>
    <cellStyle name="Bilješka 17 4 4 4 2" xfId="51306"/>
    <cellStyle name="Bilješka 17 4 4 5" xfId="57033"/>
    <cellStyle name="Bilješka 17 4 4 6" xfId="47459"/>
    <cellStyle name="Bilješka 17 4 5" xfId="9678"/>
    <cellStyle name="Bilješka 17 4 5 2" xfId="17304"/>
    <cellStyle name="Bilješka 17 4 5 2 2" xfId="32794"/>
    <cellStyle name="Bilješka 17 4 5 2 3" xfId="52579"/>
    <cellStyle name="Bilješka 17 4 5 3" xfId="25430"/>
    <cellStyle name="Bilješka 17 4 5 3 2" xfId="54908"/>
    <cellStyle name="Bilješka 17 4 5 4" xfId="32793"/>
    <cellStyle name="Bilješka 17 4 5 4 2" xfId="58089"/>
    <cellStyle name="Bilješka 17 4 5 5" xfId="48569"/>
    <cellStyle name="Bilješka 17 4 6" xfId="11286"/>
    <cellStyle name="Bilješka 17 4 6 2" xfId="18810"/>
    <cellStyle name="Bilješka 17 4 6 2 2" xfId="32796"/>
    <cellStyle name="Bilješka 17 4 6 3" xfId="26934"/>
    <cellStyle name="Bilješka 17 4 6 4" xfId="32795"/>
    <cellStyle name="Bilješka 17 4 6 5" xfId="50849"/>
    <cellStyle name="Bilješka 17 4 7" xfId="11430"/>
    <cellStyle name="Bilješka 17 4 7 2" xfId="18945"/>
    <cellStyle name="Bilješka 17 4 7 2 2" xfId="32798"/>
    <cellStyle name="Bilješka 17 4 7 3" xfId="27076"/>
    <cellStyle name="Bilješka 17 4 7 4" xfId="32797"/>
    <cellStyle name="Bilješka 17 4 7 5" xfId="56472"/>
    <cellStyle name="Bilješka 17 4 8" xfId="12323"/>
    <cellStyle name="Bilješka 17 4 8 2" xfId="19828"/>
    <cellStyle name="Bilješka 17 4 8 2 2" xfId="32800"/>
    <cellStyle name="Bilješka 17 4 8 3" xfId="27959"/>
    <cellStyle name="Bilješka 17 4 8 4" xfId="32799"/>
    <cellStyle name="Bilješka 17 4 9" xfId="13252"/>
    <cellStyle name="Bilješka 17 4 9 2" xfId="20731"/>
    <cellStyle name="Bilješka 17 4 9 2 2" xfId="32802"/>
    <cellStyle name="Bilješka 17 4 9 3" xfId="28878"/>
    <cellStyle name="Bilješka 17 4 9 4" xfId="32801"/>
    <cellStyle name="Bilješka 17 4_Hotel Fortuna" xfId="50203"/>
    <cellStyle name="Bilješka 17 5" xfId="8367"/>
    <cellStyle name="Bilješka 17 5 2" xfId="16676"/>
    <cellStyle name="Bilješka 17 5 2 2" xfId="32804"/>
    <cellStyle name="Bilješka 17 5 2 3" xfId="52547"/>
    <cellStyle name="Bilješka 17 5 3" xfId="24958"/>
    <cellStyle name="Bilješka 17 5 3 2" xfId="54876"/>
    <cellStyle name="Bilješka 17 5 4" xfId="32803"/>
    <cellStyle name="Bilješka 17 5 4 2" xfId="58057"/>
    <cellStyle name="Bilješka 17 5 5" xfId="47964"/>
    <cellStyle name="Bilješka 17 6" xfId="9829"/>
    <cellStyle name="Bilješka 17 6 2" xfId="17442"/>
    <cellStyle name="Bilješka 17 6 2 2" xfId="32806"/>
    <cellStyle name="Bilješka 17 6 3" xfId="25567"/>
    <cellStyle name="Bilješka 17 6 4" xfId="32805"/>
    <cellStyle name="Bilješka 17 6 5" xfId="48432"/>
    <cellStyle name="Bilješka 17 7" xfId="10710"/>
    <cellStyle name="Bilješka 17 7 2" xfId="18248"/>
    <cellStyle name="Bilješka 17 7 2 2" xfId="32808"/>
    <cellStyle name="Bilješka 17 7 3" xfId="26365"/>
    <cellStyle name="Bilješka 17 7 4" xfId="32807"/>
    <cellStyle name="Bilješka 17 7 5" xfId="50897"/>
    <cellStyle name="Bilješka 17 8" xfId="11226"/>
    <cellStyle name="Bilješka 17 8 2" xfId="18751"/>
    <cellStyle name="Bilješka 17 8 2 2" xfId="32810"/>
    <cellStyle name="Bilješka 17 8 3" xfId="26874"/>
    <cellStyle name="Bilješka 17 8 4" xfId="32809"/>
    <cellStyle name="Bilješka 17 8 5" xfId="50648"/>
    <cellStyle name="Bilješka 17 9" xfId="11617"/>
    <cellStyle name="Bilješka 17 9 2" xfId="19132"/>
    <cellStyle name="Bilješka 17 9 2 2" xfId="32812"/>
    <cellStyle name="Bilješka 17 9 3" xfId="27261"/>
    <cellStyle name="Bilješka 17 9 4" xfId="32811"/>
    <cellStyle name="Bilješka 17_Hotel Fortuna" xfId="49692"/>
    <cellStyle name="Bilješka 18" xfId="2399"/>
    <cellStyle name="Bilješka 18 10" xfId="12308"/>
    <cellStyle name="Bilješka 18 10 2" xfId="19813"/>
    <cellStyle name="Bilješka 18 10 2 2" xfId="32814"/>
    <cellStyle name="Bilješka 18 10 3" xfId="27944"/>
    <cellStyle name="Bilješka 18 10 4" xfId="32813"/>
    <cellStyle name="Bilješka 18 11" xfId="14303"/>
    <cellStyle name="Bilješka 18 11 2" xfId="21715"/>
    <cellStyle name="Bilješka 18 11 2 2" xfId="32816"/>
    <cellStyle name="Bilješka 18 11 3" xfId="29915"/>
    <cellStyle name="Bilješka 18 11 4" xfId="32815"/>
    <cellStyle name="Bilješka 18 12" xfId="15422"/>
    <cellStyle name="Bilješka 18 12 2" xfId="31021"/>
    <cellStyle name="Bilješka 18 12 3" xfId="32817"/>
    <cellStyle name="Bilješka 18 13" xfId="23117"/>
    <cellStyle name="Bilješka 18 13 2" xfId="32818"/>
    <cellStyle name="Bilješka 18 14" xfId="45922"/>
    <cellStyle name="Bilješka 18 15" xfId="6911"/>
    <cellStyle name="Bilješka 18 2" xfId="7452"/>
    <cellStyle name="Bilješka 18 2 10" xfId="12203"/>
    <cellStyle name="Bilješka 18 2 10 2" xfId="19718"/>
    <cellStyle name="Bilješka 18 2 10 2 2" xfId="32820"/>
    <cellStyle name="Bilješka 18 2 10 3" xfId="27840"/>
    <cellStyle name="Bilješka 18 2 10 4" xfId="32819"/>
    <cellStyle name="Bilješka 18 2 11" xfId="10930"/>
    <cellStyle name="Bilješka 18 2 11 2" xfId="18461"/>
    <cellStyle name="Bilješka 18 2 11 2 2" xfId="32822"/>
    <cellStyle name="Bilješka 18 2 11 3" xfId="26581"/>
    <cellStyle name="Bilješka 18 2 11 4" xfId="32821"/>
    <cellStyle name="Bilješka 18 2 12" xfId="13922"/>
    <cellStyle name="Bilješka 18 2 12 2" xfId="21383"/>
    <cellStyle name="Bilješka 18 2 12 2 2" xfId="32824"/>
    <cellStyle name="Bilješka 18 2 12 3" xfId="29540"/>
    <cellStyle name="Bilješka 18 2 12 4" xfId="32823"/>
    <cellStyle name="Bilješka 18 2 13" xfId="15182"/>
    <cellStyle name="Bilješka 18 2 13 2" xfId="30784"/>
    <cellStyle name="Bilješka 18 2 13 3" xfId="32825"/>
    <cellStyle name="Bilješka 18 2 14" xfId="22275"/>
    <cellStyle name="Bilješka 18 2 2" xfId="7638"/>
    <cellStyle name="Bilješka 18 2 2 10" xfId="15381"/>
    <cellStyle name="Bilješka 18 2 2 10 2" xfId="30981"/>
    <cellStyle name="Bilješka 18 2 2 10 3" xfId="32826"/>
    <cellStyle name="Bilješka 18 2 2 11" xfId="23577"/>
    <cellStyle name="Bilješka 18 2 2 12" xfId="46726"/>
    <cellStyle name="Bilješka 18 2 2 2" xfId="8162"/>
    <cellStyle name="Bilješka 18 2 2 2 10" xfId="23861"/>
    <cellStyle name="Bilješka 18 2 2 2 11" xfId="23400"/>
    <cellStyle name="Bilješka 18 2 2 2 12" xfId="32827"/>
    <cellStyle name="Bilješka 18 2 2 2 13" xfId="46959"/>
    <cellStyle name="Bilješka 18 2 2 2 2" xfId="9340"/>
    <cellStyle name="Bilješka 18 2 2 2 2 2" xfId="16256"/>
    <cellStyle name="Bilješka 18 2 2 2 2 2 2" xfId="32829"/>
    <cellStyle name="Bilješka 18 2 2 2 2 2 2 2" xfId="54925"/>
    <cellStyle name="Bilješka 18 2 2 2 2 2 3" xfId="58106"/>
    <cellStyle name="Bilješka 18 2 2 2 2 2 4" xfId="52596"/>
    <cellStyle name="Bilješka 18 2 2 2 2 3" xfId="22949"/>
    <cellStyle name="Bilješka 18 2 2 2 2 3 2" xfId="52019"/>
    <cellStyle name="Bilješka 18 2 2 2 2 4" xfId="24574"/>
    <cellStyle name="Bilješka 18 2 2 2 2 4 2" xfId="54345"/>
    <cellStyle name="Bilješka 18 2 2 2 2 5" xfId="32828"/>
    <cellStyle name="Bilješka 18 2 2 2 2 5 2" xfId="57535"/>
    <cellStyle name="Bilješka 18 2 2 2 3" xfId="9956"/>
    <cellStyle name="Bilješka 18 2 2 2 3 2" xfId="17552"/>
    <cellStyle name="Bilješka 18 2 2 2 3 2 2" xfId="32831"/>
    <cellStyle name="Bilješka 18 2 2 2 3 2 3" xfId="52595"/>
    <cellStyle name="Bilješka 18 2 2 2 3 3" xfId="25674"/>
    <cellStyle name="Bilješka 18 2 2 2 3 3 2" xfId="54924"/>
    <cellStyle name="Bilješka 18 2 2 2 3 4" xfId="32830"/>
    <cellStyle name="Bilješka 18 2 2 2 3 4 2" xfId="58105"/>
    <cellStyle name="Bilješka 18 2 2 2 4" xfId="8507"/>
    <cellStyle name="Bilješka 18 2 2 2 4 2" xfId="15662"/>
    <cellStyle name="Bilješka 18 2 2 2 4 2 2" xfId="32833"/>
    <cellStyle name="Bilješka 18 2 2 2 4 3" xfId="25095"/>
    <cellStyle name="Bilješka 18 2 2 2 4 4" xfId="32832"/>
    <cellStyle name="Bilješka 18 2 2 2 4 5" xfId="48294"/>
    <cellStyle name="Bilješka 18 2 2 2 5" xfId="12023"/>
    <cellStyle name="Bilješka 18 2 2 2 5 2" xfId="19538"/>
    <cellStyle name="Bilješka 18 2 2 2 5 2 2" xfId="32835"/>
    <cellStyle name="Bilješka 18 2 2 2 5 3" xfId="27662"/>
    <cellStyle name="Bilješka 18 2 2 2 5 4" xfId="32834"/>
    <cellStyle name="Bilješka 18 2 2 2 5 5" xfId="49073"/>
    <cellStyle name="Bilješka 18 2 2 2 6" xfId="12917"/>
    <cellStyle name="Bilješka 18 2 2 2 6 2" xfId="20421"/>
    <cellStyle name="Bilješka 18 2 2 2 6 2 2" xfId="32837"/>
    <cellStyle name="Bilješka 18 2 2 2 6 3" xfId="28546"/>
    <cellStyle name="Bilješka 18 2 2 2 6 4" xfId="32836"/>
    <cellStyle name="Bilješka 18 2 2 2 6 5" xfId="50956"/>
    <cellStyle name="Bilješka 18 2 2 2 7" xfId="13527"/>
    <cellStyle name="Bilješka 18 2 2 2 7 2" xfId="20998"/>
    <cellStyle name="Bilješka 18 2 2 2 7 2 2" xfId="32839"/>
    <cellStyle name="Bilješka 18 2 2 2 7 3" xfId="29150"/>
    <cellStyle name="Bilješka 18 2 2 2 7 4" xfId="32838"/>
    <cellStyle name="Bilješka 18 2 2 2 7 5" xfId="56796"/>
    <cellStyle name="Bilješka 18 2 2 2 8" xfId="10465"/>
    <cellStyle name="Bilješka 18 2 2 2 8 2" xfId="18009"/>
    <cellStyle name="Bilješka 18 2 2 2 8 2 2" xfId="32841"/>
    <cellStyle name="Bilješka 18 2 2 2 8 3" xfId="26125"/>
    <cellStyle name="Bilješka 18 2 2 2 8 4" xfId="32840"/>
    <cellStyle name="Bilješka 18 2 2 2 9" xfId="11304"/>
    <cellStyle name="Bilješka 18 2 2 2 9 2" xfId="26952"/>
    <cellStyle name="Bilješka 18 2 2 2 9 3" xfId="32842"/>
    <cellStyle name="Bilješka 18 2 2 2_Hotel Fortuna" xfId="49584"/>
    <cellStyle name="Bilješka 18 2 2 3" xfId="8815"/>
    <cellStyle name="Bilješka 18 2 2 3 2" xfId="16016"/>
    <cellStyle name="Bilješka 18 2 2 3 2 2" xfId="32843"/>
    <cellStyle name="Bilješka 18 2 2 3 2 2 2" xfId="54926"/>
    <cellStyle name="Bilješka 18 2 2 3 2 3" xfId="58107"/>
    <cellStyle name="Bilješka 18 2 2 3 2 4" xfId="52597"/>
    <cellStyle name="Bilješka 18 2 2 3 3" xfId="16798"/>
    <cellStyle name="Bilješka 18 2 2 3 3 2" xfId="32844"/>
    <cellStyle name="Bilješka 18 2 2 3 3 3" xfId="51779"/>
    <cellStyle name="Bilješka 18 2 2 3 4" xfId="24334"/>
    <cellStyle name="Bilješka 18 2 2 3 4 2" xfId="54105"/>
    <cellStyle name="Bilješka 18 2 2 3 5" xfId="57295"/>
    <cellStyle name="Bilješka 18 2 2 3 6" xfId="48185"/>
    <cellStyle name="Bilješka 18 2 2 4" xfId="10177"/>
    <cellStyle name="Bilješka 18 2 2 4 2" xfId="17753"/>
    <cellStyle name="Bilješka 18 2 2 4 2 2" xfId="32846"/>
    <cellStyle name="Bilješka 18 2 2 4 2 3" xfId="52594"/>
    <cellStyle name="Bilješka 18 2 2 4 3" xfId="25873"/>
    <cellStyle name="Bilješka 18 2 2 4 3 2" xfId="54923"/>
    <cellStyle name="Bilješka 18 2 2 4 4" xfId="32845"/>
    <cellStyle name="Bilješka 18 2 2 4 4 2" xfId="58104"/>
    <cellStyle name="Bilješka 18 2 2 4 5" xfId="48832"/>
    <cellStyle name="Bilješka 18 2 2 5" xfId="10947"/>
    <cellStyle name="Bilješka 18 2 2 5 2" xfId="18478"/>
    <cellStyle name="Bilješka 18 2 2 5 2 2" xfId="32848"/>
    <cellStyle name="Bilješka 18 2 2 5 3" xfId="26597"/>
    <cellStyle name="Bilješka 18 2 2 5 4" xfId="32847"/>
    <cellStyle name="Bilješka 18 2 2 5 5" xfId="52285"/>
    <cellStyle name="Bilješka 18 2 2 6" xfId="11499"/>
    <cellStyle name="Bilješka 18 2 2 6 2" xfId="19014"/>
    <cellStyle name="Bilješka 18 2 2 6 2 2" xfId="32850"/>
    <cellStyle name="Bilješka 18 2 2 6 3" xfId="27144"/>
    <cellStyle name="Bilješka 18 2 2 6 4" xfId="32849"/>
    <cellStyle name="Bilješka 18 2 2 6 5" xfId="56419"/>
    <cellStyle name="Bilješka 18 2 2 7" xfId="12392"/>
    <cellStyle name="Bilješka 18 2 2 7 2" xfId="19897"/>
    <cellStyle name="Bilješka 18 2 2 7 2 2" xfId="32852"/>
    <cellStyle name="Bilješka 18 2 2 7 3" xfId="28027"/>
    <cellStyle name="Bilješka 18 2 2 7 4" xfId="32851"/>
    <cellStyle name="Bilješka 18 2 2 8" xfId="13748"/>
    <cellStyle name="Bilješka 18 2 2 8 2" xfId="21214"/>
    <cellStyle name="Bilješka 18 2 2 8 2 2" xfId="32854"/>
    <cellStyle name="Bilješka 18 2 2 8 3" xfId="29369"/>
    <cellStyle name="Bilješka 18 2 2 8 4" xfId="32853"/>
    <cellStyle name="Bilješka 18 2 2 9" xfId="14686"/>
    <cellStyle name="Bilješka 18 2 2 9 2" xfId="22057"/>
    <cellStyle name="Bilješka 18 2 2 9 2 2" xfId="32856"/>
    <cellStyle name="Bilješka 18 2 2 9 3" xfId="30292"/>
    <cellStyle name="Bilješka 18 2 2 9 4" xfId="32855"/>
    <cellStyle name="Bilješka 18 2 2_Hotel Fortuna" xfId="49580"/>
    <cellStyle name="Bilješka 18 2 3" xfId="7623"/>
    <cellStyle name="Bilješka 18 2 3 10" xfId="11342"/>
    <cellStyle name="Bilješka 18 2 3 10 2" xfId="18865"/>
    <cellStyle name="Bilješka 18 2 3 10 2 2" xfId="32858"/>
    <cellStyle name="Bilješka 18 2 3 10 3" xfId="26990"/>
    <cellStyle name="Bilješka 18 2 3 10 4" xfId="32857"/>
    <cellStyle name="Bilješka 18 2 3 11" xfId="14224"/>
    <cellStyle name="Bilješka 18 2 3 11 2" xfId="29837"/>
    <cellStyle name="Bilješka 18 2 3 11 3" xfId="32859"/>
    <cellStyle name="Bilješka 18 2 3 12" xfId="22286"/>
    <cellStyle name="Bilješka 18 2 3 13" xfId="46711"/>
    <cellStyle name="Bilješka 18 2 3 2" xfId="7928"/>
    <cellStyle name="Bilješka 18 2 3 2 10" xfId="15260"/>
    <cellStyle name="Bilješka 18 2 3 2 10 2" xfId="30861"/>
    <cellStyle name="Bilješka 18 2 3 2 10 3" xfId="32860"/>
    <cellStyle name="Bilješka 18 2 3 2 11" xfId="22749"/>
    <cellStyle name="Bilješka 18 2 3 2 12" xfId="47034"/>
    <cellStyle name="Bilješka 18 2 3 2 2" xfId="8154"/>
    <cellStyle name="Bilješka 18 2 3 2 2 10" xfId="23205"/>
    <cellStyle name="Bilješka 18 2 3 2 2 11" xfId="22919"/>
    <cellStyle name="Bilješka 18 2 3 2 2 12" xfId="32861"/>
    <cellStyle name="Bilješka 18 2 3 2 2 13" xfId="46951"/>
    <cellStyle name="Bilješka 18 2 3 2 2 2" xfId="9332"/>
    <cellStyle name="Bilješka 18 2 3 2 2 2 2" xfId="16248"/>
    <cellStyle name="Bilješka 18 2 3 2 2 2 2 2" xfId="32863"/>
    <cellStyle name="Bilješka 18 2 3 2 2 2 2 2 2" xfId="54930"/>
    <cellStyle name="Bilješka 18 2 3 2 2 2 2 3" xfId="58111"/>
    <cellStyle name="Bilješka 18 2 3 2 2 2 2 4" xfId="52601"/>
    <cellStyle name="Bilješka 18 2 3 2 2 2 3" xfId="23461"/>
    <cellStyle name="Bilješka 18 2 3 2 2 2 3 2" xfId="52011"/>
    <cellStyle name="Bilješka 18 2 3 2 2 2 4" xfId="24566"/>
    <cellStyle name="Bilješka 18 2 3 2 2 2 4 2" xfId="54337"/>
    <cellStyle name="Bilješka 18 2 3 2 2 2 5" xfId="32862"/>
    <cellStyle name="Bilješka 18 2 3 2 2 2 5 2" xfId="57527"/>
    <cellStyle name="Bilješka 18 2 3 2 2 3" xfId="8596"/>
    <cellStyle name="Bilješka 18 2 3 2 2 3 2" xfId="17075"/>
    <cellStyle name="Bilješka 18 2 3 2 2 3 2 2" xfId="32865"/>
    <cellStyle name="Bilješka 18 2 3 2 2 3 2 3" xfId="52600"/>
    <cellStyle name="Bilješka 18 2 3 2 2 3 3" xfId="25182"/>
    <cellStyle name="Bilješka 18 2 3 2 2 3 3 2" xfId="54929"/>
    <cellStyle name="Bilješka 18 2 3 2 2 3 4" xfId="32864"/>
    <cellStyle name="Bilješka 18 2 3 2 2 3 4 2" xfId="58110"/>
    <cellStyle name="Bilješka 18 2 3 2 2 4" xfId="10546"/>
    <cellStyle name="Bilješka 18 2 3 2 2 4 2" xfId="18087"/>
    <cellStyle name="Bilješka 18 2 3 2 2 4 2 2" xfId="32867"/>
    <cellStyle name="Bilješka 18 2 3 2 2 4 3" xfId="26203"/>
    <cellStyle name="Bilješka 18 2 3 2 2 4 4" xfId="32866"/>
    <cellStyle name="Bilješka 18 2 3 2 2 4 5" xfId="47601"/>
    <cellStyle name="Bilješka 18 2 3 2 2 5" xfId="12015"/>
    <cellStyle name="Bilješka 18 2 3 2 2 5 2" xfId="19530"/>
    <cellStyle name="Bilješka 18 2 3 2 2 5 2 2" xfId="32869"/>
    <cellStyle name="Bilješka 18 2 3 2 2 5 3" xfId="27654"/>
    <cellStyle name="Bilješka 18 2 3 2 2 5 4" xfId="32868"/>
    <cellStyle name="Bilješka 18 2 3 2 2 5 5" xfId="49065"/>
    <cellStyle name="Bilješka 18 2 3 2 2 6" xfId="12909"/>
    <cellStyle name="Bilješka 18 2 3 2 2 6 2" xfId="20413"/>
    <cellStyle name="Bilješka 18 2 3 2 2 6 2 2" xfId="32871"/>
    <cellStyle name="Bilješka 18 2 3 2 2 6 3" xfId="28538"/>
    <cellStyle name="Bilješka 18 2 3 2 2 6 4" xfId="32870"/>
    <cellStyle name="Bilješka 18 2 3 2 2 6 5" xfId="51172"/>
    <cellStyle name="Bilješka 18 2 3 2 2 7" xfId="8667"/>
    <cellStyle name="Bilješka 18 2 3 2 2 7 2" xfId="15535"/>
    <cellStyle name="Bilješka 18 2 3 2 2 7 2 2" xfId="32873"/>
    <cellStyle name="Bilješka 18 2 3 2 2 7 3" xfId="25252"/>
    <cellStyle name="Bilješka 18 2 3 2 2 7 4" xfId="32872"/>
    <cellStyle name="Bilješka 18 2 3 2 2 7 5" xfId="56788"/>
    <cellStyle name="Bilješka 18 2 3 2 2 8" xfId="14277"/>
    <cellStyle name="Bilješka 18 2 3 2 2 8 2" xfId="21692"/>
    <cellStyle name="Bilješka 18 2 3 2 2 8 2 2" xfId="32875"/>
    <cellStyle name="Bilješka 18 2 3 2 2 8 3" xfId="29889"/>
    <cellStyle name="Bilješka 18 2 3 2 2 8 4" xfId="32874"/>
    <cellStyle name="Bilješka 18 2 3 2 2 9" xfId="15402"/>
    <cellStyle name="Bilješka 18 2 3 2 2 9 2" xfId="31001"/>
    <cellStyle name="Bilješka 18 2 3 2 2 9 3" xfId="32876"/>
    <cellStyle name="Bilješka 18 2 3 2 2_Hotel Fortuna" xfId="49881"/>
    <cellStyle name="Bilješka 18 2 3 2 3" xfId="9106"/>
    <cellStyle name="Bilješka 18 2 3 2 3 2" xfId="16336"/>
    <cellStyle name="Bilješka 18 2 3 2 3 2 2" xfId="32877"/>
    <cellStyle name="Bilješka 18 2 3 2 3 2 2 2" xfId="54931"/>
    <cellStyle name="Bilješka 18 2 3 2 3 2 3" xfId="58112"/>
    <cellStyle name="Bilješka 18 2 3 2 3 2 4" xfId="52602"/>
    <cellStyle name="Bilješka 18 2 3 2 3 3" xfId="16970"/>
    <cellStyle name="Bilješka 18 2 3 2 3 3 2" xfId="32878"/>
    <cellStyle name="Bilješka 18 2 3 2 3 3 3" xfId="52099"/>
    <cellStyle name="Bilješka 18 2 3 2 3 4" xfId="24654"/>
    <cellStyle name="Bilješka 18 2 3 2 3 4 2" xfId="54425"/>
    <cellStyle name="Bilješka 18 2 3 2 3 5" xfId="57615"/>
    <cellStyle name="Bilješka 18 2 3 2 3 6" xfId="47669"/>
    <cellStyle name="Bilješka 18 2 3 2 4" xfId="9798"/>
    <cellStyle name="Bilješka 18 2 3 2 4 2" xfId="17414"/>
    <cellStyle name="Bilješka 18 2 3 2 4 2 2" xfId="32880"/>
    <cellStyle name="Bilješka 18 2 3 2 4 2 3" xfId="52599"/>
    <cellStyle name="Bilješka 18 2 3 2 4 3" xfId="25539"/>
    <cellStyle name="Bilješka 18 2 3 2 4 3 2" xfId="54928"/>
    <cellStyle name="Bilješka 18 2 3 2 4 4" xfId="32879"/>
    <cellStyle name="Bilješka 18 2 3 2 4 4 2" xfId="58109"/>
    <cellStyle name="Bilješka 18 2 3 2 4 5" xfId="49154"/>
    <cellStyle name="Bilješka 18 2 3 2 5" xfId="11038"/>
    <cellStyle name="Bilješka 18 2 3 2 5 2" xfId="18569"/>
    <cellStyle name="Bilješka 18 2 3 2 5 2 2" xfId="32882"/>
    <cellStyle name="Bilješka 18 2 3 2 5 3" xfId="26687"/>
    <cellStyle name="Bilješka 18 2 3 2 5 4" xfId="32881"/>
    <cellStyle name="Bilješka 18 2 3 2 5 5" xfId="51133"/>
    <cellStyle name="Bilješka 18 2 3 2 6" xfId="11789"/>
    <cellStyle name="Bilješka 18 2 3 2 6 2" xfId="19304"/>
    <cellStyle name="Bilješka 18 2 3 2 6 2 2" xfId="32884"/>
    <cellStyle name="Bilješka 18 2 3 2 6 3" xfId="27430"/>
    <cellStyle name="Bilješka 18 2 3 2 6 4" xfId="32883"/>
    <cellStyle name="Bilješka 18 2 3 2 6 5" xfId="56562"/>
    <cellStyle name="Bilješka 18 2 3 2 7" xfId="12683"/>
    <cellStyle name="Bilješka 18 2 3 2 7 2" xfId="20187"/>
    <cellStyle name="Bilješka 18 2 3 2 7 2 2" xfId="32886"/>
    <cellStyle name="Bilješka 18 2 3 2 7 3" xfId="28314"/>
    <cellStyle name="Bilješka 18 2 3 2 7 4" xfId="32885"/>
    <cellStyle name="Bilješka 18 2 3 2 8" xfId="13371"/>
    <cellStyle name="Bilješka 18 2 3 2 8 2" xfId="20845"/>
    <cellStyle name="Bilješka 18 2 3 2 8 2 2" xfId="32888"/>
    <cellStyle name="Bilješka 18 2 3 2 8 3" xfId="28996"/>
    <cellStyle name="Bilješka 18 2 3 2 8 4" xfId="32887"/>
    <cellStyle name="Bilješka 18 2 3 2 9" xfId="14279"/>
    <cellStyle name="Bilješka 18 2 3 2 9 2" xfId="21694"/>
    <cellStyle name="Bilješka 18 2 3 2 9 2 2" xfId="32890"/>
    <cellStyle name="Bilješka 18 2 3 2 9 3" xfId="29891"/>
    <cellStyle name="Bilješka 18 2 3 2 9 4" xfId="32889"/>
    <cellStyle name="Bilješka 18 2 3 2_Hotel Fortuna" xfId="50353"/>
    <cellStyle name="Bilješka 18 2 3 3" xfId="7837"/>
    <cellStyle name="Bilješka 18 2 3 3 10" xfId="22387"/>
    <cellStyle name="Bilješka 18 2 3 3 11" xfId="22651"/>
    <cellStyle name="Bilješka 18 2 3 3 12" xfId="32891"/>
    <cellStyle name="Bilješka 18 2 3 3 2" xfId="9015"/>
    <cellStyle name="Bilješka 18 2 3 3 2 2" xfId="16517"/>
    <cellStyle name="Bilješka 18 2 3 3 2 2 2" xfId="32893"/>
    <cellStyle name="Bilješka 18 2 3 3 2 2 2 2" xfId="52604"/>
    <cellStyle name="Bilješka 18 2 3 3 2 2 3" xfId="54933"/>
    <cellStyle name="Bilješka 18 2 3 3 2 2 4" xfId="58114"/>
    <cellStyle name="Bilješka 18 2 3 3 2 2 5" xfId="47319"/>
    <cellStyle name="Bilješka 18 2 3 3 2 3" xfId="23755"/>
    <cellStyle name="Bilješka 18 2 3 3 2 4" xfId="24835"/>
    <cellStyle name="Bilješka 18 2 3 3 2 4 2" xfId="48334"/>
    <cellStyle name="Bilješka 18 2 3 3 2 5" xfId="32892"/>
    <cellStyle name="Bilješka 18 2 3 3 2 5 2" xfId="49336"/>
    <cellStyle name="Bilješka 18 2 3 3 2 6" xfId="54606"/>
    <cellStyle name="Bilješka 18 2 3 3 2 7" xfId="57796"/>
    <cellStyle name="Bilješka 18 2 3 3 2 8" xfId="47210"/>
    <cellStyle name="Bilješka 18 2 3 3 2_Hotel Fortuna" xfId="50318"/>
    <cellStyle name="Bilješka 18 2 3 3 3" xfId="9850"/>
    <cellStyle name="Bilješka 18 2 3 3 3 2" xfId="15830"/>
    <cellStyle name="Bilješka 18 2 3 3 3 2 2" xfId="32895"/>
    <cellStyle name="Bilješka 18 2 3 3 3 2 2 2" xfId="54934"/>
    <cellStyle name="Bilješka 18 2 3 3 3 2 3" xfId="58115"/>
    <cellStyle name="Bilješka 18 2 3 3 3 2 4" xfId="52605"/>
    <cellStyle name="Bilješka 18 2 3 3 3 3" xfId="22849"/>
    <cellStyle name="Bilješka 18 2 3 3 3 3 2" xfId="51593"/>
    <cellStyle name="Bilješka 18 2 3 3 3 4" xfId="24148"/>
    <cellStyle name="Bilješka 18 2 3 3 3 4 2" xfId="53919"/>
    <cellStyle name="Bilješka 18 2 3 3 3 5" xfId="32894"/>
    <cellStyle name="Bilješka 18 2 3 3 3 5 2" xfId="57109"/>
    <cellStyle name="Bilješka 18 2 3 3 3 6" xfId="47428"/>
    <cellStyle name="Bilješka 18 2 3 3 4" xfId="9987"/>
    <cellStyle name="Bilješka 18 2 3 3 4 2" xfId="17579"/>
    <cellStyle name="Bilješka 18 2 3 3 4 2 2" xfId="32897"/>
    <cellStyle name="Bilješka 18 2 3 3 4 2 3" xfId="52603"/>
    <cellStyle name="Bilješka 18 2 3 3 4 3" xfId="25701"/>
    <cellStyle name="Bilješka 18 2 3 3 4 3 2" xfId="54932"/>
    <cellStyle name="Bilješka 18 2 3 3 4 4" xfId="32896"/>
    <cellStyle name="Bilješka 18 2 3 3 4 4 2" xfId="58113"/>
    <cellStyle name="Bilješka 18 2 3 3 4 5" xfId="48645"/>
    <cellStyle name="Bilješka 18 2 3 3 5" xfId="11698"/>
    <cellStyle name="Bilješka 18 2 3 3 5 2" xfId="19213"/>
    <cellStyle name="Bilješka 18 2 3 3 5 2 2" xfId="32899"/>
    <cellStyle name="Bilješka 18 2 3 3 5 3" xfId="27340"/>
    <cellStyle name="Bilješka 18 2 3 3 5 4" xfId="32898"/>
    <cellStyle name="Bilješka 18 2 3 3 5 5" xfId="51362"/>
    <cellStyle name="Bilješka 18 2 3 3 6" xfId="12592"/>
    <cellStyle name="Bilješka 18 2 3 3 6 2" xfId="20096"/>
    <cellStyle name="Bilješka 18 2 3 3 6 2 2" xfId="32901"/>
    <cellStyle name="Bilješka 18 2 3 3 6 3" xfId="28224"/>
    <cellStyle name="Bilješka 18 2 3 3 6 4" xfId="32900"/>
    <cellStyle name="Bilješka 18 2 3 3 6 5" xfId="56217"/>
    <cellStyle name="Bilješka 18 2 3 3 7" xfId="13423"/>
    <cellStyle name="Bilješka 18 2 3 3 7 2" xfId="20895"/>
    <cellStyle name="Bilješka 18 2 3 3 7 2 2" xfId="32903"/>
    <cellStyle name="Bilješka 18 2 3 3 7 3" xfId="29048"/>
    <cellStyle name="Bilješka 18 2 3 3 7 4" xfId="32902"/>
    <cellStyle name="Bilješka 18 2 3 3 8" xfId="14652"/>
    <cellStyle name="Bilješka 18 2 3 3 8 2" xfId="22028"/>
    <cellStyle name="Bilješka 18 2 3 3 8 2 2" xfId="32905"/>
    <cellStyle name="Bilješka 18 2 3 3 8 3" xfId="30259"/>
    <cellStyle name="Bilješka 18 2 3 3 8 4" xfId="32904"/>
    <cellStyle name="Bilješka 18 2 3 3 9" xfId="14077"/>
    <cellStyle name="Bilješka 18 2 3 3 9 2" xfId="29694"/>
    <cellStyle name="Bilješka 18 2 3 3 9 3" xfId="32906"/>
    <cellStyle name="Bilješka 18 2 3 3_Hotel Fortuna" xfId="50079"/>
    <cellStyle name="Bilješka 18 2 3 4" xfId="8800"/>
    <cellStyle name="Bilješka 18 2 3 4 2" xfId="16001"/>
    <cellStyle name="Bilješka 18 2 3 4 2 2" xfId="32907"/>
    <cellStyle name="Bilješka 18 2 3 4 2 2 2" xfId="54935"/>
    <cellStyle name="Bilješka 18 2 3 4 2 3" xfId="58116"/>
    <cellStyle name="Bilješka 18 2 3 4 2 4" xfId="52606"/>
    <cellStyle name="Bilješka 18 2 3 4 3" xfId="16783"/>
    <cellStyle name="Bilješka 18 2 3 4 3 2" xfId="32908"/>
    <cellStyle name="Bilješka 18 2 3 4 3 3" xfId="51764"/>
    <cellStyle name="Bilješka 18 2 3 4 4" xfId="24319"/>
    <cellStyle name="Bilješka 18 2 3 4 4 2" xfId="54090"/>
    <cellStyle name="Bilješka 18 2 3 4 5" xfId="57280"/>
    <cellStyle name="Bilješka 18 2 3 4 6" xfId="47982"/>
    <cellStyle name="Bilješka 18 2 3 5" xfId="8571"/>
    <cellStyle name="Bilješka 18 2 3 5 2" xfId="15522"/>
    <cellStyle name="Bilješka 18 2 3 5 2 2" xfId="32910"/>
    <cellStyle name="Bilješka 18 2 3 5 2 3" xfId="52598"/>
    <cellStyle name="Bilješka 18 2 3 5 3" xfId="25159"/>
    <cellStyle name="Bilješka 18 2 3 5 3 2" xfId="54927"/>
    <cellStyle name="Bilješka 18 2 3 5 4" xfId="32909"/>
    <cellStyle name="Bilješka 18 2 3 5 4 2" xfId="58108"/>
    <cellStyle name="Bilješka 18 2 3 5 5" xfId="48817"/>
    <cellStyle name="Bilješka 18 2 3 6" xfId="8495"/>
    <cellStyle name="Bilješka 18 2 3 6 2" xfId="17155"/>
    <cellStyle name="Bilješka 18 2 3 6 2 2" xfId="32912"/>
    <cellStyle name="Bilješka 18 2 3 6 3" xfId="25083"/>
    <cellStyle name="Bilješka 18 2 3 6 4" xfId="32911"/>
    <cellStyle name="Bilješka 18 2 3 6 5" xfId="50502"/>
    <cellStyle name="Bilješka 18 2 3 7" xfId="11484"/>
    <cellStyle name="Bilješka 18 2 3 7 2" xfId="18999"/>
    <cellStyle name="Bilješka 18 2 3 7 2 2" xfId="32914"/>
    <cellStyle name="Bilješka 18 2 3 7 3" xfId="27129"/>
    <cellStyle name="Bilješka 18 2 3 7 4" xfId="32913"/>
    <cellStyle name="Bilješka 18 2 3 7 5" xfId="56428"/>
    <cellStyle name="Bilješka 18 2 3 8" xfId="12377"/>
    <cellStyle name="Bilješka 18 2 3 8 2" xfId="19882"/>
    <cellStyle name="Bilješka 18 2 3 8 2 2" xfId="32916"/>
    <cellStyle name="Bilješka 18 2 3 8 3" xfId="28012"/>
    <cellStyle name="Bilješka 18 2 3 8 4" xfId="32915"/>
    <cellStyle name="Bilješka 18 2 3 9" xfId="11246"/>
    <cellStyle name="Bilješka 18 2 3 9 2" xfId="18771"/>
    <cellStyle name="Bilješka 18 2 3 9 2 2" xfId="32918"/>
    <cellStyle name="Bilješka 18 2 3 9 3" xfId="26894"/>
    <cellStyle name="Bilješka 18 2 3 9 4" xfId="32917"/>
    <cellStyle name="Bilješka 18 2 3_Hotel Fortuna" xfId="50023"/>
    <cellStyle name="Bilješka 18 2 4" xfId="7847"/>
    <cellStyle name="Bilješka 18 2 4 10" xfId="15168"/>
    <cellStyle name="Bilješka 18 2 4 10 2" xfId="30770"/>
    <cellStyle name="Bilješka 18 2 4 10 3" xfId="32919"/>
    <cellStyle name="Bilješka 18 2 4 11" xfId="23351"/>
    <cellStyle name="Bilješka 18 2 4 12" xfId="46611"/>
    <cellStyle name="Bilješka 18 2 4 2" xfId="8171"/>
    <cellStyle name="Bilješka 18 2 4 2 10" xfId="22721"/>
    <cellStyle name="Bilješka 18 2 4 2 11" xfId="22914"/>
    <cellStyle name="Bilješka 18 2 4 2 12" xfId="32920"/>
    <cellStyle name="Bilješka 18 2 4 2 13" xfId="46968"/>
    <cellStyle name="Bilješka 18 2 4 2 2" xfId="9349"/>
    <cellStyle name="Bilješka 18 2 4 2 2 2" xfId="16265"/>
    <cellStyle name="Bilješka 18 2 4 2 2 2 2" xfId="32922"/>
    <cellStyle name="Bilješka 18 2 4 2 2 2 2 2" xfId="54938"/>
    <cellStyle name="Bilješka 18 2 4 2 2 2 3" xfId="58119"/>
    <cellStyle name="Bilješka 18 2 4 2 2 2 4" xfId="52609"/>
    <cellStyle name="Bilješka 18 2 4 2 2 3" xfId="22591"/>
    <cellStyle name="Bilješka 18 2 4 2 2 3 2" xfId="52028"/>
    <cellStyle name="Bilješka 18 2 4 2 2 4" xfId="24583"/>
    <cellStyle name="Bilješka 18 2 4 2 2 4 2" xfId="54354"/>
    <cellStyle name="Bilješka 18 2 4 2 2 5" xfId="32921"/>
    <cellStyle name="Bilješka 18 2 4 2 2 5 2" xfId="57544"/>
    <cellStyle name="Bilješka 18 2 4 2 3" xfId="10047"/>
    <cellStyle name="Bilješka 18 2 4 2 3 2" xfId="17632"/>
    <cellStyle name="Bilješka 18 2 4 2 3 2 2" xfId="32924"/>
    <cellStyle name="Bilješka 18 2 4 2 3 2 3" xfId="52608"/>
    <cellStyle name="Bilješka 18 2 4 2 3 3" xfId="25754"/>
    <cellStyle name="Bilješka 18 2 4 2 3 3 2" xfId="54937"/>
    <cellStyle name="Bilješka 18 2 4 2 3 4" xfId="32923"/>
    <cellStyle name="Bilješka 18 2 4 2 3 4 2" xfId="58118"/>
    <cellStyle name="Bilješka 18 2 4 2 4" xfId="10727"/>
    <cellStyle name="Bilješka 18 2 4 2 4 2" xfId="18265"/>
    <cellStyle name="Bilješka 18 2 4 2 4 2 2" xfId="32926"/>
    <cellStyle name="Bilješka 18 2 4 2 4 3" xfId="26381"/>
    <cellStyle name="Bilješka 18 2 4 2 4 4" xfId="32925"/>
    <cellStyle name="Bilješka 18 2 4 2 4 5" xfId="48290"/>
    <cellStyle name="Bilješka 18 2 4 2 5" xfId="12032"/>
    <cellStyle name="Bilješka 18 2 4 2 5 2" xfId="19547"/>
    <cellStyle name="Bilješka 18 2 4 2 5 2 2" xfId="32928"/>
    <cellStyle name="Bilješka 18 2 4 2 5 3" xfId="27671"/>
    <cellStyle name="Bilješka 18 2 4 2 5 4" xfId="32927"/>
    <cellStyle name="Bilješka 18 2 4 2 5 5" xfId="49082"/>
    <cellStyle name="Bilješka 18 2 4 2 6" xfId="12926"/>
    <cellStyle name="Bilješka 18 2 4 2 6 2" xfId="20430"/>
    <cellStyle name="Bilješka 18 2 4 2 6 2 2" xfId="32930"/>
    <cellStyle name="Bilješka 18 2 4 2 6 3" xfId="28555"/>
    <cellStyle name="Bilješka 18 2 4 2 6 4" xfId="32929"/>
    <cellStyle name="Bilješka 18 2 4 2 6 5" xfId="51284"/>
    <cellStyle name="Bilješka 18 2 4 2 7" xfId="13618"/>
    <cellStyle name="Bilješka 18 2 4 2 7 2" xfId="21087"/>
    <cellStyle name="Bilješka 18 2 4 2 7 2 2" xfId="32932"/>
    <cellStyle name="Bilješka 18 2 4 2 7 3" xfId="29241"/>
    <cellStyle name="Bilješka 18 2 4 2 7 4" xfId="32931"/>
    <cellStyle name="Bilješka 18 2 4 2 7 5" xfId="56805"/>
    <cellStyle name="Bilješka 18 2 4 2 8" xfId="14740"/>
    <cellStyle name="Bilješka 18 2 4 2 8 2" xfId="22103"/>
    <cellStyle name="Bilješka 18 2 4 2 8 2 2" xfId="32934"/>
    <cellStyle name="Bilješka 18 2 4 2 8 3" xfId="30346"/>
    <cellStyle name="Bilješka 18 2 4 2 8 4" xfId="32933"/>
    <cellStyle name="Bilješka 18 2 4 2 9" xfId="15480"/>
    <cellStyle name="Bilješka 18 2 4 2 9 2" xfId="31078"/>
    <cellStyle name="Bilješka 18 2 4 2 9 3" xfId="32935"/>
    <cellStyle name="Bilješka 18 2 4 2_Hotel Fortuna" xfId="50264"/>
    <cellStyle name="Bilješka 18 2 4 3" xfId="9025"/>
    <cellStyle name="Bilješka 18 2 4 3 2" xfId="15897"/>
    <cellStyle name="Bilješka 18 2 4 3 2 2" xfId="32936"/>
    <cellStyle name="Bilješka 18 2 4 3 2 2 2" xfId="54939"/>
    <cellStyle name="Bilješka 18 2 4 3 2 3" xfId="58120"/>
    <cellStyle name="Bilješka 18 2 4 3 2 4" xfId="52610"/>
    <cellStyle name="Bilješka 18 2 4 3 3" xfId="16701"/>
    <cellStyle name="Bilješka 18 2 4 3 3 2" xfId="32937"/>
    <cellStyle name="Bilješka 18 2 4 3 3 3" xfId="51660"/>
    <cellStyle name="Bilješka 18 2 4 3 4" xfId="24215"/>
    <cellStyle name="Bilješka 18 2 4 3 4 2" xfId="53986"/>
    <cellStyle name="Bilješka 18 2 4 3 5" xfId="57176"/>
    <cellStyle name="Bilješka 18 2 4 3 6" xfId="47879"/>
    <cellStyle name="Bilješka 18 2 4 4" xfId="10016"/>
    <cellStyle name="Bilješka 18 2 4 4 2" xfId="17603"/>
    <cellStyle name="Bilješka 18 2 4 4 2 2" xfId="32939"/>
    <cellStyle name="Bilješka 18 2 4 4 2 3" xfId="52607"/>
    <cellStyle name="Bilješka 18 2 4 4 3" xfId="25725"/>
    <cellStyle name="Bilješka 18 2 4 4 3 2" xfId="54936"/>
    <cellStyle name="Bilješka 18 2 4 4 4" xfId="32938"/>
    <cellStyle name="Bilješka 18 2 4 4 4 2" xfId="58117"/>
    <cellStyle name="Bilješka 18 2 4 4 5" xfId="48713"/>
    <cellStyle name="Bilješka 18 2 4 5" xfId="9516"/>
    <cellStyle name="Bilješka 18 2 4 5 2" xfId="17159"/>
    <cellStyle name="Bilješka 18 2 4 5 2 2" xfId="32941"/>
    <cellStyle name="Bilješka 18 2 4 5 3" xfId="25286"/>
    <cellStyle name="Bilješka 18 2 4 5 4" xfId="32940"/>
    <cellStyle name="Bilješka 18 2 4 5 5" xfId="50640"/>
    <cellStyle name="Bilješka 18 2 4 6" xfId="11708"/>
    <cellStyle name="Bilješka 18 2 4 6 2" xfId="19223"/>
    <cellStyle name="Bilješka 18 2 4 6 2 2" xfId="32943"/>
    <cellStyle name="Bilješka 18 2 4 6 3" xfId="27350"/>
    <cellStyle name="Bilješka 18 2 4 6 4" xfId="32942"/>
    <cellStyle name="Bilješka 18 2 4 6 5" xfId="56209"/>
    <cellStyle name="Bilješka 18 2 4 7" xfId="12602"/>
    <cellStyle name="Bilješka 18 2 4 7 2" xfId="20106"/>
    <cellStyle name="Bilješka 18 2 4 7 2 2" xfId="32945"/>
    <cellStyle name="Bilješka 18 2 4 7 3" xfId="28234"/>
    <cellStyle name="Bilješka 18 2 4 7 4" xfId="32944"/>
    <cellStyle name="Bilješka 18 2 4 8" xfId="13587"/>
    <cellStyle name="Bilješka 18 2 4 8 2" xfId="21057"/>
    <cellStyle name="Bilješka 18 2 4 8 2 2" xfId="32947"/>
    <cellStyle name="Bilješka 18 2 4 8 3" xfId="29210"/>
    <cellStyle name="Bilješka 18 2 4 8 4" xfId="32946"/>
    <cellStyle name="Bilješka 18 2 4 9" xfId="14126"/>
    <cellStyle name="Bilješka 18 2 4 9 2" xfId="21553"/>
    <cellStyle name="Bilješka 18 2 4 9 2 2" xfId="32949"/>
    <cellStyle name="Bilješka 18 2 4 9 3" xfId="29742"/>
    <cellStyle name="Bilješka 18 2 4 9 4" xfId="32948"/>
    <cellStyle name="Bilješka 18 2 4_Hotel Fortuna" xfId="50227"/>
    <cellStyle name="Bilješka 18 2 5" xfId="8185"/>
    <cellStyle name="Bilješka 18 2 5 10" xfId="23669"/>
    <cellStyle name="Bilješka 18 2 5 11" xfId="23386"/>
    <cellStyle name="Bilješka 18 2 5 12" xfId="32950"/>
    <cellStyle name="Bilješka 18 2 5 2" xfId="9363"/>
    <cellStyle name="Bilješka 18 2 5 2 2" xfId="16577"/>
    <cellStyle name="Bilješka 18 2 5 2 2 2" xfId="32952"/>
    <cellStyle name="Bilješka 18 2 5 2 2 2 2" xfId="52612"/>
    <cellStyle name="Bilješka 18 2 5 2 2 3" xfId="54941"/>
    <cellStyle name="Bilješka 18 2 5 2 2 4" xfId="58122"/>
    <cellStyle name="Bilješka 18 2 5 2 2 5" xfId="47379"/>
    <cellStyle name="Bilješka 18 2 5 2 3" xfId="23818"/>
    <cellStyle name="Bilješka 18 2 5 2 4" xfId="24895"/>
    <cellStyle name="Bilješka 18 2 5 2 4 2" xfId="48410"/>
    <cellStyle name="Bilješka 18 2 5 2 5" xfId="32951"/>
    <cellStyle name="Bilješka 18 2 5 2 5 2" xfId="49396"/>
    <cellStyle name="Bilješka 18 2 5 2 6" xfId="54666"/>
    <cellStyle name="Bilješka 18 2 5 2 7" xfId="57856"/>
    <cellStyle name="Bilješka 18 2 5 2 8" xfId="47270"/>
    <cellStyle name="Bilješka 18 2 5 2_Hotel Fortuna" xfId="50336"/>
    <cellStyle name="Bilješka 18 2 5 3" xfId="9797"/>
    <cellStyle name="Bilješka 18 2 5 3 2" xfId="16278"/>
    <cellStyle name="Bilješka 18 2 5 3 2 2" xfId="32954"/>
    <cellStyle name="Bilješka 18 2 5 3 2 2 2" xfId="54942"/>
    <cellStyle name="Bilješka 18 2 5 3 2 3" xfId="58123"/>
    <cellStyle name="Bilješka 18 2 5 3 2 4" xfId="52613"/>
    <cellStyle name="Bilješka 18 2 5 3 3" xfId="22202"/>
    <cellStyle name="Bilješka 18 2 5 3 3 2" xfId="52041"/>
    <cellStyle name="Bilješka 18 2 5 3 4" xfId="24596"/>
    <cellStyle name="Bilješka 18 2 5 3 4 2" xfId="54367"/>
    <cellStyle name="Bilješka 18 2 5 3 5" xfId="32953"/>
    <cellStyle name="Bilješka 18 2 5 3 5 2" xfId="57557"/>
    <cellStyle name="Bilješka 18 2 5 3 6" xfId="47955"/>
    <cellStyle name="Bilješka 18 2 5 4" xfId="10437"/>
    <cellStyle name="Bilješka 18 2 5 4 2" xfId="17981"/>
    <cellStyle name="Bilješka 18 2 5 4 2 2" xfId="32956"/>
    <cellStyle name="Bilješka 18 2 5 4 2 3" xfId="52611"/>
    <cellStyle name="Bilješka 18 2 5 4 3" xfId="26097"/>
    <cellStyle name="Bilješka 18 2 5 4 3 2" xfId="54940"/>
    <cellStyle name="Bilješka 18 2 5 4 4" xfId="32955"/>
    <cellStyle name="Bilješka 18 2 5 4 4 2" xfId="58121"/>
    <cellStyle name="Bilješka 18 2 5 4 5" xfId="49096"/>
    <cellStyle name="Bilješka 18 2 5 5" xfId="12046"/>
    <cellStyle name="Bilješka 18 2 5 5 2" xfId="19561"/>
    <cellStyle name="Bilješka 18 2 5 5 2 2" xfId="32958"/>
    <cellStyle name="Bilješka 18 2 5 5 3" xfId="27684"/>
    <cellStyle name="Bilješka 18 2 5 5 4" xfId="32957"/>
    <cellStyle name="Bilješka 18 2 5 5 5" xfId="50627"/>
    <cellStyle name="Bilješka 18 2 5 6" xfId="12940"/>
    <cellStyle name="Bilješka 18 2 5 6 2" xfId="20444"/>
    <cellStyle name="Bilješka 18 2 5 6 2 2" xfId="32960"/>
    <cellStyle name="Bilješka 18 2 5 6 3" xfId="28568"/>
    <cellStyle name="Bilješka 18 2 5 6 4" xfId="32959"/>
    <cellStyle name="Bilješka 18 2 5 6 5" xfId="56819"/>
    <cellStyle name="Bilješka 18 2 5 7" xfId="13370"/>
    <cellStyle name="Bilješka 18 2 5 7 2" xfId="20844"/>
    <cellStyle name="Bilješka 18 2 5 7 2 2" xfId="32962"/>
    <cellStyle name="Bilješka 18 2 5 7 3" xfId="28995"/>
    <cellStyle name="Bilješka 18 2 5 7 4" xfId="32961"/>
    <cellStyle name="Bilješka 18 2 5 8" xfId="14391"/>
    <cellStyle name="Bilješka 18 2 5 8 2" xfId="21796"/>
    <cellStyle name="Bilješka 18 2 5 8 2 2" xfId="32964"/>
    <cellStyle name="Bilješka 18 2 5 8 3" xfId="30001"/>
    <cellStyle name="Bilješka 18 2 5 8 4" xfId="32963"/>
    <cellStyle name="Bilješka 18 2 5 9" xfId="15088"/>
    <cellStyle name="Bilješka 18 2 5 9 2" xfId="30691"/>
    <cellStyle name="Bilješka 18 2 5 9 3" xfId="32965"/>
    <cellStyle name="Bilješka 18 2 5_Hotel Fortuna" xfId="49645"/>
    <cellStyle name="Bilješka 18 2 6" xfId="8622"/>
    <cellStyle name="Bilješka 18 2 6 2" xfId="16689"/>
    <cellStyle name="Bilješka 18 2 6 2 2" xfId="32967"/>
    <cellStyle name="Bilješka 18 2 6 2 3" xfId="52593"/>
    <cellStyle name="Bilješka 18 2 6 3" xfId="25207"/>
    <cellStyle name="Bilješka 18 2 6 3 2" xfId="54922"/>
    <cellStyle name="Bilješka 18 2 6 4" xfId="32966"/>
    <cellStyle name="Bilješka 18 2 6 4 2" xfId="58103"/>
    <cellStyle name="Bilješka 18 2 6 5" xfId="47626"/>
    <cellStyle name="Bilješka 18 2 7" xfId="8558"/>
    <cellStyle name="Bilješka 18 2 7 2" xfId="15550"/>
    <cellStyle name="Bilješka 18 2 7 2 2" xfId="32969"/>
    <cellStyle name="Bilješka 18 2 7 3" xfId="25146"/>
    <cellStyle name="Bilješka 18 2 7 4" xfId="32968"/>
    <cellStyle name="Bilješka 18 2 7 5" xfId="48482"/>
    <cellStyle name="Bilješka 18 2 8" xfId="11252"/>
    <cellStyle name="Bilješka 18 2 8 2" xfId="18777"/>
    <cellStyle name="Bilješka 18 2 8 2 2" xfId="32971"/>
    <cellStyle name="Bilješka 18 2 8 3" xfId="26900"/>
    <cellStyle name="Bilješka 18 2 8 4" xfId="32970"/>
    <cellStyle name="Bilješka 18 2 8 5" xfId="52348"/>
    <cellStyle name="Bilješka 18 2 9" xfId="11309"/>
    <cellStyle name="Bilješka 18 2 9 2" xfId="18832"/>
    <cellStyle name="Bilješka 18 2 9 2 2" xfId="32973"/>
    <cellStyle name="Bilješka 18 2 9 3" xfId="26957"/>
    <cellStyle name="Bilješka 18 2 9 4" xfId="32972"/>
    <cellStyle name="Bilješka 18 2 9 5" xfId="56506"/>
    <cellStyle name="Bilješka 18 2_Hotel Fortuna" xfId="49498"/>
    <cellStyle name="Bilješka 18 3" xfId="7515"/>
    <cellStyle name="Bilješka 18 3 10" xfId="14320"/>
    <cellStyle name="Bilješka 18 3 10 2" xfId="21732"/>
    <cellStyle name="Bilješka 18 3 10 2 2" xfId="32975"/>
    <cellStyle name="Bilješka 18 3 10 3" xfId="29932"/>
    <cellStyle name="Bilješka 18 3 10 4" xfId="32974"/>
    <cellStyle name="Bilješka 18 3 11" xfId="15475"/>
    <cellStyle name="Bilješka 18 3 11 2" xfId="31073"/>
    <cellStyle name="Bilješka 18 3 11 3" xfId="32976"/>
    <cellStyle name="Bilješka 18 3 12" xfId="23863"/>
    <cellStyle name="Bilješka 18 3 2" xfId="7673"/>
    <cellStyle name="Bilješka 18 3 2 10" xfId="14291"/>
    <cellStyle name="Bilješka 18 3 2 10 2" xfId="29903"/>
    <cellStyle name="Bilješka 18 3 2 10 3" xfId="32977"/>
    <cellStyle name="Bilješka 18 3 2 11" xfId="23645"/>
    <cellStyle name="Bilješka 18 3 2 12" xfId="46761"/>
    <cellStyle name="Bilješka 18 3 2 2" xfId="8098"/>
    <cellStyle name="Bilješka 18 3 2 2 10" xfId="23731"/>
    <cellStyle name="Bilješka 18 3 2 2 11" xfId="23880"/>
    <cellStyle name="Bilješka 18 3 2 2 12" xfId="32978"/>
    <cellStyle name="Bilješka 18 3 2 2 13" xfId="46899"/>
    <cellStyle name="Bilješka 18 3 2 2 2" xfId="9276"/>
    <cellStyle name="Bilješka 18 3 2 2 2 2" xfId="16191"/>
    <cellStyle name="Bilješka 18 3 2 2 2 2 2" xfId="32980"/>
    <cellStyle name="Bilješka 18 3 2 2 2 2 2 2" xfId="54946"/>
    <cellStyle name="Bilješka 18 3 2 2 2 2 3" xfId="58127"/>
    <cellStyle name="Bilješka 18 3 2 2 2 2 4" xfId="52617"/>
    <cellStyle name="Bilješka 18 3 2 2 2 3" xfId="22672"/>
    <cellStyle name="Bilješka 18 3 2 2 2 3 2" xfId="51954"/>
    <cellStyle name="Bilješka 18 3 2 2 2 4" xfId="24509"/>
    <cellStyle name="Bilješka 18 3 2 2 2 4 2" xfId="54280"/>
    <cellStyle name="Bilješka 18 3 2 2 2 5" xfId="32979"/>
    <cellStyle name="Bilješka 18 3 2 2 2 5 2" xfId="57470"/>
    <cellStyle name="Bilješka 18 3 2 2 3" xfId="10274"/>
    <cellStyle name="Bilješka 18 3 2 2 3 2" xfId="17837"/>
    <cellStyle name="Bilješka 18 3 2 2 3 2 2" xfId="32982"/>
    <cellStyle name="Bilješka 18 3 2 2 3 2 3" xfId="52616"/>
    <cellStyle name="Bilješka 18 3 2 2 3 3" xfId="25955"/>
    <cellStyle name="Bilješka 18 3 2 2 3 3 2" xfId="54945"/>
    <cellStyle name="Bilješka 18 3 2 2 3 4" xfId="32981"/>
    <cellStyle name="Bilješka 18 3 2 2 3 4 2" xfId="58126"/>
    <cellStyle name="Bilješka 18 3 2 2 4" xfId="10583"/>
    <cellStyle name="Bilješka 18 3 2 2 4 2" xfId="18123"/>
    <cellStyle name="Bilješka 18 3 2 2 4 2 2" xfId="32984"/>
    <cellStyle name="Bilješka 18 3 2 2 4 3" xfId="26240"/>
    <cellStyle name="Bilješka 18 3 2 2 4 4" xfId="32983"/>
    <cellStyle name="Bilješka 18 3 2 2 4 5" xfId="48304"/>
    <cellStyle name="Bilješka 18 3 2 2 5" xfId="11959"/>
    <cellStyle name="Bilješka 18 3 2 2 5 2" xfId="19474"/>
    <cellStyle name="Bilješka 18 3 2 2 5 2 2" xfId="32986"/>
    <cellStyle name="Bilješka 18 3 2 2 5 3" xfId="27598"/>
    <cellStyle name="Bilješka 18 3 2 2 5 4" xfId="32985"/>
    <cellStyle name="Bilješka 18 3 2 2 5 5" xfId="49008"/>
    <cellStyle name="Bilješka 18 3 2 2 6" xfId="12853"/>
    <cellStyle name="Bilješka 18 3 2 2 6 2" xfId="20357"/>
    <cellStyle name="Bilješka 18 3 2 2 6 2 2" xfId="32988"/>
    <cellStyle name="Bilješka 18 3 2 2 6 3" xfId="28482"/>
    <cellStyle name="Bilješka 18 3 2 2 6 4" xfId="32987"/>
    <cellStyle name="Bilješka 18 3 2 2 6 5" xfId="50669"/>
    <cellStyle name="Bilješka 18 3 2 2 7" xfId="13846"/>
    <cellStyle name="Bilješka 18 3 2 2 7 2" xfId="21309"/>
    <cellStyle name="Bilješka 18 3 2 2 7 2 2" xfId="32990"/>
    <cellStyle name="Bilješka 18 3 2 2 7 3" xfId="29465"/>
    <cellStyle name="Bilješka 18 3 2 2 7 4" xfId="32989"/>
    <cellStyle name="Bilješka 18 3 2 2 7 5" xfId="56732"/>
    <cellStyle name="Bilješka 18 3 2 2 8" xfId="14439"/>
    <cellStyle name="Bilješka 18 3 2 2 8 2" xfId="21840"/>
    <cellStyle name="Bilješka 18 3 2 2 8 2 2" xfId="32992"/>
    <cellStyle name="Bilješka 18 3 2 2 8 3" xfId="30049"/>
    <cellStyle name="Bilješka 18 3 2 2 8 4" xfId="32991"/>
    <cellStyle name="Bilješka 18 3 2 2 9" xfId="14856"/>
    <cellStyle name="Bilješka 18 3 2 2 9 2" xfId="30462"/>
    <cellStyle name="Bilješka 18 3 2 2 9 3" xfId="32993"/>
    <cellStyle name="Bilješka 18 3 2 2_Hotel Fortuna" xfId="50295"/>
    <cellStyle name="Bilješka 18 3 2 3" xfId="8850"/>
    <cellStyle name="Bilješka 18 3 2 3 2" xfId="16051"/>
    <cellStyle name="Bilješka 18 3 2 3 2 2" xfId="32994"/>
    <cellStyle name="Bilješka 18 3 2 3 2 2 2" xfId="54947"/>
    <cellStyle name="Bilješka 18 3 2 3 2 3" xfId="58128"/>
    <cellStyle name="Bilješka 18 3 2 3 2 4" xfId="52618"/>
    <cellStyle name="Bilješka 18 3 2 3 3" xfId="16833"/>
    <cellStyle name="Bilješka 18 3 2 3 3 2" xfId="32995"/>
    <cellStyle name="Bilješka 18 3 2 3 3 3" xfId="51814"/>
    <cellStyle name="Bilješka 18 3 2 3 4" xfId="24369"/>
    <cellStyle name="Bilješka 18 3 2 3 4 2" xfId="54140"/>
    <cellStyle name="Bilješka 18 3 2 3 5" xfId="57330"/>
    <cellStyle name="Bilješka 18 3 2 3 6" xfId="47917"/>
    <cellStyle name="Bilješka 18 3 2 4" xfId="9671"/>
    <cellStyle name="Bilješka 18 3 2 4 2" xfId="17297"/>
    <cellStyle name="Bilješka 18 3 2 4 2 2" xfId="32997"/>
    <cellStyle name="Bilješka 18 3 2 4 2 3" xfId="52615"/>
    <cellStyle name="Bilješka 18 3 2 4 3" xfId="25423"/>
    <cellStyle name="Bilješka 18 3 2 4 3 2" xfId="54944"/>
    <cellStyle name="Bilješka 18 3 2 4 4" xfId="32996"/>
    <cellStyle name="Bilješka 18 3 2 4 4 2" xfId="58125"/>
    <cellStyle name="Bilješka 18 3 2 4 5" xfId="48867"/>
    <cellStyle name="Bilješka 18 3 2 5" xfId="8455"/>
    <cellStyle name="Bilješka 18 3 2 5 2" xfId="16725"/>
    <cellStyle name="Bilješka 18 3 2 5 2 2" xfId="32999"/>
    <cellStyle name="Bilješka 18 3 2 5 3" xfId="25044"/>
    <cellStyle name="Bilješka 18 3 2 5 4" xfId="32998"/>
    <cellStyle name="Bilješka 18 3 2 5 5" xfId="50687"/>
    <cellStyle name="Bilješka 18 3 2 6" xfId="11534"/>
    <cellStyle name="Bilješka 18 3 2 6 2" xfId="19049"/>
    <cellStyle name="Bilješka 18 3 2 6 2 2" xfId="33001"/>
    <cellStyle name="Bilješka 18 3 2 6 3" xfId="27179"/>
    <cellStyle name="Bilješka 18 3 2 6 4" xfId="33000"/>
    <cellStyle name="Bilješka 18 3 2 6 5" xfId="56382"/>
    <cellStyle name="Bilješka 18 3 2 7" xfId="12427"/>
    <cellStyle name="Bilješka 18 3 2 7 2" xfId="19932"/>
    <cellStyle name="Bilješka 18 3 2 7 2 2" xfId="33003"/>
    <cellStyle name="Bilješka 18 3 2 7 3" xfId="28062"/>
    <cellStyle name="Bilješka 18 3 2 7 4" xfId="33002"/>
    <cellStyle name="Bilješka 18 3 2 8" xfId="13245"/>
    <cellStyle name="Bilješka 18 3 2 8 2" xfId="20725"/>
    <cellStyle name="Bilješka 18 3 2 8 2 2" xfId="33005"/>
    <cellStyle name="Bilješka 18 3 2 8 3" xfId="28871"/>
    <cellStyle name="Bilješka 18 3 2 8 4" xfId="33004"/>
    <cellStyle name="Bilješka 18 3 2 9" xfId="14234"/>
    <cellStyle name="Bilješka 18 3 2 9 2" xfId="21651"/>
    <cellStyle name="Bilješka 18 3 2 9 2 2" xfId="33007"/>
    <cellStyle name="Bilješka 18 3 2 9 3" xfId="29847"/>
    <cellStyle name="Bilješka 18 3 2 9 4" xfId="33006"/>
    <cellStyle name="Bilješka 18 3 2_Hotel Fortuna" xfId="50410"/>
    <cellStyle name="Bilješka 18 3 3" xfId="7880"/>
    <cellStyle name="Bilješka 18 3 3 10" xfId="15044"/>
    <cellStyle name="Bilješka 18 3 3 10 2" xfId="30648"/>
    <cellStyle name="Bilješka 18 3 3 10 3" xfId="33008"/>
    <cellStyle name="Bilješka 18 3 3 11" xfId="23659"/>
    <cellStyle name="Bilješka 18 3 3 12" xfId="46651"/>
    <cellStyle name="Bilješka 18 3 3 2" xfId="8087"/>
    <cellStyle name="Bilješka 18 3 3 2 10" xfId="23719"/>
    <cellStyle name="Bilješka 18 3 3 2 11" xfId="22307"/>
    <cellStyle name="Bilješka 18 3 3 2 12" xfId="33009"/>
    <cellStyle name="Bilješka 18 3 3 2 13" xfId="46889"/>
    <cellStyle name="Bilješka 18 3 3 2 2" xfId="9265"/>
    <cellStyle name="Bilješka 18 3 3 2 2 2" xfId="16180"/>
    <cellStyle name="Bilješka 18 3 3 2 2 2 2" xfId="33011"/>
    <cellStyle name="Bilješka 18 3 3 2 2 2 2 2" xfId="54950"/>
    <cellStyle name="Bilješka 18 3 3 2 2 2 3" xfId="58131"/>
    <cellStyle name="Bilješka 18 3 3 2 2 2 4" xfId="52621"/>
    <cellStyle name="Bilješka 18 3 3 2 2 3" xfId="23462"/>
    <cellStyle name="Bilješka 18 3 3 2 2 3 2" xfId="51943"/>
    <cellStyle name="Bilješka 18 3 3 2 2 4" xfId="24498"/>
    <cellStyle name="Bilješka 18 3 3 2 2 4 2" xfId="54269"/>
    <cellStyle name="Bilješka 18 3 3 2 2 5" xfId="33010"/>
    <cellStyle name="Bilješka 18 3 3 2 2 5 2" xfId="57459"/>
    <cellStyle name="Bilješka 18 3 3 2 3" xfId="9892"/>
    <cellStyle name="Bilješka 18 3 3 2 3 2" xfId="17499"/>
    <cellStyle name="Bilješka 18 3 3 2 3 2 2" xfId="33013"/>
    <cellStyle name="Bilješka 18 3 3 2 3 2 3" xfId="52620"/>
    <cellStyle name="Bilješka 18 3 3 2 3 3" xfId="25623"/>
    <cellStyle name="Bilješka 18 3 3 2 3 3 2" xfId="54949"/>
    <cellStyle name="Bilješka 18 3 3 2 3 4" xfId="33012"/>
    <cellStyle name="Bilješka 18 3 3 2 3 4 2" xfId="58130"/>
    <cellStyle name="Bilješka 18 3 3 2 4" xfId="10708"/>
    <cellStyle name="Bilješka 18 3 3 2 4 2" xfId="18246"/>
    <cellStyle name="Bilješka 18 3 3 2 4 2 2" xfId="33015"/>
    <cellStyle name="Bilješka 18 3 3 2 4 3" xfId="26363"/>
    <cellStyle name="Bilješka 18 3 3 2 4 4" xfId="33014"/>
    <cellStyle name="Bilješka 18 3 3 2 4 5" xfId="47747"/>
    <cellStyle name="Bilješka 18 3 3 2 5" xfId="11948"/>
    <cellStyle name="Bilješka 18 3 3 2 5 2" xfId="19463"/>
    <cellStyle name="Bilješka 18 3 3 2 5 2 2" xfId="33017"/>
    <cellStyle name="Bilješka 18 3 3 2 5 3" xfId="27587"/>
    <cellStyle name="Bilješka 18 3 3 2 5 4" xfId="33016"/>
    <cellStyle name="Bilješka 18 3 3 2 5 5" xfId="48997"/>
    <cellStyle name="Bilješka 18 3 3 2 6" xfId="12842"/>
    <cellStyle name="Bilješka 18 3 3 2 6 2" xfId="20346"/>
    <cellStyle name="Bilješka 18 3 3 2 6 2 2" xfId="33019"/>
    <cellStyle name="Bilješka 18 3 3 2 6 3" xfId="28471"/>
    <cellStyle name="Bilješka 18 3 3 2 6 4" xfId="33018"/>
    <cellStyle name="Bilješka 18 3 3 2 6 5" xfId="51195"/>
    <cellStyle name="Bilješka 18 3 3 2 7" xfId="13464"/>
    <cellStyle name="Bilješka 18 3 3 2 7 2" xfId="20935"/>
    <cellStyle name="Bilješka 18 3 3 2 7 2 2" xfId="33021"/>
    <cellStyle name="Bilješka 18 3 3 2 7 3" xfId="29088"/>
    <cellStyle name="Bilješka 18 3 3 2 7 4" xfId="33020"/>
    <cellStyle name="Bilješka 18 3 3 2 7 5" xfId="56721"/>
    <cellStyle name="Bilješka 18 3 3 2 8" xfId="14783"/>
    <cellStyle name="Bilješka 18 3 3 2 8 2" xfId="22135"/>
    <cellStyle name="Bilješka 18 3 3 2 8 2 2" xfId="33023"/>
    <cellStyle name="Bilješka 18 3 3 2 8 3" xfId="30389"/>
    <cellStyle name="Bilješka 18 3 3 2 8 4" xfId="33022"/>
    <cellStyle name="Bilješka 18 3 3 2 9" xfId="15094"/>
    <cellStyle name="Bilješka 18 3 3 2 9 2" xfId="30697"/>
    <cellStyle name="Bilješka 18 3 3 2 9 3" xfId="33024"/>
    <cellStyle name="Bilješka 18 3 3 2_Hotel Fortuna" xfId="50272"/>
    <cellStyle name="Bilješka 18 3 3 3" xfId="9058"/>
    <cellStyle name="Bilješka 18 3 3 3 2" xfId="15938"/>
    <cellStyle name="Bilješka 18 3 3 3 2 2" xfId="33025"/>
    <cellStyle name="Bilješka 18 3 3 3 2 2 2" xfId="54951"/>
    <cellStyle name="Bilješka 18 3 3 3 2 3" xfId="58132"/>
    <cellStyle name="Bilješka 18 3 3 3 2 4" xfId="52622"/>
    <cellStyle name="Bilješka 18 3 3 3 3" xfId="16735"/>
    <cellStyle name="Bilješka 18 3 3 3 3 2" xfId="33026"/>
    <cellStyle name="Bilješka 18 3 3 3 3 3" xfId="51701"/>
    <cellStyle name="Bilješka 18 3 3 3 4" xfId="24256"/>
    <cellStyle name="Bilješka 18 3 3 3 4 2" xfId="54027"/>
    <cellStyle name="Bilješka 18 3 3 3 5" xfId="57217"/>
    <cellStyle name="Bilješka 18 3 3 3 6" xfId="48082"/>
    <cellStyle name="Bilješka 18 3 3 4" xfId="10074"/>
    <cellStyle name="Bilješka 18 3 3 4 2" xfId="17656"/>
    <cellStyle name="Bilješka 18 3 3 4 2 2" xfId="33028"/>
    <cellStyle name="Bilješka 18 3 3 4 2 3" xfId="52619"/>
    <cellStyle name="Bilješka 18 3 3 4 3" xfId="25778"/>
    <cellStyle name="Bilješka 18 3 3 4 3 2" xfId="54948"/>
    <cellStyle name="Bilješka 18 3 3 4 4" xfId="33027"/>
    <cellStyle name="Bilješka 18 3 3 4 4 2" xfId="58129"/>
    <cellStyle name="Bilješka 18 3 3 4 5" xfId="48754"/>
    <cellStyle name="Bilješka 18 3 3 5" xfId="10669"/>
    <cellStyle name="Bilješka 18 3 3 5 2" xfId="18208"/>
    <cellStyle name="Bilješka 18 3 3 5 2 2" xfId="33030"/>
    <cellStyle name="Bilješka 18 3 3 5 3" xfId="26325"/>
    <cellStyle name="Bilješka 18 3 3 5 4" xfId="33029"/>
    <cellStyle name="Bilješka 18 3 3 5 5" xfId="50738"/>
    <cellStyle name="Bilješka 18 3 3 6" xfId="11741"/>
    <cellStyle name="Bilješka 18 3 3 6 2" xfId="19256"/>
    <cellStyle name="Bilješka 18 3 3 6 2 2" xfId="33032"/>
    <cellStyle name="Bilješka 18 3 3 6 3" xfId="27383"/>
    <cellStyle name="Bilješka 18 3 3 6 4" xfId="33031"/>
    <cellStyle name="Bilješka 18 3 3 6 5" xfId="51332"/>
    <cellStyle name="Bilješka 18 3 3 7" xfId="12635"/>
    <cellStyle name="Bilješka 18 3 3 7 2" xfId="20139"/>
    <cellStyle name="Bilješka 18 3 3 7 2 2" xfId="33034"/>
    <cellStyle name="Bilješka 18 3 3 7 3" xfId="28267"/>
    <cellStyle name="Bilješka 18 3 3 7 4" xfId="33033"/>
    <cellStyle name="Bilješka 18 3 3 8" xfId="13646"/>
    <cellStyle name="Bilješka 18 3 3 8 2" xfId="21115"/>
    <cellStyle name="Bilješka 18 3 3 8 2 2" xfId="33036"/>
    <cellStyle name="Bilješka 18 3 3 8 3" xfId="29269"/>
    <cellStyle name="Bilješka 18 3 3 8 4" xfId="33035"/>
    <cellStyle name="Bilješka 18 3 3 9" xfId="14197"/>
    <cellStyle name="Bilješka 18 3 3 9 2" xfId="21619"/>
    <cellStyle name="Bilješka 18 3 3 9 2 2" xfId="33038"/>
    <cellStyle name="Bilješka 18 3 3 9 3" xfId="29811"/>
    <cellStyle name="Bilješka 18 3 3 9 4" xfId="33037"/>
    <cellStyle name="Bilješka 18 3 3_Hotel Fortuna" xfId="49915"/>
    <cellStyle name="Bilješka 18 3 4" xfId="8686"/>
    <cellStyle name="Bilješka 18 3 4 2" xfId="15702"/>
    <cellStyle name="Bilješka 18 3 4 2 2" xfId="33040"/>
    <cellStyle name="Bilješka 18 3 4 2 2 2" xfId="54952"/>
    <cellStyle name="Bilješka 18 3 4 2 3" xfId="58133"/>
    <cellStyle name="Bilješka 18 3 4 2 4" xfId="52623"/>
    <cellStyle name="Bilješka 18 3 4 3" xfId="23367"/>
    <cellStyle name="Bilješka 18 3 4 3 2" xfId="51465"/>
    <cellStyle name="Bilješka 18 3 4 4" xfId="24020"/>
    <cellStyle name="Bilješka 18 3 4 4 2" xfId="51392"/>
    <cellStyle name="Bilješka 18 3 4 5" xfId="33039"/>
    <cellStyle name="Bilješka 18 3 4 5 2" xfId="56981"/>
    <cellStyle name="Bilješka 18 3 4 6" xfId="48132"/>
    <cellStyle name="Bilješka 18 3 5" xfId="9824"/>
    <cellStyle name="Bilješka 18 3 5 2" xfId="17437"/>
    <cellStyle name="Bilješka 18 3 5 2 2" xfId="33042"/>
    <cellStyle name="Bilješka 18 3 5 2 3" xfId="52614"/>
    <cellStyle name="Bilješka 18 3 5 3" xfId="25562"/>
    <cellStyle name="Bilješka 18 3 5 3 2" xfId="54943"/>
    <cellStyle name="Bilješka 18 3 5 4" xfId="33041"/>
    <cellStyle name="Bilješka 18 3 5 4 2" xfId="58124"/>
    <cellStyle name="Bilješka 18 3 5 5" xfId="48516"/>
    <cellStyle name="Bilješka 18 3 6" xfId="10641"/>
    <cellStyle name="Bilješka 18 3 6 2" xfId="18181"/>
    <cellStyle name="Bilješka 18 3 6 2 2" xfId="33044"/>
    <cellStyle name="Bilješka 18 3 6 3" xfId="26298"/>
    <cellStyle name="Bilješka 18 3 6 4" xfId="33043"/>
    <cellStyle name="Bilješka 18 3 6 5" xfId="52305"/>
    <cellStyle name="Bilješka 18 3 7" xfId="11370"/>
    <cellStyle name="Bilješka 18 3 7 2" xfId="18885"/>
    <cellStyle name="Bilješka 18 3 7 2 2" xfId="33046"/>
    <cellStyle name="Bilješka 18 3 7 3" xfId="27017"/>
    <cellStyle name="Bilješka 18 3 7 4" xfId="33045"/>
    <cellStyle name="Bilješka 18 3 7 5" xfId="50540"/>
    <cellStyle name="Bilješka 18 3 8" xfId="12262"/>
    <cellStyle name="Bilješka 18 3 8 2" xfId="19767"/>
    <cellStyle name="Bilješka 18 3 8 2 2" xfId="33048"/>
    <cellStyle name="Bilješka 18 3 8 3" xfId="27899"/>
    <cellStyle name="Bilješka 18 3 8 4" xfId="33047"/>
    <cellStyle name="Bilješka 18 3 9" xfId="13397"/>
    <cellStyle name="Bilješka 18 3 9 2" xfId="20870"/>
    <cellStyle name="Bilješka 18 3 9 2 2" xfId="33050"/>
    <cellStyle name="Bilješka 18 3 9 3" xfId="29022"/>
    <cellStyle name="Bilješka 18 3 9 4" xfId="33049"/>
    <cellStyle name="Bilješka 18 3_Hotel Fortuna" xfId="50393"/>
    <cellStyle name="Bilješka 18 4" xfId="7575"/>
    <cellStyle name="Bilješka 18 4 10" xfId="14453"/>
    <cellStyle name="Bilješka 18 4 10 2" xfId="21854"/>
    <cellStyle name="Bilješka 18 4 10 2 2" xfId="33052"/>
    <cellStyle name="Bilješka 18 4 10 3" xfId="30063"/>
    <cellStyle name="Bilješka 18 4 10 4" xfId="33051"/>
    <cellStyle name="Bilješka 18 4 11" xfId="15234"/>
    <cellStyle name="Bilješka 18 4 11 2" xfId="30835"/>
    <cellStyle name="Bilješka 18 4 11 3" xfId="33053"/>
    <cellStyle name="Bilješka 18 4 12" xfId="23742"/>
    <cellStyle name="Bilješka 18 4 13" xfId="46476"/>
    <cellStyle name="Bilješka 18 4 2" xfId="7736"/>
    <cellStyle name="Bilješka 18 4 2 10" xfId="14350"/>
    <cellStyle name="Bilješka 18 4 2 10 2" xfId="21758"/>
    <cellStyle name="Bilješka 18 4 2 10 2 2" xfId="33055"/>
    <cellStyle name="Bilješka 18 4 2 10 3" xfId="29961"/>
    <cellStyle name="Bilješka 18 4 2 10 4" xfId="33054"/>
    <cellStyle name="Bilješka 18 4 2 11" xfId="15286"/>
    <cellStyle name="Bilješka 18 4 2 11 2" xfId="30887"/>
    <cellStyle name="Bilješka 18 4 2 11 3" xfId="33056"/>
    <cellStyle name="Bilješka 18 4 2 12" xfId="22392"/>
    <cellStyle name="Bilješka 18 4 2 13" xfId="46822"/>
    <cellStyle name="Bilješka 18 4 2 2" xfId="7977"/>
    <cellStyle name="Bilješka 18 4 2 2 10" xfId="14329"/>
    <cellStyle name="Bilješka 18 4 2 2 10 2" xfId="29941"/>
    <cellStyle name="Bilješka 18 4 2 2 10 3" xfId="33057"/>
    <cellStyle name="Bilješka 18 4 2 2 11" xfId="23772"/>
    <cellStyle name="Bilješka 18 4 2 2 12" xfId="47067"/>
    <cellStyle name="Bilješka 18 4 2 2 2" xfId="8293"/>
    <cellStyle name="Bilješka 18 4 2 2 2 10" xfId="23830"/>
    <cellStyle name="Bilješka 18 4 2 2 2 11" xfId="22317"/>
    <cellStyle name="Bilješka 18 4 2 2 2 12" xfId="33058"/>
    <cellStyle name="Bilješka 18 4 2 2 2 13" xfId="47158"/>
    <cellStyle name="Bilješka 18 4 2 2 2 2" xfId="9471"/>
    <cellStyle name="Bilješka 18 4 2 2 2 2 2" xfId="16466"/>
    <cellStyle name="Bilješka 18 4 2 2 2 2 2 2" xfId="33060"/>
    <cellStyle name="Bilješka 18 4 2 2 2 2 2 2 2" xfId="54957"/>
    <cellStyle name="Bilješka 18 4 2 2 2 2 2 3" xfId="58138"/>
    <cellStyle name="Bilješka 18 4 2 2 2 2 2 4" xfId="52628"/>
    <cellStyle name="Bilješka 18 4 2 2 2 2 3" xfId="23392"/>
    <cellStyle name="Bilješka 18 4 2 2 2 2 3 2" xfId="52229"/>
    <cellStyle name="Bilješka 18 4 2 2 2 2 4" xfId="24784"/>
    <cellStyle name="Bilješka 18 4 2 2 2 2 4 2" xfId="54555"/>
    <cellStyle name="Bilješka 18 4 2 2 2 2 5" xfId="33059"/>
    <cellStyle name="Bilješka 18 4 2 2 2 2 5 2" xfId="57745"/>
    <cellStyle name="Bilješka 18 4 2 2 2 3" xfId="8796"/>
    <cellStyle name="Bilješka 18 4 2 2 2 3 2" xfId="15608"/>
    <cellStyle name="Bilješka 18 4 2 2 2 3 2 2" xfId="33062"/>
    <cellStyle name="Bilješka 18 4 2 2 2 3 2 3" xfId="52627"/>
    <cellStyle name="Bilješka 18 4 2 2 2 3 3" xfId="25273"/>
    <cellStyle name="Bilješka 18 4 2 2 2 3 3 2" xfId="54956"/>
    <cellStyle name="Bilješka 18 4 2 2 2 3 4" xfId="33061"/>
    <cellStyle name="Bilješka 18 4 2 2 2 3 4 2" xfId="58137"/>
    <cellStyle name="Bilješka 18 4 2 2 2 4" xfId="10891"/>
    <cellStyle name="Bilješka 18 4 2 2 2 4 2" xfId="18423"/>
    <cellStyle name="Bilješka 18 4 2 2 2 4 2 2" xfId="33064"/>
    <cellStyle name="Bilješka 18 4 2 2 2 4 3" xfId="26542"/>
    <cellStyle name="Bilješka 18 4 2 2 2 4 4" xfId="33063"/>
    <cellStyle name="Bilješka 18 4 2 2 2 4 5" xfId="48135"/>
    <cellStyle name="Bilješka 18 4 2 2 2 5" xfId="12154"/>
    <cellStyle name="Bilješka 18 4 2 2 2 5 2" xfId="19669"/>
    <cellStyle name="Bilješka 18 4 2 2 2 5 2 2" xfId="33066"/>
    <cellStyle name="Bilješka 18 4 2 2 2 5 3" xfId="27792"/>
    <cellStyle name="Bilješka 18 4 2 2 2 5 4" xfId="33065"/>
    <cellStyle name="Bilješka 18 4 2 2 2 5 5" xfId="49284"/>
    <cellStyle name="Bilješka 18 4 2 2 2 6" xfId="13048"/>
    <cellStyle name="Bilješka 18 4 2 2 2 6 2" xfId="20552"/>
    <cellStyle name="Bilješka 18 4 2 2 2 6 2 2" xfId="33068"/>
    <cellStyle name="Bilješka 18 4 2 2 2 6 3" xfId="28676"/>
    <cellStyle name="Bilješka 18 4 2 2 2 6 4" xfId="33067"/>
    <cellStyle name="Bilješka 18 4 2 2 2 6 5" xfId="50974"/>
    <cellStyle name="Bilješka 18 4 2 2 2 7" xfId="12373"/>
    <cellStyle name="Bilješka 18 4 2 2 2 7 2" xfId="19878"/>
    <cellStyle name="Bilješka 18 4 2 2 2 7 2 2" xfId="33070"/>
    <cellStyle name="Bilješka 18 4 2 2 2 7 3" xfId="28008"/>
    <cellStyle name="Bilješka 18 4 2 2 2 7 4" xfId="33069"/>
    <cellStyle name="Bilješka 18 4 2 2 2 7 5" xfId="56927"/>
    <cellStyle name="Bilješka 18 4 2 2 2 8" xfId="14408"/>
    <cellStyle name="Bilješka 18 4 2 2 2 8 2" xfId="21813"/>
    <cellStyle name="Bilješka 18 4 2 2 2 8 2 2" xfId="33072"/>
    <cellStyle name="Bilješka 18 4 2 2 2 8 3" xfId="30018"/>
    <cellStyle name="Bilješka 18 4 2 2 2 8 4" xfId="33071"/>
    <cellStyle name="Bilješka 18 4 2 2 2 9" xfId="14858"/>
    <cellStyle name="Bilješka 18 4 2 2 2 9 2" xfId="30464"/>
    <cellStyle name="Bilješka 18 4 2 2 2 9 3" xfId="33073"/>
    <cellStyle name="Bilješka 18 4 2 2 2_Hotel Fortuna" xfId="49617"/>
    <cellStyle name="Bilješka 18 4 2 2 3" xfId="9155"/>
    <cellStyle name="Bilješka 18 4 2 2 3 2" xfId="16369"/>
    <cellStyle name="Bilješka 18 4 2 2 3 2 2" xfId="33074"/>
    <cellStyle name="Bilješka 18 4 2 2 3 2 2 2" xfId="54958"/>
    <cellStyle name="Bilješka 18 4 2 2 3 2 3" xfId="58139"/>
    <cellStyle name="Bilješka 18 4 2 2 3 2 4" xfId="52629"/>
    <cellStyle name="Bilješka 18 4 2 2 3 3" xfId="17003"/>
    <cellStyle name="Bilješka 18 4 2 2 3 3 2" xfId="33075"/>
    <cellStyle name="Bilješka 18 4 2 2 3 3 3" xfId="52132"/>
    <cellStyle name="Bilješka 18 4 2 2 3 4" xfId="24687"/>
    <cellStyle name="Bilješka 18 4 2 2 3 4 2" xfId="54458"/>
    <cellStyle name="Bilješka 18 4 2 2 3 5" xfId="57648"/>
    <cellStyle name="Bilješka 18 4 2 2 3 6" xfId="47850"/>
    <cellStyle name="Bilješka 18 4 2 2 4" xfId="9899"/>
    <cellStyle name="Bilješka 18 4 2 2 4 2" xfId="17506"/>
    <cellStyle name="Bilješka 18 4 2 2 4 2 2" xfId="33077"/>
    <cellStyle name="Bilješka 18 4 2 2 4 2 3" xfId="52626"/>
    <cellStyle name="Bilješka 18 4 2 2 4 3" xfId="25630"/>
    <cellStyle name="Bilješka 18 4 2 2 4 3 2" xfId="54955"/>
    <cellStyle name="Bilješka 18 4 2 2 4 4" xfId="33076"/>
    <cellStyle name="Bilješka 18 4 2 2 4 4 2" xfId="58136"/>
    <cellStyle name="Bilješka 18 4 2 2 4 5" xfId="49187"/>
    <cellStyle name="Bilješka 18 4 2 2 5" xfId="11161"/>
    <cellStyle name="Bilješka 18 4 2 2 5 2" xfId="18688"/>
    <cellStyle name="Bilješka 18 4 2 2 5 2 2" xfId="33079"/>
    <cellStyle name="Bilješka 18 4 2 2 5 3" xfId="26810"/>
    <cellStyle name="Bilješka 18 4 2 2 5 4" xfId="33078"/>
    <cellStyle name="Bilješka 18 4 2 2 5 5" xfId="50994"/>
    <cellStyle name="Bilješka 18 4 2 2 6" xfId="11838"/>
    <cellStyle name="Bilješka 18 4 2 2 6 2" xfId="19353"/>
    <cellStyle name="Bilješka 18 4 2 2 6 2 2" xfId="33081"/>
    <cellStyle name="Bilješka 18 4 2 2 6 3" xfId="27479"/>
    <cellStyle name="Bilješka 18 4 2 2 6 4" xfId="33080"/>
    <cellStyle name="Bilješka 18 4 2 2 6 5" xfId="56611"/>
    <cellStyle name="Bilješka 18 4 2 2 7" xfId="12732"/>
    <cellStyle name="Bilješka 18 4 2 2 7 2" xfId="20236"/>
    <cellStyle name="Bilješka 18 4 2 2 7 2 2" xfId="33083"/>
    <cellStyle name="Bilješka 18 4 2 2 7 3" xfId="28363"/>
    <cellStyle name="Bilješka 18 4 2 2 7 4" xfId="33082"/>
    <cellStyle name="Bilješka 18 4 2 2 8" xfId="13471"/>
    <cellStyle name="Bilješka 18 4 2 2 8 2" xfId="20942"/>
    <cellStyle name="Bilješka 18 4 2 2 8 2 2" xfId="33085"/>
    <cellStyle name="Bilješka 18 4 2 2 8 3" xfId="29095"/>
    <cellStyle name="Bilješka 18 4 2 2 8 4" xfId="33084"/>
    <cellStyle name="Bilješka 18 4 2 2 9" xfId="13833"/>
    <cellStyle name="Bilješka 18 4 2 2 9 2" xfId="21296"/>
    <cellStyle name="Bilješka 18 4 2 2 9 2 2" xfId="33087"/>
    <cellStyle name="Bilješka 18 4 2 2 9 3" xfId="29453"/>
    <cellStyle name="Bilješka 18 4 2 2 9 4" xfId="33086"/>
    <cellStyle name="Bilješka 18 4 2 2_Hotel Fortuna" xfId="49621"/>
    <cellStyle name="Bilješka 18 4 2 3" xfId="8175"/>
    <cellStyle name="Bilješka 18 4 2 3 10" xfId="22530"/>
    <cellStyle name="Bilješka 18 4 2 3 11" xfId="23925"/>
    <cellStyle name="Bilješka 18 4 2 3 12" xfId="33088"/>
    <cellStyle name="Bilješka 18 4 2 3 2" xfId="9353"/>
    <cellStyle name="Bilješka 18 4 2 3 2 2" xfId="16574"/>
    <cellStyle name="Bilješka 18 4 2 3 2 2 2" xfId="33090"/>
    <cellStyle name="Bilješka 18 4 2 3 2 2 2 2" xfId="52631"/>
    <cellStyle name="Bilješka 18 4 2 3 2 2 3" xfId="54960"/>
    <cellStyle name="Bilješka 18 4 2 3 2 2 4" xfId="58141"/>
    <cellStyle name="Bilješka 18 4 2 3 2 2 5" xfId="47376"/>
    <cellStyle name="Bilješka 18 4 2 3 2 3" xfId="22929"/>
    <cellStyle name="Bilješka 18 4 2 3 2 4" xfId="24892"/>
    <cellStyle name="Bilješka 18 4 2 3 2 4 2" xfId="47749"/>
    <cellStyle name="Bilješka 18 4 2 3 2 5" xfId="33089"/>
    <cellStyle name="Bilješka 18 4 2 3 2 5 2" xfId="49393"/>
    <cellStyle name="Bilješka 18 4 2 3 2 6" xfId="54663"/>
    <cellStyle name="Bilješka 18 4 2 3 2 7" xfId="57853"/>
    <cellStyle name="Bilješka 18 4 2 3 2 8" xfId="47267"/>
    <cellStyle name="Bilješka 18 4 2 3 2_Hotel Fortuna" xfId="50174"/>
    <cellStyle name="Bilješka 18 4 2 3 3" xfId="9954"/>
    <cellStyle name="Bilješka 18 4 2 3 3 2" xfId="16269"/>
    <cellStyle name="Bilješka 18 4 2 3 3 2 2" xfId="33092"/>
    <cellStyle name="Bilješka 18 4 2 3 3 2 2 2" xfId="54961"/>
    <cellStyle name="Bilješka 18 4 2 3 3 2 3" xfId="58142"/>
    <cellStyle name="Bilješka 18 4 2 3 3 2 4" xfId="52632"/>
    <cellStyle name="Bilješka 18 4 2 3 3 3" xfId="23622"/>
    <cellStyle name="Bilješka 18 4 2 3 3 3 2" xfId="52032"/>
    <cellStyle name="Bilješka 18 4 2 3 3 4" xfId="24587"/>
    <cellStyle name="Bilješka 18 4 2 3 3 4 2" xfId="54358"/>
    <cellStyle name="Bilješka 18 4 2 3 3 5" xfId="33091"/>
    <cellStyle name="Bilješka 18 4 2 3 3 5 2" xfId="57548"/>
    <cellStyle name="Bilješka 18 4 2 3 3 6" xfId="47780"/>
    <cellStyle name="Bilješka 18 4 2 3 4" xfId="10646"/>
    <cellStyle name="Bilješka 18 4 2 3 4 2" xfId="18185"/>
    <cellStyle name="Bilješka 18 4 2 3 4 2 2" xfId="33094"/>
    <cellStyle name="Bilješka 18 4 2 3 4 2 3" xfId="52630"/>
    <cellStyle name="Bilješka 18 4 2 3 4 3" xfId="26303"/>
    <cellStyle name="Bilješka 18 4 2 3 4 3 2" xfId="54959"/>
    <cellStyle name="Bilješka 18 4 2 3 4 4" xfId="33093"/>
    <cellStyle name="Bilješka 18 4 2 3 4 4 2" xfId="58140"/>
    <cellStyle name="Bilješka 18 4 2 3 4 5" xfId="49086"/>
    <cellStyle name="Bilješka 18 4 2 3 5" xfId="12036"/>
    <cellStyle name="Bilješka 18 4 2 3 5 2" xfId="19551"/>
    <cellStyle name="Bilješka 18 4 2 3 5 2 2" xfId="33096"/>
    <cellStyle name="Bilješka 18 4 2 3 5 3" xfId="27675"/>
    <cellStyle name="Bilješka 18 4 2 3 5 4" xfId="33095"/>
    <cellStyle name="Bilješka 18 4 2 3 5 5" xfId="51327"/>
    <cellStyle name="Bilješka 18 4 2 3 6" xfId="12930"/>
    <cellStyle name="Bilješka 18 4 2 3 6 2" xfId="20434"/>
    <cellStyle name="Bilješka 18 4 2 3 6 2 2" xfId="33098"/>
    <cellStyle name="Bilješka 18 4 2 3 6 3" xfId="28559"/>
    <cellStyle name="Bilješka 18 4 2 3 6 4" xfId="33097"/>
    <cellStyle name="Bilješka 18 4 2 3 6 5" xfId="56809"/>
    <cellStyle name="Bilješka 18 4 2 3 7" xfId="13525"/>
    <cellStyle name="Bilješka 18 4 2 3 7 2" xfId="20996"/>
    <cellStyle name="Bilješka 18 4 2 3 7 2 2" xfId="33100"/>
    <cellStyle name="Bilješka 18 4 2 3 7 3" xfId="29148"/>
    <cellStyle name="Bilješka 18 4 2 3 7 4" xfId="33099"/>
    <cellStyle name="Bilješka 18 4 2 3 8" xfId="14148"/>
    <cellStyle name="Bilješka 18 4 2 3 8 2" xfId="21572"/>
    <cellStyle name="Bilješka 18 4 2 3 8 2 2" xfId="33102"/>
    <cellStyle name="Bilješka 18 4 2 3 8 3" xfId="29763"/>
    <cellStyle name="Bilješka 18 4 2 3 8 4" xfId="33101"/>
    <cellStyle name="Bilješka 18 4 2 3 9" xfId="15423"/>
    <cellStyle name="Bilješka 18 4 2 3 9 2" xfId="31022"/>
    <cellStyle name="Bilješka 18 4 2 3 9 3" xfId="33103"/>
    <cellStyle name="Bilješka 18 4 2 3_Hotel Fortuna" xfId="49453"/>
    <cellStyle name="Bilješka 18 4 2 4" xfId="8913"/>
    <cellStyle name="Bilješka 18 4 2 4 2" xfId="16113"/>
    <cellStyle name="Bilješka 18 4 2 4 2 2" xfId="33104"/>
    <cellStyle name="Bilješka 18 4 2 4 2 2 2" xfId="54962"/>
    <cellStyle name="Bilješka 18 4 2 4 2 3" xfId="58143"/>
    <cellStyle name="Bilješka 18 4 2 4 2 4" xfId="52633"/>
    <cellStyle name="Bilješka 18 4 2 4 3" xfId="16894"/>
    <cellStyle name="Bilješka 18 4 2 4 3 2" xfId="33105"/>
    <cellStyle name="Bilješka 18 4 2 4 3 3" xfId="51876"/>
    <cellStyle name="Bilješka 18 4 2 4 4" xfId="24431"/>
    <cellStyle name="Bilješka 18 4 2 4 4 2" xfId="54202"/>
    <cellStyle name="Bilješka 18 4 2 4 5" xfId="57392"/>
    <cellStyle name="Bilješka 18 4 2 4 6" xfId="48214"/>
    <cellStyle name="Bilješka 18 4 2 5" xfId="10328"/>
    <cellStyle name="Bilješka 18 4 2 5 2" xfId="17882"/>
    <cellStyle name="Bilješka 18 4 2 5 2 2" xfId="33107"/>
    <cellStyle name="Bilješka 18 4 2 5 2 3" xfId="52625"/>
    <cellStyle name="Bilješka 18 4 2 5 3" xfId="25999"/>
    <cellStyle name="Bilješka 18 4 2 5 3 2" xfId="54954"/>
    <cellStyle name="Bilješka 18 4 2 5 4" xfId="33106"/>
    <cellStyle name="Bilješka 18 4 2 5 4 2" xfId="58135"/>
    <cellStyle name="Bilješka 18 4 2 5 5" xfId="48929"/>
    <cellStyle name="Bilješka 18 4 2 6" xfId="10862"/>
    <cellStyle name="Bilješka 18 4 2 6 2" xfId="18396"/>
    <cellStyle name="Bilješka 18 4 2 6 2 2" xfId="33109"/>
    <cellStyle name="Bilješka 18 4 2 6 3" xfId="26513"/>
    <cellStyle name="Bilješka 18 4 2 6 4" xfId="33108"/>
    <cellStyle name="Bilješka 18 4 2 6 5" xfId="50684"/>
    <cellStyle name="Bilješka 18 4 2 7" xfId="11596"/>
    <cellStyle name="Bilješka 18 4 2 7 2" xfId="19111"/>
    <cellStyle name="Bilješka 18 4 2 7 2 2" xfId="33111"/>
    <cellStyle name="Bilješka 18 4 2 7 3" xfId="27240"/>
    <cellStyle name="Bilješka 18 4 2 7 4" xfId="33110"/>
    <cellStyle name="Bilješka 18 4 2 7 5" xfId="56310"/>
    <cellStyle name="Bilješka 18 4 2 8" xfId="12490"/>
    <cellStyle name="Bilješka 18 4 2 8 2" xfId="19994"/>
    <cellStyle name="Bilješka 18 4 2 8 2 2" xfId="33113"/>
    <cellStyle name="Bilješka 18 4 2 8 3" xfId="28124"/>
    <cellStyle name="Bilješka 18 4 2 8 4" xfId="33112"/>
    <cellStyle name="Bilješka 18 4 2 9" xfId="13896"/>
    <cellStyle name="Bilješka 18 4 2 9 2" xfId="21359"/>
    <cellStyle name="Bilješka 18 4 2 9 2 2" xfId="33115"/>
    <cellStyle name="Bilješka 18 4 2 9 3" xfId="29514"/>
    <cellStyle name="Bilješka 18 4 2 9 4" xfId="33114"/>
    <cellStyle name="Bilješka 18 4 2_Hotel Fortuna" xfId="50218"/>
    <cellStyle name="Bilješka 18 4 3" xfId="7795"/>
    <cellStyle name="Bilješka 18 4 3 10" xfId="23685"/>
    <cellStyle name="Bilješka 18 4 3 11" xfId="23825"/>
    <cellStyle name="Bilješka 18 4 3 12" xfId="33116"/>
    <cellStyle name="Bilješka 18 4 3 13" xfId="46568"/>
    <cellStyle name="Bilješka 18 4 3 2" xfId="8973"/>
    <cellStyle name="Bilješka 18 4 3 2 2" xfId="15849"/>
    <cellStyle name="Bilješka 18 4 3 2 2 2" xfId="33118"/>
    <cellStyle name="Bilješka 18 4 3 2 2 2 2" xfId="54964"/>
    <cellStyle name="Bilješka 18 4 3 2 2 3" xfId="58145"/>
    <cellStyle name="Bilješka 18 4 3 2 2 4" xfId="52635"/>
    <cellStyle name="Bilješka 18 4 3 2 3" xfId="22854"/>
    <cellStyle name="Bilješka 18 4 3 2 3 2" xfId="51612"/>
    <cellStyle name="Bilješka 18 4 3 2 4" xfId="24167"/>
    <cellStyle name="Bilješka 18 4 3 2 4 2" xfId="53938"/>
    <cellStyle name="Bilješka 18 4 3 2 5" xfId="33117"/>
    <cellStyle name="Bilješka 18 4 3 2 5 2" xfId="57128"/>
    <cellStyle name="Bilješka 18 4 3 3" xfId="10291"/>
    <cellStyle name="Bilješka 18 4 3 3 2" xfId="17851"/>
    <cellStyle name="Bilješka 18 4 3 3 2 2" xfId="33120"/>
    <cellStyle name="Bilješka 18 4 3 3 2 3" xfId="52634"/>
    <cellStyle name="Bilješka 18 4 3 3 3" xfId="25969"/>
    <cellStyle name="Bilješka 18 4 3 3 3 2" xfId="54963"/>
    <cellStyle name="Bilješka 18 4 3 3 4" xfId="33119"/>
    <cellStyle name="Bilješka 18 4 3 3 4 2" xfId="58144"/>
    <cellStyle name="Bilješka 18 4 3 4" xfId="11176"/>
    <cellStyle name="Bilješka 18 4 3 4 2" xfId="18703"/>
    <cellStyle name="Bilješka 18 4 3 4 2 2" xfId="33122"/>
    <cellStyle name="Bilješka 18 4 3 4 3" xfId="26825"/>
    <cellStyle name="Bilješka 18 4 3 4 4" xfId="33121"/>
    <cellStyle name="Bilješka 18 4 3 4 5" xfId="47764"/>
    <cellStyle name="Bilješka 18 4 3 5" xfId="11656"/>
    <cellStyle name="Bilješka 18 4 3 5 2" xfId="19171"/>
    <cellStyle name="Bilješka 18 4 3 5 2 2" xfId="33124"/>
    <cellStyle name="Bilješka 18 4 3 5 3" xfId="27299"/>
    <cellStyle name="Bilješka 18 4 3 5 4" xfId="33123"/>
    <cellStyle name="Bilješka 18 4 3 5 5" xfId="48665"/>
    <cellStyle name="Bilješka 18 4 3 6" xfId="12550"/>
    <cellStyle name="Bilješka 18 4 3 6 2" xfId="20054"/>
    <cellStyle name="Bilješka 18 4 3 6 2 2" xfId="33126"/>
    <cellStyle name="Bilješka 18 4 3 6 3" xfId="28183"/>
    <cellStyle name="Bilješka 18 4 3 6 4" xfId="33125"/>
    <cellStyle name="Bilješka 18 4 3 6 5" xfId="51175"/>
    <cellStyle name="Bilješka 18 4 3 7" xfId="13863"/>
    <cellStyle name="Bilješka 18 4 3 7 2" xfId="21326"/>
    <cellStyle name="Bilješka 18 4 3 7 2 2" xfId="33128"/>
    <cellStyle name="Bilješka 18 4 3 7 3" xfId="29482"/>
    <cellStyle name="Bilješka 18 4 3 7 4" xfId="33127"/>
    <cellStyle name="Bilješka 18 4 3 7 5" xfId="56262"/>
    <cellStyle name="Bilješka 18 4 3 8" xfId="14038"/>
    <cellStyle name="Bilješka 18 4 3 8 2" xfId="21477"/>
    <cellStyle name="Bilješka 18 4 3 8 2 2" xfId="33130"/>
    <cellStyle name="Bilješka 18 4 3 8 3" xfId="29655"/>
    <cellStyle name="Bilješka 18 4 3 8 4" xfId="33129"/>
    <cellStyle name="Bilješka 18 4 3 9" xfId="14876"/>
    <cellStyle name="Bilješka 18 4 3 9 2" xfId="30482"/>
    <cellStyle name="Bilješka 18 4 3 9 3" xfId="33131"/>
    <cellStyle name="Bilješka 18 4 3_Hotel Fortuna" xfId="50286"/>
    <cellStyle name="Bilješka 18 4 4" xfId="8747"/>
    <cellStyle name="Bilješka 18 4 4 2" xfId="15755"/>
    <cellStyle name="Bilješka 18 4 4 2 2" xfId="33132"/>
    <cellStyle name="Bilješka 18 4 4 2 2 2" xfId="54965"/>
    <cellStyle name="Bilješka 18 4 4 2 3" xfId="58146"/>
    <cellStyle name="Bilješka 18 4 4 2 4" xfId="52636"/>
    <cellStyle name="Bilješka 18 4 4 3" xfId="16631"/>
    <cellStyle name="Bilješka 18 4 4 3 2" xfId="33133"/>
    <cellStyle name="Bilješka 18 4 4 3 3" xfId="51518"/>
    <cellStyle name="Bilješka 18 4 4 4" xfId="24073"/>
    <cellStyle name="Bilješka 18 4 4 4 2" xfId="50809"/>
    <cellStyle name="Bilješka 18 4 4 5" xfId="57034"/>
    <cellStyle name="Bilješka 18 4 4 6" xfId="48315"/>
    <cellStyle name="Bilješka 18 4 5" xfId="9911"/>
    <cellStyle name="Bilješka 18 4 5 2" xfId="17515"/>
    <cellStyle name="Bilješka 18 4 5 2 2" xfId="33135"/>
    <cellStyle name="Bilješka 18 4 5 2 3" xfId="52624"/>
    <cellStyle name="Bilješka 18 4 5 3" xfId="25639"/>
    <cellStyle name="Bilješka 18 4 5 3 2" xfId="54953"/>
    <cellStyle name="Bilješka 18 4 5 4" xfId="33134"/>
    <cellStyle name="Bilješka 18 4 5 4 2" xfId="58134"/>
    <cellStyle name="Bilješka 18 4 5 5" xfId="48570"/>
    <cellStyle name="Bilješka 18 4 6" xfId="10830"/>
    <cellStyle name="Bilješka 18 4 6 2" xfId="18365"/>
    <cellStyle name="Bilješka 18 4 6 2 2" xfId="33137"/>
    <cellStyle name="Bilješka 18 4 6 3" xfId="26483"/>
    <cellStyle name="Bilješka 18 4 6 4" xfId="33136"/>
    <cellStyle name="Bilješka 18 4 6 5" xfId="50694"/>
    <cellStyle name="Bilješka 18 4 7" xfId="11431"/>
    <cellStyle name="Bilješka 18 4 7 2" xfId="18946"/>
    <cellStyle name="Bilješka 18 4 7 2 2" xfId="33139"/>
    <cellStyle name="Bilješka 18 4 7 3" xfId="27077"/>
    <cellStyle name="Bilješka 18 4 7 4" xfId="33138"/>
    <cellStyle name="Bilješka 18 4 7 5" xfId="50562"/>
    <cellStyle name="Bilješka 18 4 8" xfId="12324"/>
    <cellStyle name="Bilješka 18 4 8 2" xfId="19829"/>
    <cellStyle name="Bilješka 18 4 8 2 2" xfId="33141"/>
    <cellStyle name="Bilješka 18 4 8 3" xfId="27960"/>
    <cellStyle name="Bilješka 18 4 8 4" xfId="33140"/>
    <cellStyle name="Bilješka 18 4 9" xfId="13483"/>
    <cellStyle name="Bilješka 18 4 9 2" xfId="20954"/>
    <cellStyle name="Bilješka 18 4 9 2 2" xfId="33143"/>
    <cellStyle name="Bilješka 18 4 9 3" xfId="29107"/>
    <cellStyle name="Bilješka 18 4 9 4" xfId="33142"/>
    <cellStyle name="Bilješka 18 4_Hotel Fortuna" xfId="50171"/>
    <cellStyle name="Bilješka 18 5" xfId="8368"/>
    <cellStyle name="Bilješka 18 5 2" xfId="15599"/>
    <cellStyle name="Bilješka 18 5 2 2" xfId="33145"/>
    <cellStyle name="Bilješka 18 5 2 3" xfId="52592"/>
    <cellStyle name="Bilješka 18 5 3" xfId="24959"/>
    <cellStyle name="Bilješka 18 5 3 2" xfId="54921"/>
    <cellStyle name="Bilješka 18 5 4" xfId="33144"/>
    <cellStyle name="Bilješka 18 5 4 2" xfId="58102"/>
    <cellStyle name="Bilješka 18 5 5" xfId="48131"/>
    <cellStyle name="Bilješka 18 6" xfId="8732"/>
    <cellStyle name="Bilješka 18 6 2" xfId="16947"/>
    <cellStyle name="Bilješka 18 6 2 2" xfId="33147"/>
    <cellStyle name="Bilješka 18 6 3" xfId="25263"/>
    <cellStyle name="Bilješka 18 6 4" xfId="33146"/>
    <cellStyle name="Bilješka 18 6 5" xfId="48433"/>
    <cellStyle name="Bilješka 18 7" xfId="11069"/>
    <cellStyle name="Bilješka 18 7 2" xfId="18597"/>
    <cellStyle name="Bilješka 18 7 2 2" xfId="33149"/>
    <cellStyle name="Bilješka 18 7 3" xfId="26718"/>
    <cellStyle name="Bilješka 18 7 4" xfId="33148"/>
    <cellStyle name="Bilješka 18 7 5" xfId="50620"/>
    <cellStyle name="Bilješka 18 8" xfId="10491"/>
    <cellStyle name="Bilješka 18 8 2" xfId="18034"/>
    <cellStyle name="Bilješka 18 8 2 2" xfId="33151"/>
    <cellStyle name="Bilješka 18 8 3" xfId="26149"/>
    <cellStyle name="Bilješka 18 8 4" xfId="33150"/>
    <cellStyle name="Bilješka 18 8 5" xfId="50615"/>
    <cellStyle name="Bilješka 18 9" xfId="11015"/>
    <cellStyle name="Bilješka 18 9 2" xfId="18546"/>
    <cellStyle name="Bilješka 18 9 2 2" xfId="33153"/>
    <cellStyle name="Bilješka 18 9 3" xfId="26664"/>
    <cellStyle name="Bilješka 18 9 4" xfId="33152"/>
    <cellStyle name="Bilješka 18_Hotel Fortuna" xfId="49434"/>
    <cellStyle name="Bilješka 19" xfId="2400"/>
    <cellStyle name="Bilješka 19 10" xfId="10782"/>
    <cellStyle name="Bilješka 19 10 2" xfId="18318"/>
    <cellStyle name="Bilješka 19 10 2 2" xfId="33155"/>
    <cellStyle name="Bilješka 19 10 3" xfId="26435"/>
    <cellStyle name="Bilješka 19 10 4" xfId="33154"/>
    <cellStyle name="Bilješka 19 11" xfId="14363"/>
    <cellStyle name="Bilješka 19 11 2" xfId="21770"/>
    <cellStyle name="Bilješka 19 11 2 2" xfId="33157"/>
    <cellStyle name="Bilješka 19 11 3" xfId="29974"/>
    <cellStyle name="Bilješka 19 11 4" xfId="33156"/>
    <cellStyle name="Bilješka 19 12" xfId="15235"/>
    <cellStyle name="Bilješka 19 12 2" xfId="30836"/>
    <cellStyle name="Bilješka 19 12 3" xfId="33158"/>
    <cellStyle name="Bilješka 19 13" xfId="22884"/>
    <cellStyle name="Bilješka 19 13 2" xfId="33159"/>
    <cellStyle name="Bilješka 19 14" xfId="45923"/>
    <cellStyle name="Bilješka 19 15" xfId="6912"/>
    <cellStyle name="Bilješka 19 2" xfId="7453"/>
    <cellStyle name="Bilješka 19 2 10" xfId="12204"/>
    <cellStyle name="Bilješka 19 2 10 2" xfId="19719"/>
    <cellStyle name="Bilješka 19 2 10 2 2" xfId="33161"/>
    <cellStyle name="Bilješka 19 2 10 3" xfId="27841"/>
    <cellStyle name="Bilješka 19 2 10 4" xfId="33160"/>
    <cellStyle name="Bilješka 19 2 11" xfId="13726"/>
    <cellStyle name="Bilješka 19 2 11 2" xfId="21192"/>
    <cellStyle name="Bilješka 19 2 11 2 2" xfId="33163"/>
    <cellStyle name="Bilješka 19 2 11 3" xfId="29347"/>
    <cellStyle name="Bilješka 19 2 11 4" xfId="33162"/>
    <cellStyle name="Bilješka 19 2 12" xfId="14806"/>
    <cellStyle name="Bilješka 19 2 12 2" xfId="22157"/>
    <cellStyle name="Bilješka 19 2 12 2 2" xfId="33165"/>
    <cellStyle name="Bilješka 19 2 12 3" xfId="30412"/>
    <cellStyle name="Bilješka 19 2 12 4" xfId="33164"/>
    <cellStyle name="Bilješka 19 2 13" xfId="13201"/>
    <cellStyle name="Bilješka 19 2 13 2" xfId="28828"/>
    <cellStyle name="Bilješka 19 2 13 3" xfId="33166"/>
    <cellStyle name="Bilješka 19 2 14" xfId="23399"/>
    <cellStyle name="Bilješka 19 2 2" xfId="7639"/>
    <cellStyle name="Bilješka 19 2 2 10" xfId="15352"/>
    <cellStyle name="Bilješka 19 2 2 10 2" xfId="30952"/>
    <cellStyle name="Bilješka 19 2 2 10 3" xfId="33167"/>
    <cellStyle name="Bilješka 19 2 2 11" xfId="22620"/>
    <cellStyle name="Bilješka 19 2 2 12" xfId="46727"/>
    <cellStyle name="Bilješka 19 2 2 2" xfId="8117"/>
    <cellStyle name="Bilješka 19 2 2 2 10" xfId="23881"/>
    <cellStyle name="Bilješka 19 2 2 2 11" xfId="22386"/>
    <cellStyle name="Bilješka 19 2 2 2 12" xfId="33168"/>
    <cellStyle name="Bilješka 19 2 2 2 13" xfId="46916"/>
    <cellStyle name="Bilješka 19 2 2 2 2" xfId="9295"/>
    <cellStyle name="Bilješka 19 2 2 2 2 2" xfId="16210"/>
    <cellStyle name="Bilješka 19 2 2 2 2 2 2" xfId="33170"/>
    <cellStyle name="Bilješka 19 2 2 2 2 2 2 2" xfId="54970"/>
    <cellStyle name="Bilješka 19 2 2 2 2 2 3" xfId="58151"/>
    <cellStyle name="Bilješka 19 2 2 2 2 2 4" xfId="52641"/>
    <cellStyle name="Bilješka 19 2 2 2 2 3" xfId="23545"/>
    <cellStyle name="Bilješka 19 2 2 2 2 3 2" xfId="51973"/>
    <cellStyle name="Bilješka 19 2 2 2 2 4" xfId="24528"/>
    <cellStyle name="Bilješka 19 2 2 2 2 4 2" xfId="54299"/>
    <cellStyle name="Bilješka 19 2 2 2 2 5" xfId="33169"/>
    <cellStyle name="Bilješka 19 2 2 2 2 5 2" xfId="57489"/>
    <cellStyle name="Bilješka 19 2 2 2 3" xfId="10123"/>
    <cellStyle name="Bilješka 19 2 2 2 3 2" xfId="17701"/>
    <cellStyle name="Bilješka 19 2 2 2 3 2 2" xfId="33172"/>
    <cellStyle name="Bilješka 19 2 2 2 3 2 3" xfId="52640"/>
    <cellStyle name="Bilješka 19 2 2 2 3 3" xfId="25822"/>
    <cellStyle name="Bilješka 19 2 2 2 3 3 2" xfId="54969"/>
    <cellStyle name="Bilješka 19 2 2 2 3 4" xfId="33171"/>
    <cellStyle name="Bilješka 19 2 2 2 3 4 2" xfId="58150"/>
    <cellStyle name="Bilješka 19 2 2 2 4" xfId="11104"/>
    <cellStyle name="Bilješka 19 2 2 2 4 2" xfId="18632"/>
    <cellStyle name="Bilješka 19 2 2 2 4 2 2" xfId="33174"/>
    <cellStyle name="Bilješka 19 2 2 2 4 3" xfId="26753"/>
    <cellStyle name="Bilješka 19 2 2 2 4 4" xfId="33173"/>
    <cellStyle name="Bilješka 19 2 2 2 4 5" xfId="48370"/>
    <cellStyle name="Bilješka 19 2 2 2 5" xfId="11978"/>
    <cellStyle name="Bilješka 19 2 2 2 5 2" xfId="19493"/>
    <cellStyle name="Bilješka 19 2 2 2 5 2 2" xfId="33176"/>
    <cellStyle name="Bilješka 19 2 2 2 5 3" xfId="27617"/>
    <cellStyle name="Bilješka 19 2 2 2 5 4" xfId="33175"/>
    <cellStyle name="Bilješka 19 2 2 2 5 5" xfId="49027"/>
    <cellStyle name="Bilješka 19 2 2 2 6" xfId="12872"/>
    <cellStyle name="Bilješka 19 2 2 2 6 2" xfId="20376"/>
    <cellStyle name="Bilješka 19 2 2 2 6 2 2" xfId="33178"/>
    <cellStyle name="Bilješka 19 2 2 2 6 3" xfId="28501"/>
    <cellStyle name="Bilješka 19 2 2 2 6 4" xfId="33177"/>
    <cellStyle name="Bilješka 19 2 2 2 6 5" xfId="50898"/>
    <cellStyle name="Bilješka 19 2 2 2 7" xfId="13694"/>
    <cellStyle name="Bilješka 19 2 2 2 7 2" xfId="21161"/>
    <cellStyle name="Bilješka 19 2 2 2 7 2 2" xfId="33180"/>
    <cellStyle name="Bilješka 19 2 2 2 7 3" xfId="29316"/>
    <cellStyle name="Bilješka 19 2 2 2 7 4" xfId="33179"/>
    <cellStyle name="Bilješka 19 2 2 2 7 5" xfId="56751"/>
    <cellStyle name="Bilješka 19 2 2 2 8" xfId="14195"/>
    <cellStyle name="Bilješka 19 2 2 2 8 2" xfId="21617"/>
    <cellStyle name="Bilješka 19 2 2 2 8 2 2" xfId="33182"/>
    <cellStyle name="Bilješka 19 2 2 2 8 3" xfId="29809"/>
    <cellStyle name="Bilješka 19 2 2 2 8 4" xfId="33181"/>
    <cellStyle name="Bilješka 19 2 2 2 9" xfId="15373"/>
    <cellStyle name="Bilješka 19 2 2 2 9 2" xfId="30973"/>
    <cellStyle name="Bilješka 19 2 2 2 9 3" xfId="33183"/>
    <cellStyle name="Bilješka 19 2 2 2_Hotel Fortuna" xfId="50368"/>
    <cellStyle name="Bilješka 19 2 2 3" xfId="8816"/>
    <cellStyle name="Bilješka 19 2 2 3 2" xfId="16017"/>
    <cellStyle name="Bilješka 19 2 2 3 2 2" xfId="33184"/>
    <cellStyle name="Bilješka 19 2 2 3 2 2 2" xfId="54971"/>
    <cellStyle name="Bilješka 19 2 2 3 2 3" xfId="58152"/>
    <cellStyle name="Bilješka 19 2 2 3 2 4" xfId="52642"/>
    <cellStyle name="Bilješka 19 2 2 3 3" xfId="16799"/>
    <cellStyle name="Bilješka 19 2 2 3 3 2" xfId="33185"/>
    <cellStyle name="Bilješka 19 2 2 3 3 3" xfId="51780"/>
    <cellStyle name="Bilješka 19 2 2 3 4" xfId="24335"/>
    <cellStyle name="Bilješka 19 2 2 3 4 2" xfId="54106"/>
    <cellStyle name="Bilješka 19 2 2 3 5" xfId="57296"/>
    <cellStyle name="Bilješka 19 2 2 3 6" xfId="47901"/>
    <cellStyle name="Bilješka 19 2 2 4" xfId="10277"/>
    <cellStyle name="Bilješka 19 2 2 4 2" xfId="17840"/>
    <cellStyle name="Bilješka 19 2 2 4 2 2" xfId="33187"/>
    <cellStyle name="Bilješka 19 2 2 4 2 3" xfId="52639"/>
    <cellStyle name="Bilješka 19 2 2 4 3" xfId="25958"/>
    <cellStyle name="Bilješka 19 2 2 4 3 2" xfId="54968"/>
    <cellStyle name="Bilješka 19 2 2 4 4" xfId="33186"/>
    <cellStyle name="Bilješka 19 2 2 4 4 2" xfId="58149"/>
    <cellStyle name="Bilješka 19 2 2 4 5" xfId="48833"/>
    <cellStyle name="Bilješka 19 2 2 5" xfId="10745"/>
    <cellStyle name="Bilješka 19 2 2 5 2" xfId="18282"/>
    <cellStyle name="Bilješka 19 2 2 5 2 2" xfId="33189"/>
    <cellStyle name="Bilješka 19 2 2 5 3" xfId="26399"/>
    <cellStyle name="Bilješka 19 2 2 5 4" xfId="33188"/>
    <cellStyle name="Bilješka 19 2 2 5 5" xfId="51084"/>
    <cellStyle name="Bilješka 19 2 2 6" xfId="11500"/>
    <cellStyle name="Bilješka 19 2 2 6 2" xfId="19015"/>
    <cellStyle name="Bilješka 19 2 2 6 2 2" xfId="33191"/>
    <cellStyle name="Bilješka 19 2 2 6 3" xfId="27145"/>
    <cellStyle name="Bilješka 19 2 2 6 4" xfId="33190"/>
    <cellStyle name="Bilješka 19 2 2 6 5" xfId="56417"/>
    <cellStyle name="Bilješka 19 2 2 7" xfId="12393"/>
    <cellStyle name="Bilješka 19 2 2 7 2" xfId="19898"/>
    <cellStyle name="Bilješka 19 2 2 7 2 2" xfId="33193"/>
    <cellStyle name="Bilješka 19 2 2 7 3" xfId="28028"/>
    <cellStyle name="Bilješka 19 2 2 7 4" xfId="33192"/>
    <cellStyle name="Bilješka 19 2 2 8" xfId="13849"/>
    <cellStyle name="Bilješka 19 2 2 8 2" xfId="21312"/>
    <cellStyle name="Bilješka 19 2 2 8 2 2" xfId="33195"/>
    <cellStyle name="Bilješka 19 2 2 8 3" xfId="29468"/>
    <cellStyle name="Bilješka 19 2 2 8 4" xfId="33194"/>
    <cellStyle name="Bilješka 19 2 2 9" xfId="14236"/>
    <cellStyle name="Bilješka 19 2 2 9 2" xfId="21653"/>
    <cellStyle name="Bilješka 19 2 2 9 2 2" xfId="33197"/>
    <cellStyle name="Bilješka 19 2 2 9 3" xfId="29849"/>
    <cellStyle name="Bilješka 19 2 2 9 4" xfId="33196"/>
    <cellStyle name="Bilješka 19 2 2_Hotel Fortuna" xfId="49729"/>
    <cellStyle name="Bilješka 19 2 3" xfId="7724"/>
    <cellStyle name="Bilješka 19 2 3 10" xfId="14316"/>
    <cellStyle name="Bilješka 19 2 3 10 2" xfId="21728"/>
    <cellStyle name="Bilješka 19 2 3 10 2 2" xfId="33199"/>
    <cellStyle name="Bilješka 19 2 3 10 3" xfId="29928"/>
    <cellStyle name="Bilješka 19 2 3 10 4" xfId="33198"/>
    <cellStyle name="Bilješka 19 2 3 11" xfId="14828"/>
    <cellStyle name="Bilješka 19 2 3 11 2" xfId="30434"/>
    <cellStyle name="Bilješka 19 2 3 11 3" xfId="33200"/>
    <cellStyle name="Bilješka 19 2 3 12" xfId="22871"/>
    <cellStyle name="Bilješka 19 2 3 13" xfId="46811"/>
    <cellStyle name="Bilješka 19 2 3 2" xfId="7966"/>
    <cellStyle name="Bilješka 19 2 3 2 10" xfId="15114"/>
    <cellStyle name="Bilješka 19 2 3 2 10 2" xfId="30717"/>
    <cellStyle name="Bilješka 19 2 3 2 10 3" xfId="33201"/>
    <cellStyle name="Bilješka 19 2 3 2 11" xfId="22448"/>
    <cellStyle name="Bilješka 19 2 3 2 12" xfId="47056"/>
    <cellStyle name="Bilješka 19 2 3 2 2" xfId="8080"/>
    <cellStyle name="Bilješka 19 2 3 2 2 10" xfId="22759"/>
    <cellStyle name="Bilješka 19 2 3 2 2 11" xfId="23058"/>
    <cellStyle name="Bilješka 19 2 3 2 2 12" xfId="33202"/>
    <cellStyle name="Bilješka 19 2 3 2 2 13" xfId="46882"/>
    <cellStyle name="Bilješka 19 2 3 2 2 2" xfId="9258"/>
    <cellStyle name="Bilješka 19 2 3 2 2 2 2" xfId="16173"/>
    <cellStyle name="Bilješka 19 2 3 2 2 2 2 2" xfId="33204"/>
    <cellStyle name="Bilješka 19 2 3 2 2 2 2 2 2" xfId="54975"/>
    <cellStyle name="Bilješka 19 2 3 2 2 2 2 3" xfId="58156"/>
    <cellStyle name="Bilješka 19 2 3 2 2 2 2 4" xfId="52646"/>
    <cellStyle name="Bilješka 19 2 3 2 2 2 3" xfId="22556"/>
    <cellStyle name="Bilješka 19 2 3 2 2 2 3 2" xfId="51936"/>
    <cellStyle name="Bilješka 19 2 3 2 2 2 4" xfId="24491"/>
    <cellStyle name="Bilješka 19 2 3 2 2 2 4 2" xfId="54262"/>
    <cellStyle name="Bilješka 19 2 3 2 2 2 5" xfId="33203"/>
    <cellStyle name="Bilješka 19 2 3 2 2 2 5 2" xfId="57452"/>
    <cellStyle name="Bilješka 19 2 3 2 2 3" xfId="10334"/>
    <cellStyle name="Bilješka 19 2 3 2 2 3 2" xfId="17888"/>
    <cellStyle name="Bilješka 19 2 3 2 2 3 2 2" xfId="33206"/>
    <cellStyle name="Bilješka 19 2 3 2 2 3 2 3" xfId="52645"/>
    <cellStyle name="Bilješka 19 2 3 2 2 3 3" xfId="26005"/>
    <cellStyle name="Bilješka 19 2 3 2 2 3 3 2" xfId="54974"/>
    <cellStyle name="Bilješka 19 2 3 2 2 3 4" xfId="33205"/>
    <cellStyle name="Bilješka 19 2 3 2 2 3 4 2" xfId="58155"/>
    <cellStyle name="Bilješka 19 2 3 2 2 4" xfId="10686"/>
    <cellStyle name="Bilješka 19 2 3 2 2 4 2" xfId="18224"/>
    <cellStyle name="Bilješka 19 2 3 2 2 4 2 2" xfId="33208"/>
    <cellStyle name="Bilješka 19 2 3 2 2 4 3" xfId="26342"/>
    <cellStyle name="Bilješka 19 2 3 2 2 4 4" xfId="33207"/>
    <cellStyle name="Bilješka 19 2 3 2 2 4 5" xfId="47619"/>
    <cellStyle name="Bilješka 19 2 3 2 2 5" xfId="11941"/>
    <cellStyle name="Bilješka 19 2 3 2 2 5 2" xfId="19456"/>
    <cellStyle name="Bilješka 19 2 3 2 2 5 2 2" xfId="33210"/>
    <cellStyle name="Bilješka 19 2 3 2 2 5 3" xfId="27580"/>
    <cellStyle name="Bilješka 19 2 3 2 2 5 4" xfId="33209"/>
    <cellStyle name="Bilješka 19 2 3 2 2 5 5" xfId="48990"/>
    <cellStyle name="Bilješka 19 2 3 2 2 6" xfId="12835"/>
    <cellStyle name="Bilješka 19 2 3 2 2 6 2" xfId="20339"/>
    <cellStyle name="Bilješka 19 2 3 2 2 6 2 2" xfId="33212"/>
    <cellStyle name="Bilješka 19 2 3 2 2 6 3" xfId="28464"/>
    <cellStyle name="Bilješka 19 2 3 2 2 6 4" xfId="33211"/>
    <cellStyle name="Bilješka 19 2 3 2 2 6 5" xfId="51204"/>
    <cellStyle name="Bilješka 19 2 3 2 2 7" xfId="13902"/>
    <cellStyle name="Bilješka 19 2 3 2 2 7 2" xfId="21365"/>
    <cellStyle name="Bilješka 19 2 3 2 2 7 2 2" xfId="33214"/>
    <cellStyle name="Bilješka 19 2 3 2 2 7 3" xfId="29520"/>
    <cellStyle name="Bilješka 19 2 3 2 2 7 4" xfId="33213"/>
    <cellStyle name="Bilješka 19 2 3 2 2 7 5" xfId="56714"/>
    <cellStyle name="Bilješka 19 2 3 2 2 8" xfId="14782"/>
    <cellStyle name="Bilješka 19 2 3 2 2 8 2" xfId="22134"/>
    <cellStyle name="Bilješka 19 2 3 2 2 8 2 2" xfId="33216"/>
    <cellStyle name="Bilješka 19 2 3 2 2 8 3" xfId="30388"/>
    <cellStyle name="Bilješka 19 2 3 2 2 8 4" xfId="33215"/>
    <cellStyle name="Bilješka 19 2 3 2 2 9" xfId="14840"/>
    <cellStyle name="Bilješka 19 2 3 2 2 9 2" xfId="30446"/>
    <cellStyle name="Bilješka 19 2 3 2 2 9 3" xfId="33217"/>
    <cellStyle name="Bilješka 19 2 3 2 2_Hotel Fortuna" xfId="50119"/>
    <cellStyle name="Bilješka 19 2 3 2 3" xfId="9144"/>
    <cellStyle name="Bilješka 19 2 3 2 3 2" xfId="16358"/>
    <cellStyle name="Bilješka 19 2 3 2 3 2 2" xfId="33218"/>
    <cellStyle name="Bilješka 19 2 3 2 3 2 2 2" xfId="54976"/>
    <cellStyle name="Bilješka 19 2 3 2 3 2 3" xfId="58157"/>
    <cellStyle name="Bilješka 19 2 3 2 3 2 4" xfId="52647"/>
    <cellStyle name="Bilješka 19 2 3 2 3 3" xfId="16992"/>
    <cellStyle name="Bilješka 19 2 3 2 3 3 2" xfId="33219"/>
    <cellStyle name="Bilješka 19 2 3 2 3 3 3" xfId="52121"/>
    <cellStyle name="Bilješka 19 2 3 2 3 4" xfId="24676"/>
    <cellStyle name="Bilješka 19 2 3 2 3 4 2" xfId="54447"/>
    <cellStyle name="Bilješka 19 2 3 2 3 5" xfId="57637"/>
    <cellStyle name="Bilješka 19 2 3 2 3 6" xfId="47583"/>
    <cellStyle name="Bilješka 19 2 3 2 4" xfId="10175"/>
    <cellStyle name="Bilješka 19 2 3 2 4 2" xfId="17751"/>
    <cellStyle name="Bilješka 19 2 3 2 4 2 2" xfId="33221"/>
    <cellStyle name="Bilješka 19 2 3 2 4 2 3" xfId="52644"/>
    <cellStyle name="Bilješka 19 2 3 2 4 3" xfId="25871"/>
    <cellStyle name="Bilješka 19 2 3 2 4 3 2" xfId="54973"/>
    <cellStyle name="Bilješka 19 2 3 2 4 4" xfId="33220"/>
    <cellStyle name="Bilješka 19 2 3 2 4 4 2" xfId="58154"/>
    <cellStyle name="Bilješka 19 2 3 2 4 5" xfId="49176"/>
    <cellStyle name="Bilješka 19 2 3 2 5" xfId="10920"/>
    <cellStyle name="Bilješka 19 2 3 2 5 2" xfId="18452"/>
    <cellStyle name="Bilješka 19 2 3 2 5 2 2" xfId="33223"/>
    <cellStyle name="Bilješka 19 2 3 2 5 3" xfId="26571"/>
    <cellStyle name="Bilješka 19 2 3 2 5 4" xfId="33222"/>
    <cellStyle name="Bilješka 19 2 3 2 5 5" xfId="51112"/>
    <cellStyle name="Bilješka 19 2 3 2 6" xfId="11827"/>
    <cellStyle name="Bilješka 19 2 3 2 6 2" xfId="19342"/>
    <cellStyle name="Bilješka 19 2 3 2 6 2 2" xfId="33225"/>
    <cellStyle name="Bilješka 19 2 3 2 6 3" xfId="27468"/>
    <cellStyle name="Bilješka 19 2 3 2 6 4" xfId="33224"/>
    <cellStyle name="Bilješka 19 2 3 2 6 5" xfId="56600"/>
    <cellStyle name="Bilješka 19 2 3 2 7" xfId="12721"/>
    <cellStyle name="Bilješka 19 2 3 2 7 2" xfId="20225"/>
    <cellStyle name="Bilješka 19 2 3 2 7 2 2" xfId="33227"/>
    <cellStyle name="Bilješka 19 2 3 2 7 3" xfId="28352"/>
    <cellStyle name="Bilješka 19 2 3 2 7 4" xfId="33226"/>
    <cellStyle name="Bilješka 19 2 3 2 8" xfId="13746"/>
    <cellStyle name="Bilješka 19 2 3 2 8 2" xfId="21212"/>
    <cellStyle name="Bilješka 19 2 3 2 8 2 2" xfId="33229"/>
    <cellStyle name="Bilješka 19 2 3 2 8 3" xfId="29367"/>
    <cellStyle name="Bilješka 19 2 3 2 8 4" xfId="33228"/>
    <cellStyle name="Bilješka 19 2 3 2 9" xfId="14324"/>
    <cellStyle name="Bilješka 19 2 3 2 9 2" xfId="21735"/>
    <cellStyle name="Bilješka 19 2 3 2 9 2 2" xfId="33231"/>
    <cellStyle name="Bilješka 19 2 3 2 9 3" xfId="29936"/>
    <cellStyle name="Bilješka 19 2 3 2 9 4" xfId="33230"/>
    <cellStyle name="Bilješka 19 2 3 2_Hotel Fortuna" xfId="49737"/>
    <cellStyle name="Bilješka 19 2 3 3" xfId="8109"/>
    <cellStyle name="Bilješka 19 2 3 3 10" xfId="23206"/>
    <cellStyle name="Bilješka 19 2 3 3 11" xfId="22309"/>
    <cellStyle name="Bilješka 19 2 3 3 12" xfId="33232"/>
    <cellStyle name="Bilješka 19 2 3 3 2" xfId="9287"/>
    <cellStyle name="Bilješka 19 2 3 3 2 2" xfId="16553"/>
    <cellStyle name="Bilješka 19 2 3 3 2 2 2" xfId="33234"/>
    <cellStyle name="Bilješka 19 2 3 3 2 2 2 2" xfId="52649"/>
    <cellStyle name="Bilješka 19 2 3 3 2 2 3" xfId="54978"/>
    <cellStyle name="Bilješka 19 2 3 3 2 2 4" xfId="58159"/>
    <cellStyle name="Bilješka 19 2 3 3 2 2 5" xfId="47355"/>
    <cellStyle name="Bilješka 19 2 3 3 2 3" xfId="23667"/>
    <cellStyle name="Bilješka 19 2 3 3 2 4" xfId="24871"/>
    <cellStyle name="Bilješka 19 2 3 3 2 4 2" xfId="48395"/>
    <cellStyle name="Bilješka 19 2 3 3 2 5" xfId="33233"/>
    <cellStyle name="Bilješka 19 2 3 3 2 5 2" xfId="49372"/>
    <cellStyle name="Bilješka 19 2 3 3 2 6" xfId="54642"/>
    <cellStyle name="Bilješka 19 2 3 3 2 7" xfId="57832"/>
    <cellStyle name="Bilješka 19 2 3 3 2 8" xfId="47246"/>
    <cellStyle name="Bilješka 19 2 3 3 2_Hotel Fortuna" xfId="49892"/>
    <cellStyle name="Bilješka 19 2 3 3 3" xfId="10240"/>
    <cellStyle name="Bilješka 19 2 3 3 3 2" xfId="16202"/>
    <cellStyle name="Bilješka 19 2 3 3 3 2 2" xfId="33236"/>
    <cellStyle name="Bilješka 19 2 3 3 3 2 2 2" xfId="54979"/>
    <cellStyle name="Bilješka 19 2 3 3 3 2 3" xfId="58160"/>
    <cellStyle name="Bilješka 19 2 3 3 3 2 4" xfId="52650"/>
    <cellStyle name="Bilješka 19 2 3 3 3 3" xfId="23558"/>
    <cellStyle name="Bilješka 19 2 3 3 3 3 2" xfId="51965"/>
    <cellStyle name="Bilješka 19 2 3 3 3 4" xfId="24520"/>
    <cellStyle name="Bilješka 19 2 3 3 3 4 2" xfId="54291"/>
    <cellStyle name="Bilješka 19 2 3 3 3 5" xfId="33235"/>
    <cellStyle name="Bilješka 19 2 3 3 3 5 2" xfId="57481"/>
    <cellStyle name="Bilješka 19 2 3 3 3 6" xfId="47838"/>
    <cellStyle name="Bilješka 19 2 3 3 4" xfId="10881"/>
    <cellStyle name="Bilješka 19 2 3 3 4 2" xfId="18413"/>
    <cellStyle name="Bilješka 19 2 3 3 4 2 2" xfId="33238"/>
    <cellStyle name="Bilješka 19 2 3 3 4 2 3" xfId="52648"/>
    <cellStyle name="Bilješka 19 2 3 3 4 3" xfId="26532"/>
    <cellStyle name="Bilješka 19 2 3 3 4 3 2" xfId="54977"/>
    <cellStyle name="Bilješka 19 2 3 3 4 4" xfId="33237"/>
    <cellStyle name="Bilješka 19 2 3 3 4 4 2" xfId="58158"/>
    <cellStyle name="Bilješka 19 2 3 3 4 5" xfId="49019"/>
    <cellStyle name="Bilješka 19 2 3 3 5" xfId="11970"/>
    <cellStyle name="Bilješka 19 2 3 3 5 2" xfId="19485"/>
    <cellStyle name="Bilješka 19 2 3 3 5 2 2" xfId="33240"/>
    <cellStyle name="Bilješka 19 2 3 3 5 3" xfId="27609"/>
    <cellStyle name="Bilješka 19 2 3 3 5 4" xfId="33239"/>
    <cellStyle name="Bilješka 19 2 3 3 5 5" xfId="50788"/>
    <cellStyle name="Bilješka 19 2 3 3 6" xfId="12864"/>
    <cellStyle name="Bilješka 19 2 3 3 6 2" xfId="20368"/>
    <cellStyle name="Bilješka 19 2 3 3 6 2 2" xfId="33242"/>
    <cellStyle name="Bilješka 19 2 3 3 6 3" xfId="28493"/>
    <cellStyle name="Bilješka 19 2 3 3 6 4" xfId="33241"/>
    <cellStyle name="Bilješka 19 2 3 3 6 5" xfId="56743"/>
    <cellStyle name="Bilješka 19 2 3 3 7" xfId="13812"/>
    <cellStyle name="Bilješka 19 2 3 3 7 2" xfId="21276"/>
    <cellStyle name="Bilješka 19 2 3 3 7 2 2" xfId="33244"/>
    <cellStyle name="Bilješka 19 2 3 3 7 3" xfId="29432"/>
    <cellStyle name="Bilješka 19 2 3 3 7 4" xfId="33243"/>
    <cellStyle name="Bilješka 19 2 3 3 8" xfId="14336"/>
    <cellStyle name="Bilješka 19 2 3 3 8 2" xfId="21746"/>
    <cellStyle name="Bilješka 19 2 3 3 8 2 2" xfId="33246"/>
    <cellStyle name="Bilješka 19 2 3 3 8 3" xfId="29948"/>
    <cellStyle name="Bilješka 19 2 3 3 8 4" xfId="33245"/>
    <cellStyle name="Bilješka 19 2 3 3 9" xfId="14962"/>
    <cellStyle name="Bilješka 19 2 3 3 9 2" xfId="30567"/>
    <cellStyle name="Bilješka 19 2 3 3 9 3" xfId="33247"/>
    <cellStyle name="Bilješka 19 2 3 3_Hotel Fortuna" xfId="50095"/>
    <cellStyle name="Bilješka 19 2 3 4" xfId="8901"/>
    <cellStyle name="Bilješka 19 2 3 4 2" xfId="16102"/>
    <cellStyle name="Bilješka 19 2 3 4 2 2" xfId="33248"/>
    <cellStyle name="Bilješka 19 2 3 4 2 2 2" xfId="54980"/>
    <cellStyle name="Bilješka 19 2 3 4 2 3" xfId="58161"/>
    <cellStyle name="Bilješka 19 2 3 4 2 4" xfId="52651"/>
    <cellStyle name="Bilješka 19 2 3 4 3" xfId="16883"/>
    <cellStyle name="Bilješka 19 2 3 4 3 2" xfId="33249"/>
    <cellStyle name="Bilješka 19 2 3 4 3 3" xfId="51865"/>
    <cellStyle name="Bilješka 19 2 3 4 4" xfId="24420"/>
    <cellStyle name="Bilješka 19 2 3 4 4 2" xfId="54191"/>
    <cellStyle name="Bilješka 19 2 3 4 5" xfId="57381"/>
    <cellStyle name="Bilješka 19 2 3 4 6" xfId="47902"/>
    <cellStyle name="Bilješka 19 2 3 5" xfId="10100"/>
    <cellStyle name="Bilješka 19 2 3 5 2" xfId="17680"/>
    <cellStyle name="Bilješka 19 2 3 5 2 2" xfId="33251"/>
    <cellStyle name="Bilješka 19 2 3 5 2 3" xfId="52643"/>
    <cellStyle name="Bilješka 19 2 3 5 3" xfId="25802"/>
    <cellStyle name="Bilješka 19 2 3 5 3 2" xfId="54972"/>
    <cellStyle name="Bilješka 19 2 3 5 4" xfId="33250"/>
    <cellStyle name="Bilješka 19 2 3 5 4 2" xfId="58153"/>
    <cellStyle name="Bilješka 19 2 3 5 5" xfId="48918"/>
    <cellStyle name="Bilješka 19 2 3 6" xfId="10954"/>
    <cellStyle name="Bilješka 19 2 3 6 2" xfId="18485"/>
    <cellStyle name="Bilješka 19 2 3 6 2 2" xfId="33253"/>
    <cellStyle name="Bilješka 19 2 3 6 3" xfId="26604"/>
    <cellStyle name="Bilješka 19 2 3 6 4" xfId="33252"/>
    <cellStyle name="Bilješka 19 2 3 6 5" xfId="50497"/>
    <cellStyle name="Bilješka 19 2 3 7" xfId="11585"/>
    <cellStyle name="Bilješka 19 2 3 7 2" xfId="19100"/>
    <cellStyle name="Bilješka 19 2 3 7 2 2" xfId="33255"/>
    <cellStyle name="Bilješka 19 2 3 7 3" xfId="27229"/>
    <cellStyle name="Bilješka 19 2 3 7 4" xfId="33254"/>
    <cellStyle name="Bilješka 19 2 3 7 5" xfId="56331"/>
    <cellStyle name="Bilješka 19 2 3 8" xfId="12478"/>
    <cellStyle name="Bilješka 19 2 3 8 2" xfId="19983"/>
    <cellStyle name="Bilješka 19 2 3 8 2 2" xfId="33257"/>
    <cellStyle name="Bilješka 19 2 3 8 3" xfId="28112"/>
    <cellStyle name="Bilješka 19 2 3 8 4" xfId="33256"/>
    <cellStyle name="Bilješka 19 2 3 9" xfId="13671"/>
    <cellStyle name="Bilješka 19 2 3 9 2" xfId="21138"/>
    <cellStyle name="Bilješka 19 2 3 9 2 2" xfId="33259"/>
    <cellStyle name="Bilješka 19 2 3 9 3" xfId="29294"/>
    <cellStyle name="Bilješka 19 2 3 9 4" xfId="33258"/>
    <cellStyle name="Bilješka 19 2 3_Hotel Fortuna" xfId="49527"/>
    <cellStyle name="Bilješka 19 2 4" xfId="7848"/>
    <cellStyle name="Bilješka 19 2 4 10" xfId="15026"/>
    <cellStyle name="Bilješka 19 2 4 10 2" xfId="30630"/>
    <cellStyle name="Bilješka 19 2 4 10 3" xfId="33260"/>
    <cellStyle name="Bilješka 19 2 4 11" xfId="22725"/>
    <cellStyle name="Bilješka 19 2 4 12" xfId="46612"/>
    <cellStyle name="Bilješka 19 2 4 2" xfId="8236"/>
    <cellStyle name="Bilješka 19 2 4 2 10" xfId="22743"/>
    <cellStyle name="Bilješka 19 2 4 2 11" xfId="23838"/>
    <cellStyle name="Bilješka 19 2 4 2 12" xfId="33261"/>
    <cellStyle name="Bilješka 19 2 4 2 13" xfId="47029"/>
    <cellStyle name="Bilješka 19 2 4 2 2" xfId="9414"/>
    <cellStyle name="Bilješka 19 2 4 2 2 2" xfId="16329"/>
    <cellStyle name="Bilješka 19 2 4 2 2 2 2" xfId="33263"/>
    <cellStyle name="Bilješka 19 2 4 2 2 2 2 2" xfId="54983"/>
    <cellStyle name="Bilješka 19 2 4 2 2 2 3" xfId="58164"/>
    <cellStyle name="Bilješka 19 2 4 2 2 2 4" xfId="52654"/>
    <cellStyle name="Bilješka 19 2 4 2 2 3" xfId="23944"/>
    <cellStyle name="Bilješka 19 2 4 2 2 3 2" xfId="52092"/>
    <cellStyle name="Bilješka 19 2 4 2 2 4" xfId="24647"/>
    <cellStyle name="Bilješka 19 2 4 2 2 4 2" xfId="54418"/>
    <cellStyle name="Bilješka 19 2 4 2 2 5" xfId="33262"/>
    <cellStyle name="Bilješka 19 2 4 2 2 5 2" xfId="57608"/>
    <cellStyle name="Bilješka 19 2 4 2 3" xfId="10372"/>
    <cellStyle name="Bilješka 19 2 4 2 3 2" xfId="17919"/>
    <cellStyle name="Bilješka 19 2 4 2 3 2 2" xfId="33265"/>
    <cellStyle name="Bilješka 19 2 4 2 3 2 3" xfId="52653"/>
    <cellStyle name="Bilješka 19 2 4 2 3 3" xfId="26036"/>
    <cellStyle name="Bilješka 19 2 4 2 3 3 2" xfId="54982"/>
    <cellStyle name="Bilješka 19 2 4 2 3 4" xfId="33264"/>
    <cellStyle name="Bilješka 19 2 4 2 3 4 2" xfId="58163"/>
    <cellStyle name="Bilješka 19 2 4 2 4" xfId="11146"/>
    <cellStyle name="Bilješka 19 2 4 2 4 2" xfId="18673"/>
    <cellStyle name="Bilješka 19 2 4 2 4 2 2" xfId="33267"/>
    <cellStyle name="Bilješka 19 2 4 2 4 3" xfId="26795"/>
    <cellStyle name="Bilješka 19 2 4 2 4 4" xfId="33266"/>
    <cellStyle name="Bilješka 19 2 4 2 4 5" xfId="48162"/>
    <cellStyle name="Bilješka 19 2 4 2 5" xfId="12097"/>
    <cellStyle name="Bilješka 19 2 4 2 5 2" xfId="19612"/>
    <cellStyle name="Bilješka 19 2 4 2 5 2 2" xfId="33269"/>
    <cellStyle name="Bilješka 19 2 4 2 5 3" xfId="27735"/>
    <cellStyle name="Bilješka 19 2 4 2 5 4" xfId="33268"/>
    <cellStyle name="Bilješka 19 2 4 2 5 5" xfId="49147"/>
    <cellStyle name="Bilješka 19 2 4 2 6" xfId="12991"/>
    <cellStyle name="Bilješka 19 2 4 2 6 2" xfId="20495"/>
    <cellStyle name="Bilješka 19 2 4 2 6 2 2" xfId="33271"/>
    <cellStyle name="Bilješka 19 2 4 2 6 3" xfId="28619"/>
    <cellStyle name="Bilješka 19 2 4 2 6 4" xfId="33270"/>
    <cellStyle name="Bilješka 19 2 4 2 6 5" xfId="50476"/>
    <cellStyle name="Bilješka 19 2 4 2 7" xfId="13940"/>
    <cellStyle name="Bilješka 19 2 4 2 7 2" xfId="21400"/>
    <cellStyle name="Bilješka 19 2 4 2 7 2 2" xfId="33273"/>
    <cellStyle name="Bilješka 19 2 4 2 7 3" xfId="29558"/>
    <cellStyle name="Bilješka 19 2 4 2 7 4" xfId="33272"/>
    <cellStyle name="Bilješka 19 2 4 2 7 5" xfId="56870"/>
    <cellStyle name="Bilješka 19 2 4 2 8" xfId="14290"/>
    <cellStyle name="Bilješka 19 2 4 2 8 2" xfId="21704"/>
    <cellStyle name="Bilješka 19 2 4 2 8 2 2" xfId="33275"/>
    <cellStyle name="Bilješka 19 2 4 2 8 3" xfId="29902"/>
    <cellStyle name="Bilješka 19 2 4 2 8 4" xfId="33274"/>
    <cellStyle name="Bilješka 19 2 4 2 9" xfId="15399"/>
    <cellStyle name="Bilješka 19 2 4 2 9 2" xfId="30998"/>
    <cellStyle name="Bilješka 19 2 4 2 9 3" xfId="33276"/>
    <cellStyle name="Bilješka 19 2 4 2_Hotel Fortuna" xfId="49981"/>
    <cellStyle name="Bilješka 19 2 4 3" xfId="9026"/>
    <cellStyle name="Bilješka 19 2 4 3 2" xfId="15898"/>
    <cellStyle name="Bilješka 19 2 4 3 2 2" xfId="33277"/>
    <cellStyle name="Bilješka 19 2 4 3 2 2 2" xfId="54984"/>
    <cellStyle name="Bilješka 19 2 4 3 2 3" xfId="58165"/>
    <cellStyle name="Bilješka 19 2 4 3 2 4" xfId="52655"/>
    <cellStyle name="Bilješka 19 2 4 3 3" xfId="16702"/>
    <cellStyle name="Bilješka 19 2 4 3 3 2" xfId="33278"/>
    <cellStyle name="Bilješka 19 2 4 3 3 3" xfId="51661"/>
    <cellStyle name="Bilješka 19 2 4 3 4" xfId="24216"/>
    <cellStyle name="Bilješka 19 2 4 3 4 2" xfId="53987"/>
    <cellStyle name="Bilješka 19 2 4 3 5" xfId="57177"/>
    <cellStyle name="Bilješka 19 2 4 3 6" xfId="47873"/>
    <cellStyle name="Bilješka 19 2 4 4" xfId="9889"/>
    <cellStyle name="Bilješka 19 2 4 4 2" xfId="17496"/>
    <cellStyle name="Bilješka 19 2 4 4 2 2" xfId="33280"/>
    <cellStyle name="Bilješka 19 2 4 4 2 3" xfId="52652"/>
    <cellStyle name="Bilješka 19 2 4 4 3" xfId="25620"/>
    <cellStyle name="Bilješka 19 2 4 4 3 2" xfId="54981"/>
    <cellStyle name="Bilješka 19 2 4 4 4" xfId="33279"/>
    <cellStyle name="Bilješka 19 2 4 4 4 2" xfId="58162"/>
    <cellStyle name="Bilješka 19 2 4 4 5" xfId="48714"/>
    <cellStyle name="Bilješka 19 2 4 5" xfId="10670"/>
    <cellStyle name="Bilješka 19 2 4 5 2" xfId="18209"/>
    <cellStyle name="Bilješka 19 2 4 5 2 2" xfId="33282"/>
    <cellStyle name="Bilješka 19 2 4 5 3" xfId="26326"/>
    <cellStyle name="Bilješka 19 2 4 5 4" xfId="33281"/>
    <cellStyle name="Bilješka 19 2 4 5 5" xfId="50492"/>
    <cellStyle name="Bilješka 19 2 4 6" xfId="11709"/>
    <cellStyle name="Bilješka 19 2 4 6 2" xfId="19224"/>
    <cellStyle name="Bilješka 19 2 4 6 2 2" xfId="33284"/>
    <cellStyle name="Bilješka 19 2 4 6 3" xfId="27351"/>
    <cellStyle name="Bilješka 19 2 4 6 4" xfId="33283"/>
    <cellStyle name="Bilješka 19 2 4 6 5" xfId="56211"/>
    <cellStyle name="Bilješka 19 2 4 7" xfId="12603"/>
    <cellStyle name="Bilješka 19 2 4 7 2" xfId="20107"/>
    <cellStyle name="Bilješka 19 2 4 7 2 2" xfId="33286"/>
    <cellStyle name="Bilješka 19 2 4 7 3" xfId="28235"/>
    <cellStyle name="Bilješka 19 2 4 7 4" xfId="33285"/>
    <cellStyle name="Bilješka 19 2 4 8" xfId="13461"/>
    <cellStyle name="Bilješka 19 2 4 8 2" xfId="20932"/>
    <cellStyle name="Bilješka 19 2 4 8 2 2" xfId="33288"/>
    <cellStyle name="Bilješka 19 2 4 8 3" xfId="29085"/>
    <cellStyle name="Bilješka 19 2 4 8 4" xfId="33287"/>
    <cellStyle name="Bilješka 19 2 4 9" xfId="14658"/>
    <cellStyle name="Bilješka 19 2 4 9 2" xfId="22034"/>
    <cellStyle name="Bilješka 19 2 4 9 2 2" xfId="33290"/>
    <cellStyle name="Bilješka 19 2 4 9 3" xfId="30265"/>
    <cellStyle name="Bilješka 19 2 4 9 4" xfId="33289"/>
    <cellStyle name="Bilješka 19 2 4_Hotel Fortuna" xfId="49554"/>
    <cellStyle name="Bilješka 19 2 5" xfId="7832"/>
    <cellStyle name="Bilješka 19 2 5 10" xfId="22729"/>
    <cellStyle name="Bilješka 19 2 5 11" xfId="22483"/>
    <cellStyle name="Bilješka 19 2 5 12" xfId="33291"/>
    <cellStyle name="Bilješka 19 2 5 2" xfId="9010"/>
    <cellStyle name="Bilješka 19 2 5 2 2" xfId="15839"/>
    <cellStyle name="Bilješka 19 2 5 2 2 2" xfId="33293"/>
    <cellStyle name="Bilješka 19 2 5 2 2 2 2" xfId="52657"/>
    <cellStyle name="Bilješka 19 2 5 2 2 3" xfId="54986"/>
    <cellStyle name="Bilješka 19 2 5 2 2 4" xfId="58167"/>
    <cellStyle name="Bilješka 19 2 5 2 2 5" xfId="47308"/>
    <cellStyle name="Bilješka 19 2 5 2 3" xfId="22780"/>
    <cellStyle name="Bilješka 19 2 5 2 4" xfId="24157"/>
    <cellStyle name="Bilješka 19 2 5 2 4 2" xfId="48104"/>
    <cellStyle name="Bilješka 19 2 5 2 5" xfId="33292"/>
    <cellStyle name="Bilješka 19 2 5 2 5 2" xfId="48654"/>
    <cellStyle name="Bilješka 19 2 5 2 6" xfId="53928"/>
    <cellStyle name="Bilješka 19 2 5 2 7" xfId="57118"/>
    <cellStyle name="Bilješka 19 2 5 2 8" xfId="46558"/>
    <cellStyle name="Bilješka 19 2 5 2_Hotel Fortuna" xfId="49563"/>
    <cellStyle name="Bilješka 19 2 5 3" xfId="8581"/>
    <cellStyle name="Bilješka 19 2 5 3 2" xfId="15850"/>
    <cellStyle name="Bilješka 19 2 5 3 2 2" xfId="33295"/>
    <cellStyle name="Bilješka 19 2 5 3 2 2 2" xfId="54987"/>
    <cellStyle name="Bilješka 19 2 5 3 2 3" xfId="58168"/>
    <cellStyle name="Bilješka 19 2 5 3 2 4" xfId="52658"/>
    <cellStyle name="Bilješka 19 2 5 3 3" xfId="23525"/>
    <cellStyle name="Bilješka 19 2 5 3 3 2" xfId="51613"/>
    <cellStyle name="Bilješka 19 2 5 3 4" xfId="24168"/>
    <cellStyle name="Bilješka 19 2 5 3 4 2" xfId="53939"/>
    <cellStyle name="Bilješka 19 2 5 3 5" xfId="33294"/>
    <cellStyle name="Bilješka 19 2 5 3 5 2" xfId="57129"/>
    <cellStyle name="Bilješka 19 2 5 3 6" xfId="47803"/>
    <cellStyle name="Bilješka 19 2 5 4" xfId="8496"/>
    <cellStyle name="Bilješka 19 2 5 4 2" xfId="17047"/>
    <cellStyle name="Bilješka 19 2 5 4 2 2" xfId="33297"/>
    <cellStyle name="Bilješka 19 2 5 4 2 3" xfId="52656"/>
    <cellStyle name="Bilješka 19 2 5 4 3" xfId="25084"/>
    <cellStyle name="Bilješka 19 2 5 4 3 2" xfId="54985"/>
    <cellStyle name="Bilješka 19 2 5 4 4" xfId="33296"/>
    <cellStyle name="Bilješka 19 2 5 4 4 2" xfId="58166"/>
    <cellStyle name="Bilješka 19 2 5 4 5" xfId="48666"/>
    <cellStyle name="Bilješka 19 2 5 5" xfId="11693"/>
    <cellStyle name="Bilješka 19 2 5 5 2" xfId="19208"/>
    <cellStyle name="Bilješka 19 2 5 5 2 2" xfId="33299"/>
    <cellStyle name="Bilješka 19 2 5 5 3" xfId="27335"/>
    <cellStyle name="Bilješka 19 2 5 5 4" xfId="33298"/>
    <cellStyle name="Bilješka 19 2 5 5 5" xfId="51035"/>
    <cellStyle name="Bilješka 19 2 5 6" xfId="12587"/>
    <cellStyle name="Bilješka 19 2 5 6 2" xfId="20091"/>
    <cellStyle name="Bilješka 19 2 5 6 2 2" xfId="33301"/>
    <cellStyle name="Bilješka 19 2 5 6 3" xfId="28219"/>
    <cellStyle name="Bilješka 19 2 5 6 4" xfId="33300"/>
    <cellStyle name="Bilješka 19 2 5 6 5" xfId="56225"/>
    <cellStyle name="Bilješka 19 2 5 7" xfId="10661"/>
    <cellStyle name="Bilješka 19 2 5 7 2" xfId="18200"/>
    <cellStyle name="Bilješka 19 2 5 7 2 2" xfId="33303"/>
    <cellStyle name="Bilješka 19 2 5 7 3" xfId="26317"/>
    <cellStyle name="Bilješka 19 2 5 7 4" xfId="33302"/>
    <cellStyle name="Bilješka 19 2 5 8" xfId="11340"/>
    <cellStyle name="Bilješka 19 2 5 8 2" xfId="18863"/>
    <cellStyle name="Bilješka 19 2 5 8 2 2" xfId="33305"/>
    <cellStyle name="Bilješka 19 2 5 8 3" xfId="26988"/>
    <cellStyle name="Bilješka 19 2 5 8 4" xfId="33304"/>
    <cellStyle name="Bilješka 19 2 5 9" xfId="14418"/>
    <cellStyle name="Bilješka 19 2 5 9 2" xfId="30028"/>
    <cellStyle name="Bilješka 19 2 5 9 3" xfId="33306"/>
    <cellStyle name="Bilješka 19 2 5_Hotel Fortuna" xfId="49642"/>
    <cellStyle name="Bilješka 19 2 6" xfId="8623"/>
    <cellStyle name="Bilješka 19 2 6 2" xfId="16691"/>
    <cellStyle name="Bilješka 19 2 6 2 2" xfId="33308"/>
    <cellStyle name="Bilješka 19 2 6 2 3" xfId="52638"/>
    <cellStyle name="Bilješka 19 2 6 3" xfId="25208"/>
    <cellStyle name="Bilješka 19 2 6 3 2" xfId="54967"/>
    <cellStyle name="Bilješka 19 2 6 4" xfId="33307"/>
    <cellStyle name="Bilješka 19 2 6 4 2" xfId="58148"/>
    <cellStyle name="Bilješka 19 2 6 5" xfId="47504"/>
    <cellStyle name="Bilješka 19 2 7" xfId="10155"/>
    <cellStyle name="Bilješka 19 2 7 2" xfId="17733"/>
    <cellStyle name="Bilješka 19 2 7 2 2" xfId="33310"/>
    <cellStyle name="Bilješka 19 2 7 3" xfId="25853"/>
    <cellStyle name="Bilješka 19 2 7 4" xfId="33309"/>
    <cellStyle name="Bilješka 19 2 7 5" xfId="48483"/>
    <cellStyle name="Bilješka 19 2 8" xfId="8556"/>
    <cellStyle name="Bilješka 19 2 8 2" xfId="15620"/>
    <cellStyle name="Bilješka 19 2 8 2 2" xfId="33312"/>
    <cellStyle name="Bilješka 19 2 8 3" xfId="25144"/>
    <cellStyle name="Bilješka 19 2 8 4" xfId="33311"/>
    <cellStyle name="Bilješka 19 2 8 5" xfId="51328"/>
    <cellStyle name="Bilješka 19 2 9" xfId="11310"/>
    <cellStyle name="Bilješka 19 2 9 2" xfId="18833"/>
    <cellStyle name="Bilješka 19 2 9 2 2" xfId="33314"/>
    <cellStyle name="Bilješka 19 2 9 3" xfId="26958"/>
    <cellStyle name="Bilješka 19 2 9 4" xfId="33313"/>
    <cellStyle name="Bilješka 19 2 9 5" xfId="50919"/>
    <cellStyle name="Bilješka 19 2_Hotel Fortuna" xfId="49760"/>
    <cellStyle name="Bilješka 19 3" xfId="7516"/>
    <cellStyle name="Bilješka 19 3 10" xfId="14153"/>
    <cellStyle name="Bilješka 19 3 10 2" xfId="21577"/>
    <cellStyle name="Bilješka 19 3 10 2 2" xfId="33316"/>
    <cellStyle name="Bilješka 19 3 10 3" xfId="29768"/>
    <cellStyle name="Bilješka 19 3 10 4" xfId="33315"/>
    <cellStyle name="Bilješka 19 3 11" xfId="15404"/>
    <cellStyle name="Bilješka 19 3 11 2" xfId="31003"/>
    <cellStyle name="Bilješka 19 3 11 3" xfId="33317"/>
    <cellStyle name="Bilješka 19 3 12" xfId="23859"/>
    <cellStyle name="Bilješka 19 3 2" xfId="7674"/>
    <cellStyle name="Bilješka 19 3 2 10" xfId="15071"/>
    <cellStyle name="Bilješka 19 3 2 10 2" xfId="30675"/>
    <cellStyle name="Bilješka 19 3 2 10 3" xfId="33318"/>
    <cellStyle name="Bilješka 19 3 2 11" xfId="23943"/>
    <cellStyle name="Bilješka 19 3 2 12" xfId="46762"/>
    <cellStyle name="Bilješka 19 3 2 2" xfId="7788"/>
    <cellStyle name="Bilješka 19 3 2 2 10" xfId="22538"/>
    <cellStyle name="Bilješka 19 3 2 2 11" xfId="22520"/>
    <cellStyle name="Bilješka 19 3 2 2 12" xfId="33319"/>
    <cellStyle name="Bilješka 19 3 2 2 13" xfId="46582"/>
    <cellStyle name="Bilješka 19 3 2 2 2" xfId="8966"/>
    <cellStyle name="Bilješka 19 3 2 2 2 2" xfId="15865"/>
    <cellStyle name="Bilješka 19 3 2 2 2 2 2" xfId="33321"/>
    <cellStyle name="Bilješka 19 3 2 2 2 2 2 2" xfId="54991"/>
    <cellStyle name="Bilješka 19 3 2 2 2 2 3" xfId="58172"/>
    <cellStyle name="Bilješka 19 3 2 2 2 2 4" xfId="52662"/>
    <cellStyle name="Bilješka 19 3 2 2 2 3" xfId="23469"/>
    <cellStyle name="Bilješka 19 3 2 2 2 3 2" xfId="51628"/>
    <cellStyle name="Bilješka 19 3 2 2 2 4" xfId="24183"/>
    <cellStyle name="Bilješka 19 3 2 2 2 4 2" xfId="53954"/>
    <cellStyle name="Bilješka 19 3 2 2 2 5" xfId="33320"/>
    <cellStyle name="Bilješka 19 3 2 2 2 5 2" xfId="57144"/>
    <cellStyle name="Bilješka 19 3 2 2 3" xfId="8579"/>
    <cellStyle name="Bilješka 19 3 2 2 3 2" xfId="15530"/>
    <cellStyle name="Bilješka 19 3 2 2 3 2 2" xfId="33323"/>
    <cellStyle name="Bilješka 19 3 2 2 3 2 3" xfId="52661"/>
    <cellStyle name="Bilješka 19 3 2 2 3 3" xfId="25167"/>
    <cellStyle name="Bilješka 19 3 2 2 3 3 2" xfId="54990"/>
    <cellStyle name="Bilješka 19 3 2 2 3 4" xfId="33322"/>
    <cellStyle name="Bilješka 19 3 2 2 3 4 2" xfId="58171"/>
    <cellStyle name="Bilješka 19 3 2 2 4" xfId="8555"/>
    <cellStyle name="Bilješka 19 3 2 2 4 2" xfId="15528"/>
    <cellStyle name="Bilješka 19 3 2 2 4 2 2" xfId="33325"/>
    <cellStyle name="Bilješka 19 3 2 2 4 3" xfId="25143"/>
    <cellStyle name="Bilješka 19 3 2 2 4 4" xfId="33324"/>
    <cellStyle name="Bilješka 19 3 2 2 4 5" xfId="48314"/>
    <cellStyle name="Bilješka 19 3 2 2 5" xfId="11649"/>
    <cellStyle name="Bilješka 19 3 2 2 5 2" xfId="19164"/>
    <cellStyle name="Bilješka 19 3 2 2 5 2 2" xfId="33327"/>
    <cellStyle name="Bilješka 19 3 2 2 5 3" xfId="27292"/>
    <cellStyle name="Bilješka 19 3 2 2 5 4" xfId="33326"/>
    <cellStyle name="Bilješka 19 3 2 2 5 5" xfId="48681"/>
    <cellStyle name="Bilješka 19 3 2 2 6" xfId="12543"/>
    <cellStyle name="Bilješka 19 3 2 2 6 2" xfId="20047"/>
    <cellStyle name="Bilješka 19 3 2 2 6 2 2" xfId="33329"/>
    <cellStyle name="Bilješka 19 3 2 2 6 3" xfId="28176"/>
    <cellStyle name="Bilješka 19 3 2 2 6 4" xfId="33328"/>
    <cellStyle name="Bilješka 19 3 2 2 6 5" xfId="51341"/>
    <cellStyle name="Bilješka 19 3 2 2 7" xfId="11261"/>
    <cellStyle name="Bilješka 19 3 2 2 7 2" xfId="18786"/>
    <cellStyle name="Bilješka 19 3 2 2 7 2 2" xfId="33331"/>
    <cellStyle name="Bilješka 19 3 2 2 7 3" xfId="26909"/>
    <cellStyle name="Bilješka 19 3 2 2 7 4" xfId="33330"/>
    <cellStyle name="Bilješka 19 3 2 2 7 5" xfId="56271"/>
    <cellStyle name="Bilješka 19 3 2 2 8" xfId="12374"/>
    <cellStyle name="Bilješka 19 3 2 2 8 2" xfId="19879"/>
    <cellStyle name="Bilješka 19 3 2 2 8 2 2" xfId="33333"/>
    <cellStyle name="Bilješka 19 3 2 2 8 3" xfId="28009"/>
    <cellStyle name="Bilješka 19 3 2 2 8 4" xfId="33332"/>
    <cellStyle name="Bilješka 19 3 2 2 9" xfId="14764"/>
    <cellStyle name="Bilješka 19 3 2 2 9 2" xfId="30370"/>
    <cellStyle name="Bilješka 19 3 2 2 9 3" xfId="33334"/>
    <cellStyle name="Bilješka 19 3 2 2_Hotel Fortuna" xfId="50387"/>
    <cellStyle name="Bilješka 19 3 2 3" xfId="8851"/>
    <cellStyle name="Bilješka 19 3 2 3 2" xfId="16052"/>
    <cellStyle name="Bilješka 19 3 2 3 2 2" xfId="33335"/>
    <cellStyle name="Bilješka 19 3 2 3 2 2 2" xfId="54992"/>
    <cellStyle name="Bilješka 19 3 2 3 2 3" xfId="58173"/>
    <cellStyle name="Bilješka 19 3 2 3 2 4" xfId="52663"/>
    <cellStyle name="Bilješka 19 3 2 3 3" xfId="16834"/>
    <cellStyle name="Bilješka 19 3 2 3 3 2" xfId="33336"/>
    <cellStyle name="Bilješka 19 3 2 3 3 3" xfId="51815"/>
    <cellStyle name="Bilješka 19 3 2 3 4" xfId="24370"/>
    <cellStyle name="Bilješka 19 3 2 3 4 2" xfId="54141"/>
    <cellStyle name="Bilješka 19 3 2 3 5" xfId="57331"/>
    <cellStyle name="Bilješka 19 3 2 3 6" xfId="47641"/>
    <cellStyle name="Bilješka 19 3 2 4" xfId="10113"/>
    <cellStyle name="Bilješka 19 3 2 4 2" xfId="17693"/>
    <cellStyle name="Bilješka 19 3 2 4 2 2" xfId="33338"/>
    <cellStyle name="Bilješka 19 3 2 4 2 3" xfId="52660"/>
    <cellStyle name="Bilješka 19 3 2 4 3" xfId="25815"/>
    <cellStyle name="Bilješka 19 3 2 4 3 2" xfId="54989"/>
    <cellStyle name="Bilješka 19 3 2 4 4" xfId="33337"/>
    <cellStyle name="Bilješka 19 3 2 4 4 2" xfId="58170"/>
    <cellStyle name="Bilješka 19 3 2 4 5" xfId="48868"/>
    <cellStyle name="Bilješka 19 3 2 5" xfId="11002"/>
    <cellStyle name="Bilješka 19 3 2 5 2" xfId="18533"/>
    <cellStyle name="Bilješka 19 3 2 5 2 2" xfId="33340"/>
    <cellStyle name="Bilješka 19 3 2 5 3" xfId="26651"/>
    <cellStyle name="Bilješka 19 3 2 5 4" xfId="33339"/>
    <cellStyle name="Bilješka 19 3 2 5 5" xfId="52349"/>
    <cellStyle name="Bilješka 19 3 2 6" xfId="11535"/>
    <cellStyle name="Bilješka 19 3 2 6 2" xfId="19050"/>
    <cellStyle name="Bilješka 19 3 2 6 2 2" xfId="33342"/>
    <cellStyle name="Bilješka 19 3 2 6 3" xfId="27180"/>
    <cellStyle name="Bilješka 19 3 2 6 4" xfId="33341"/>
    <cellStyle name="Bilješka 19 3 2 6 5" xfId="56383"/>
    <cellStyle name="Bilješka 19 3 2 7" xfId="12428"/>
    <cellStyle name="Bilješka 19 3 2 7 2" xfId="19933"/>
    <cellStyle name="Bilješka 19 3 2 7 2 2" xfId="33344"/>
    <cellStyle name="Bilješka 19 3 2 7 3" xfId="28063"/>
    <cellStyle name="Bilješka 19 3 2 7 4" xfId="33343"/>
    <cellStyle name="Bilješka 19 3 2 8" xfId="13684"/>
    <cellStyle name="Bilješka 19 3 2 8 2" xfId="21151"/>
    <cellStyle name="Bilješka 19 3 2 8 2 2" xfId="33346"/>
    <cellStyle name="Bilješka 19 3 2 8 3" xfId="29307"/>
    <cellStyle name="Bilješka 19 3 2 8 4" xfId="33345"/>
    <cellStyle name="Bilješka 19 3 2 9" xfId="14131"/>
    <cellStyle name="Bilješka 19 3 2 9 2" xfId="21557"/>
    <cellStyle name="Bilješka 19 3 2 9 2 2" xfId="33348"/>
    <cellStyle name="Bilješka 19 3 2 9 3" xfId="29747"/>
    <cellStyle name="Bilješka 19 3 2 9 4" xfId="33347"/>
    <cellStyle name="Bilješka 19 3 2_Hotel Fortuna" xfId="49477"/>
    <cellStyle name="Bilješka 19 3 3" xfId="7881"/>
    <cellStyle name="Bilješka 19 3 3 10" xfId="14978"/>
    <cellStyle name="Bilješka 19 3 3 10 2" xfId="30583"/>
    <cellStyle name="Bilješka 19 3 3 10 3" xfId="33349"/>
    <cellStyle name="Bilješka 19 3 3 11" xfId="22726"/>
    <cellStyle name="Bilješka 19 3 3 12" xfId="46652"/>
    <cellStyle name="Bilješka 19 3 3 2" xfId="8022"/>
    <cellStyle name="Bilješka 19 3 3 2 10" xfId="23544"/>
    <cellStyle name="Bilješka 19 3 3 2 11" xfId="22948"/>
    <cellStyle name="Bilješka 19 3 3 2 12" xfId="33350"/>
    <cellStyle name="Bilješka 19 3 3 2 13" xfId="46593"/>
    <cellStyle name="Bilješka 19 3 3 2 2" xfId="9200"/>
    <cellStyle name="Bilješka 19 3 3 2 2 2" xfId="15878"/>
    <cellStyle name="Bilješka 19 3 3 2 2 2 2" xfId="33352"/>
    <cellStyle name="Bilješka 19 3 3 2 2 2 2 2" xfId="54995"/>
    <cellStyle name="Bilješka 19 3 3 2 2 2 3" xfId="58176"/>
    <cellStyle name="Bilješka 19 3 3 2 2 2 4" xfId="52666"/>
    <cellStyle name="Bilješka 19 3 3 2 2 3" xfId="23240"/>
    <cellStyle name="Bilješka 19 3 3 2 2 3 2" xfId="51641"/>
    <cellStyle name="Bilješka 19 3 3 2 2 4" xfId="24196"/>
    <cellStyle name="Bilješka 19 3 3 2 2 4 2" xfId="53967"/>
    <cellStyle name="Bilješka 19 3 3 2 2 5" xfId="33351"/>
    <cellStyle name="Bilješka 19 3 3 2 2 5 2" xfId="57157"/>
    <cellStyle name="Bilješka 19 3 3 2 3" xfId="10183"/>
    <cellStyle name="Bilješka 19 3 3 2 3 2" xfId="17759"/>
    <cellStyle name="Bilješka 19 3 3 2 3 2 2" xfId="33354"/>
    <cellStyle name="Bilješka 19 3 3 2 3 2 3" xfId="52665"/>
    <cellStyle name="Bilješka 19 3 3 2 3 3" xfId="25878"/>
    <cellStyle name="Bilješka 19 3 3 2 3 3 2" xfId="54994"/>
    <cellStyle name="Bilješka 19 3 3 2 3 4" xfId="33353"/>
    <cellStyle name="Bilješka 19 3 3 2 3 4 2" xfId="58175"/>
    <cellStyle name="Bilješka 19 3 3 2 4" xfId="10480"/>
    <cellStyle name="Bilješka 19 3 3 2 4 2" xfId="18023"/>
    <cellStyle name="Bilješka 19 3 3 2 4 2 2" xfId="33356"/>
    <cellStyle name="Bilješka 19 3 3 2 4 3" xfId="26138"/>
    <cellStyle name="Bilješka 19 3 3 2 4 4" xfId="33355"/>
    <cellStyle name="Bilješka 19 3 3 2 4 5" xfId="48008"/>
    <cellStyle name="Bilješka 19 3 3 2 5" xfId="11883"/>
    <cellStyle name="Bilješka 19 3 3 2 5 2" xfId="19398"/>
    <cellStyle name="Bilješka 19 3 3 2 5 2 2" xfId="33358"/>
    <cellStyle name="Bilješka 19 3 3 2 5 3" xfId="27523"/>
    <cellStyle name="Bilješka 19 3 3 2 5 4" xfId="33357"/>
    <cellStyle name="Bilješka 19 3 3 2 5 5" xfId="48694"/>
    <cellStyle name="Bilješka 19 3 3 2 6" xfId="12777"/>
    <cellStyle name="Bilješka 19 3 3 2 6 2" xfId="20281"/>
    <cellStyle name="Bilješka 19 3 3 2 6 2 2" xfId="33360"/>
    <cellStyle name="Bilješka 19 3 3 2 6 3" xfId="28407"/>
    <cellStyle name="Bilješka 19 3 3 2 6 4" xfId="33359"/>
    <cellStyle name="Bilješka 19 3 3 2 6 5" xfId="50828"/>
    <cellStyle name="Bilješka 19 3 3 2 7" xfId="13755"/>
    <cellStyle name="Bilješka 19 3 3 2 7 2" xfId="21220"/>
    <cellStyle name="Bilješka 19 3 3 2 7 2 2" xfId="33362"/>
    <cellStyle name="Bilješka 19 3 3 2 7 3" xfId="29375"/>
    <cellStyle name="Bilješka 19 3 3 2 7 4" xfId="33361"/>
    <cellStyle name="Bilješka 19 3 3 2 7 5" xfId="56656"/>
    <cellStyle name="Bilješka 19 3 3 2 8" xfId="14361"/>
    <cellStyle name="Bilješka 19 3 3 2 8 2" xfId="21768"/>
    <cellStyle name="Bilješka 19 3 3 2 8 2 2" xfId="33364"/>
    <cellStyle name="Bilješka 19 3 3 2 8 3" xfId="29972"/>
    <cellStyle name="Bilješka 19 3 3 2 8 4" xfId="33363"/>
    <cellStyle name="Bilješka 19 3 3 2 9" xfId="15467"/>
    <cellStyle name="Bilješka 19 3 3 2 9 2" xfId="31065"/>
    <cellStyle name="Bilješka 19 3 3 2 9 3" xfId="33365"/>
    <cellStyle name="Bilješka 19 3 3 2_Hotel Fortuna" xfId="50103"/>
    <cellStyle name="Bilješka 19 3 3 3" xfId="9059"/>
    <cellStyle name="Bilješka 19 3 3 3 2" xfId="15939"/>
    <cellStyle name="Bilješka 19 3 3 3 2 2" xfId="33366"/>
    <cellStyle name="Bilješka 19 3 3 3 2 2 2" xfId="54996"/>
    <cellStyle name="Bilješka 19 3 3 3 2 3" xfId="58177"/>
    <cellStyle name="Bilješka 19 3 3 3 2 4" xfId="52667"/>
    <cellStyle name="Bilješka 19 3 3 3 3" xfId="16736"/>
    <cellStyle name="Bilješka 19 3 3 3 3 2" xfId="33367"/>
    <cellStyle name="Bilješka 19 3 3 3 3 3" xfId="51702"/>
    <cellStyle name="Bilješka 19 3 3 3 4" xfId="24257"/>
    <cellStyle name="Bilješka 19 3 3 3 4 2" xfId="54028"/>
    <cellStyle name="Bilješka 19 3 3 3 5" xfId="57218"/>
    <cellStyle name="Bilješka 19 3 3 3 6" xfId="48221"/>
    <cellStyle name="Bilješka 19 3 3 4" xfId="9835"/>
    <cellStyle name="Bilješka 19 3 3 4 2" xfId="17448"/>
    <cellStyle name="Bilješka 19 3 3 4 2 2" xfId="33369"/>
    <cellStyle name="Bilješka 19 3 3 4 2 3" xfId="52664"/>
    <cellStyle name="Bilješka 19 3 3 4 3" xfId="25573"/>
    <cellStyle name="Bilješka 19 3 3 4 3 2" xfId="54993"/>
    <cellStyle name="Bilješka 19 3 3 4 4" xfId="33368"/>
    <cellStyle name="Bilješka 19 3 3 4 4 2" xfId="58174"/>
    <cellStyle name="Bilješka 19 3 3 4 5" xfId="48755"/>
    <cellStyle name="Bilješka 19 3 3 5" xfId="10739"/>
    <cellStyle name="Bilješka 19 3 3 5 2" xfId="18277"/>
    <cellStyle name="Bilješka 19 3 3 5 2 2" xfId="33371"/>
    <cellStyle name="Bilješka 19 3 3 5 3" xfId="26393"/>
    <cellStyle name="Bilješka 19 3 3 5 4" xfId="33370"/>
    <cellStyle name="Bilješka 19 3 3 5 5" xfId="51080"/>
    <cellStyle name="Bilješka 19 3 3 6" xfId="11742"/>
    <cellStyle name="Bilješka 19 3 3 6 2" xfId="19257"/>
    <cellStyle name="Bilješka 19 3 3 6 2 2" xfId="33373"/>
    <cellStyle name="Bilješka 19 3 3 6 3" xfId="27384"/>
    <cellStyle name="Bilješka 19 3 3 6 4" xfId="33372"/>
    <cellStyle name="Bilješka 19 3 3 6 5" xfId="50614"/>
    <cellStyle name="Bilješka 19 3 3 7" xfId="12636"/>
    <cellStyle name="Bilješka 19 3 3 7 2" xfId="20140"/>
    <cellStyle name="Bilješka 19 3 3 7 2 2" xfId="33375"/>
    <cellStyle name="Bilješka 19 3 3 7 3" xfId="28268"/>
    <cellStyle name="Bilješka 19 3 3 7 4" xfId="33374"/>
    <cellStyle name="Bilješka 19 3 3 8" xfId="13408"/>
    <cellStyle name="Bilješka 19 3 3 8 2" xfId="20881"/>
    <cellStyle name="Bilješka 19 3 3 8 2 2" xfId="33377"/>
    <cellStyle name="Bilješka 19 3 3 8 3" xfId="29033"/>
    <cellStyle name="Bilješka 19 3 3 8 4" xfId="33376"/>
    <cellStyle name="Bilješka 19 3 3 9" xfId="14705"/>
    <cellStyle name="Bilješka 19 3 3 9 2" xfId="22073"/>
    <cellStyle name="Bilješka 19 3 3 9 2 2" xfId="33379"/>
    <cellStyle name="Bilješka 19 3 3 9 3" xfId="30311"/>
    <cellStyle name="Bilješka 19 3 3 9 4" xfId="33378"/>
    <cellStyle name="Bilješka 19 3 3_Hotel Fortuna" xfId="49623"/>
    <cellStyle name="Bilješka 19 3 4" xfId="8687"/>
    <cellStyle name="Bilješka 19 3 4 2" xfId="15703"/>
    <cellStyle name="Bilješka 19 3 4 2 2" xfId="33381"/>
    <cellStyle name="Bilješka 19 3 4 2 2 2" xfId="54997"/>
    <cellStyle name="Bilješka 19 3 4 2 3" xfId="58178"/>
    <cellStyle name="Bilješka 19 3 4 2 4" xfId="52668"/>
    <cellStyle name="Bilješka 19 3 4 3" xfId="23277"/>
    <cellStyle name="Bilješka 19 3 4 3 2" xfId="51466"/>
    <cellStyle name="Bilješka 19 3 4 4" xfId="24021"/>
    <cellStyle name="Bilješka 19 3 4 4 2" xfId="50813"/>
    <cellStyle name="Bilješka 19 3 4 5" xfId="33380"/>
    <cellStyle name="Bilješka 19 3 4 5 2" xfId="56982"/>
    <cellStyle name="Bilješka 19 3 4 6" xfId="47506"/>
    <cellStyle name="Bilješka 19 3 5" xfId="9683"/>
    <cellStyle name="Bilješka 19 3 5 2" xfId="17309"/>
    <cellStyle name="Bilješka 19 3 5 2 2" xfId="33383"/>
    <cellStyle name="Bilješka 19 3 5 2 3" xfId="52659"/>
    <cellStyle name="Bilješka 19 3 5 3" xfId="25435"/>
    <cellStyle name="Bilješka 19 3 5 3 2" xfId="54988"/>
    <cellStyle name="Bilješka 19 3 5 4" xfId="33382"/>
    <cellStyle name="Bilješka 19 3 5 4 2" xfId="58169"/>
    <cellStyle name="Bilješka 19 3 5 5" xfId="48517"/>
    <cellStyle name="Bilješka 19 3 6" xfId="11070"/>
    <cellStyle name="Bilješka 19 3 6 2" xfId="18598"/>
    <cellStyle name="Bilješka 19 3 6 2 2" xfId="33385"/>
    <cellStyle name="Bilješka 19 3 6 3" xfId="26719"/>
    <cellStyle name="Bilješka 19 3 6 4" xfId="33384"/>
    <cellStyle name="Bilješka 19 3 6 5" xfId="51206"/>
    <cellStyle name="Bilješka 19 3 7" xfId="11371"/>
    <cellStyle name="Bilješka 19 3 7 2" xfId="18886"/>
    <cellStyle name="Bilješka 19 3 7 2 2" xfId="33387"/>
    <cellStyle name="Bilješka 19 3 7 3" xfId="27018"/>
    <cellStyle name="Bilješka 19 3 7 4" xfId="33386"/>
    <cellStyle name="Bilješka 19 3 7 5" xfId="50541"/>
    <cellStyle name="Bilješka 19 3 8" xfId="12263"/>
    <cellStyle name="Bilješka 19 3 8 2" xfId="19768"/>
    <cellStyle name="Bilješka 19 3 8 2 2" xfId="33389"/>
    <cellStyle name="Bilješka 19 3 8 3" xfId="27900"/>
    <cellStyle name="Bilješka 19 3 8 4" xfId="33388"/>
    <cellStyle name="Bilješka 19 3 9" xfId="13257"/>
    <cellStyle name="Bilješka 19 3 9 2" xfId="20735"/>
    <cellStyle name="Bilješka 19 3 9 2 2" xfId="33391"/>
    <cellStyle name="Bilješka 19 3 9 3" xfId="28883"/>
    <cellStyle name="Bilješka 19 3 9 4" xfId="33390"/>
    <cellStyle name="Bilješka 19 3_Hotel Fortuna" xfId="50163"/>
    <cellStyle name="Bilješka 19 4" xfId="7576"/>
    <cellStyle name="Bilješka 19 4 10" xfId="14787"/>
    <cellStyle name="Bilješka 19 4 10 2" xfId="22139"/>
    <cellStyle name="Bilješka 19 4 10 2 2" xfId="33393"/>
    <cellStyle name="Bilješka 19 4 10 3" xfId="30393"/>
    <cellStyle name="Bilješka 19 4 10 4" xfId="33392"/>
    <cellStyle name="Bilješka 19 4 11" xfId="15025"/>
    <cellStyle name="Bilješka 19 4 11 2" xfId="30629"/>
    <cellStyle name="Bilješka 19 4 11 3" xfId="33394"/>
    <cellStyle name="Bilješka 19 4 12" xfId="23866"/>
    <cellStyle name="Bilješka 19 4 13" xfId="46477"/>
    <cellStyle name="Bilješka 19 4 2" xfId="7733"/>
    <cellStyle name="Bilješka 19 4 2 10" xfId="14665"/>
    <cellStyle name="Bilješka 19 4 2 10 2" xfId="22041"/>
    <cellStyle name="Bilješka 19 4 2 10 2 2" xfId="33396"/>
    <cellStyle name="Bilješka 19 4 2 10 3" xfId="30272"/>
    <cellStyle name="Bilješka 19 4 2 10 4" xfId="33395"/>
    <cellStyle name="Bilješka 19 4 2 11" xfId="15108"/>
    <cellStyle name="Bilješka 19 4 2 11 2" xfId="30711"/>
    <cellStyle name="Bilješka 19 4 2 11 3" xfId="33397"/>
    <cellStyle name="Bilješka 19 4 2 12" xfId="23883"/>
    <cellStyle name="Bilješka 19 4 2 13" xfId="46819"/>
    <cellStyle name="Bilješka 19 4 2 2" xfId="7974"/>
    <cellStyle name="Bilješka 19 4 2 2 10" xfId="15042"/>
    <cellStyle name="Bilješka 19 4 2 2 10 2" xfId="30646"/>
    <cellStyle name="Bilješka 19 4 2 2 10 3" xfId="33398"/>
    <cellStyle name="Bilješka 19 4 2 2 11" xfId="23694"/>
    <cellStyle name="Bilješka 19 4 2 2 12" xfId="47064"/>
    <cellStyle name="Bilješka 19 4 2 2 2" xfId="8290"/>
    <cellStyle name="Bilješka 19 4 2 2 2 10" xfId="23674"/>
    <cellStyle name="Bilješka 19 4 2 2 2 11" xfId="22735"/>
    <cellStyle name="Bilješka 19 4 2 2 2 12" xfId="33399"/>
    <cellStyle name="Bilješka 19 4 2 2 2 13" xfId="47155"/>
    <cellStyle name="Bilješka 19 4 2 2 2 2" xfId="9468"/>
    <cellStyle name="Bilješka 19 4 2 2 2 2 2" xfId="16463"/>
    <cellStyle name="Bilješka 19 4 2 2 2 2 2 2" xfId="33401"/>
    <cellStyle name="Bilješka 19 4 2 2 2 2 2 2 2" xfId="55002"/>
    <cellStyle name="Bilješka 19 4 2 2 2 2 2 3" xfId="58183"/>
    <cellStyle name="Bilješka 19 4 2 2 2 2 2 4" xfId="52673"/>
    <cellStyle name="Bilješka 19 4 2 2 2 2 3" xfId="23709"/>
    <cellStyle name="Bilješka 19 4 2 2 2 2 3 2" xfId="52226"/>
    <cellStyle name="Bilješka 19 4 2 2 2 2 4" xfId="24781"/>
    <cellStyle name="Bilješka 19 4 2 2 2 2 4 2" xfId="54552"/>
    <cellStyle name="Bilješka 19 4 2 2 2 2 5" xfId="33400"/>
    <cellStyle name="Bilješka 19 4 2 2 2 2 5 2" xfId="57742"/>
    <cellStyle name="Bilješka 19 4 2 2 2 3" xfId="10154"/>
    <cellStyle name="Bilješka 19 4 2 2 2 3 2" xfId="17732"/>
    <cellStyle name="Bilješka 19 4 2 2 2 3 2 2" xfId="33403"/>
    <cellStyle name="Bilješka 19 4 2 2 2 3 2 3" xfId="52672"/>
    <cellStyle name="Bilješka 19 4 2 2 2 3 3" xfId="25852"/>
    <cellStyle name="Bilješka 19 4 2 2 2 3 3 2" xfId="55001"/>
    <cellStyle name="Bilješka 19 4 2 2 2 3 4" xfId="33402"/>
    <cellStyle name="Bilješka 19 4 2 2 2 3 4 2" xfId="58182"/>
    <cellStyle name="Bilješka 19 4 2 2 2 4" xfId="11148"/>
    <cellStyle name="Bilješka 19 4 2 2 2 4 2" xfId="18675"/>
    <cellStyle name="Bilješka 19 4 2 2 2 4 2 2" xfId="33405"/>
    <cellStyle name="Bilješka 19 4 2 2 2 4 3" xfId="26797"/>
    <cellStyle name="Bilješka 19 4 2 2 2 4 4" xfId="33404"/>
    <cellStyle name="Bilješka 19 4 2 2 2 4 5" xfId="48092"/>
    <cellStyle name="Bilješka 19 4 2 2 2 5" xfId="12151"/>
    <cellStyle name="Bilješka 19 4 2 2 2 5 2" xfId="19666"/>
    <cellStyle name="Bilješka 19 4 2 2 2 5 2 2" xfId="33407"/>
    <cellStyle name="Bilješka 19 4 2 2 2 5 3" xfId="27789"/>
    <cellStyle name="Bilješka 19 4 2 2 2 5 4" xfId="33406"/>
    <cellStyle name="Bilješka 19 4 2 2 2 5 5" xfId="49281"/>
    <cellStyle name="Bilješka 19 4 2 2 2 6" xfId="13045"/>
    <cellStyle name="Bilješka 19 4 2 2 2 6 2" xfId="20549"/>
    <cellStyle name="Bilješka 19 4 2 2 2 6 2 2" xfId="33409"/>
    <cellStyle name="Bilješka 19 4 2 2 2 6 3" xfId="28673"/>
    <cellStyle name="Bilješka 19 4 2 2 2 6 4" xfId="33408"/>
    <cellStyle name="Bilješka 19 4 2 2 2 6 5" xfId="51297"/>
    <cellStyle name="Bilješka 19 4 2 2 2 7" xfId="13725"/>
    <cellStyle name="Bilješka 19 4 2 2 2 7 2" xfId="21191"/>
    <cellStyle name="Bilješka 19 4 2 2 2 7 2 2" xfId="33411"/>
    <cellStyle name="Bilješka 19 4 2 2 2 7 3" xfId="29346"/>
    <cellStyle name="Bilješka 19 4 2 2 2 7 4" xfId="33410"/>
    <cellStyle name="Bilješka 19 4 2 2 2 7 5" xfId="56924"/>
    <cellStyle name="Bilješka 19 4 2 2 2 8" xfId="14502"/>
    <cellStyle name="Bilješka 19 4 2 2 2 8 2" xfId="21896"/>
    <cellStyle name="Bilješka 19 4 2 2 2 8 2 2" xfId="33413"/>
    <cellStyle name="Bilješka 19 4 2 2 2 8 3" xfId="30112"/>
    <cellStyle name="Bilješka 19 4 2 2 2 8 4" xfId="33412"/>
    <cellStyle name="Bilješka 19 4 2 2 2 9" xfId="15454"/>
    <cellStyle name="Bilješka 19 4 2 2 2 9 2" xfId="31052"/>
    <cellStyle name="Bilješka 19 4 2 2 2 9 3" xfId="33414"/>
    <cellStyle name="Bilješka 19 4 2 2 2_Hotel Fortuna" xfId="49636"/>
    <cellStyle name="Bilješka 19 4 2 2 3" xfId="9152"/>
    <cellStyle name="Bilješka 19 4 2 2 3 2" xfId="16366"/>
    <cellStyle name="Bilješka 19 4 2 2 3 2 2" xfId="33415"/>
    <cellStyle name="Bilješka 19 4 2 2 3 2 2 2" xfId="55003"/>
    <cellStyle name="Bilješka 19 4 2 2 3 2 3" xfId="58184"/>
    <cellStyle name="Bilješka 19 4 2 2 3 2 4" xfId="52674"/>
    <cellStyle name="Bilješka 19 4 2 2 3 3" xfId="17000"/>
    <cellStyle name="Bilješka 19 4 2 2 3 3 2" xfId="33416"/>
    <cellStyle name="Bilješka 19 4 2 2 3 3 3" xfId="52129"/>
    <cellStyle name="Bilješka 19 4 2 2 3 4" xfId="24684"/>
    <cellStyle name="Bilješka 19 4 2 2 3 4 2" xfId="54455"/>
    <cellStyle name="Bilješka 19 4 2 2 3 5" xfId="57645"/>
    <cellStyle name="Bilješka 19 4 2 2 3 6" xfId="47653"/>
    <cellStyle name="Bilješka 19 4 2 2 4" xfId="9721"/>
    <cellStyle name="Bilješka 19 4 2 2 4 2" xfId="17342"/>
    <cellStyle name="Bilješka 19 4 2 2 4 2 2" xfId="33418"/>
    <cellStyle name="Bilješka 19 4 2 2 4 2 3" xfId="52671"/>
    <cellStyle name="Bilješka 19 4 2 2 4 3" xfId="25468"/>
    <cellStyle name="Bilješka 19 4 2 2 4 3 2" xfId="55000"/>
    <cellStyle name="Bilješka 19 4 2 2 4 4" xfId="33417"/>
    <cellStyle name="Bilješka 19 4 2 2 4 4 2" xfId="58181"/>
    <cellStyle name="Bilješka 19 4 2 2 4 5" xfId="49184"/>
    <cellStyle name="Bilješka 19 4 2 2 5" xfId="10876"/>
    <cellStyle name="Bilješka 19 4 2 2 5 2" xfId="18408"/>
    <cellStyle name="Bilješka 19 4 2 2 5 2 2" xfId="33420"/>
    <cellStyle name="Bilješka 19 4 2 2 5 3" xfId="26527"/>
    <cellStyle name="Bilješka 19 4 2 2 5 4" xfId="33419"/>
    <cellStyle name="Bilješka 19 4 2 2 5 5" xfId="52311"/>
    <cellStyle name="Bilješka 19 4 2 2 6" xfId="11835"/>
    <cellStyle name="Bilješka 19 4 2 2 6 2" xfId="19350"/>
    <cellStyle name="Bilješka 19 4 2 2 6 2 2" xfId="33422"/>
    <cellStyle name="Bilješka 19 4 2 2 6 3" xfId="27476"/>
    <cellStyle name="Bilješka 19 4 2 2 6 4" xfId="33421"/>
    <cellStyle name="Bilješka 19 4 2 2 6 5" xfId="56608"/>
    <cellStyle name="Bilješka 19 4 2 2 7" xfId="12729"/>
    <cellStyle name="Bilješka 19 4 2 2 7 2" xfId="20233"/>
    <cellStyle name="Bilješka 19 4 2 2 7 2 2" xfId="33424"/>
    <cellStyle name="Bilješka 19 4 2 2 7 3" xfId="28360"/>
    <cellStyle name="Bilješka 19 4 2 2 7 4" xfId="33423"/>
    <cellStyle name="Bilješka 19 4 2 2 8" xfId="13295"/>
    <cellStyle name="Bilješka 19 4 2 2 8 2" xfId="20771"/>
    <cellStyle name="Bilješka 19 4 2 2 8 2 2" xfId="33426"/>
    <cellStyle name="Bilješka 19 4 2 2 8 3" xfId="28921"/>
    <cellStyle name="Bilješka 19 4 2 2 8 4" xfId="33425"/>
    <cellStyle name="Bilješka 19 4 2 2 9" xfId="14777"/>
    <cellStyle name="Bilješka 19 4 2 2 9 2" xfId="22130"/>
    <cellStyle name="Bilješka 19 4 2 2 9 2 2" xfId="33428"/>
    <cellStyle name="Bilješka 19 4 2 2 9 3" xfId="30383"/>
    <cellStyle name="Bilješka 19 4 2 2 9 4" xfId="33427"/>
    <cellStyle name="Bilješka 19 4 2 2_Hotel Fortuna" xfId="50027"/>
    <cellStyle name="Bilješka 19 4 2 3" xfId="8088"/>
    <cellStyle name="Bilješka 19 4 2 3 10" xfId="23960"/>
    <cellStyle name="Bilješka 19 4 2 3 11" xfId="23517"/>
    <cellStyle name="Bilješka 19 4 2 3 12" xfId="33429"/>
    <cellStyle name="Bilješka 19 4 2 3 2" xfId="9266"/>
    <cellStyle name="Bilješka 19 4 2 3 2 2" xfId="16543"/>
    <cellStyle name="Bilješka 19 4 2 3 2 2 2" xfId="33431"/>
    <cellStyle name="Bilješka 19 4 2 3 2 2 2 2" xfId="52676"/>
    <cellStyle name="Bilješka 19 4 2 3 2 2 3" xfId="55005"/>
    <cellStyle name="Bilješka 19 4 2 3 2 2 4" xfId="58186"/>
    <cellStyle name="Bilješka 19 4 2 3 2 2 5" xfId="47345"/>
    <cellStyle name="Bilješka 19 4 2 3 2 3" xfId="23107"/>
    <cellStyle name="Bilješka 19 4 2 3 2 4" xfId="24861"/>
    <cellStyle name="Bilješka 19 4 2 3 2 4 2" xfId="47467"/>
    <cellStyle name="Bilješka 19 4 2 3 2 5" xfId="33430"/>
    <cellStyle name="Bilješka 19 4 2 3 2 5 2" xfId="49362"/>
    <cellStyle name="Bilješka 19 4 2 3 2 6" xfId="54632"/>
    <cellStyle name="Bilješka 19 4 2 3 2 7" xfId="57822"/>
    <cellStyle name="Bilješka 19 4 2 3 2 8" xfId="47236"/>
    <cellStyle name="Bilješka 19 4 2 3 2_Hotel Fortuna" xfId="49963"/>
    <cellStyle name="Bilješka 19 4 2 3 3" xfId="9903"/>
    <cellStyle name="Bilješka 19 4 2 3 3 2" xfId="16181"/>
    <cellStyle name="Bilješka 19 4 2 3 3 2 2" xfId="33433"/>
    <cellStyle name="Bilješka 19 4 2 3 3 2 2 2" xfId="55006"/>
    <cellStyle name="Bilješka 19 4 2 3 3 2 3" xfId="58187"/>
    <cellStyle name="Bilješka 19 4 2 3 3 2 4" xfId="52677"/>
    <cellStyle name="Bilješka 19 4 2 3 3 3" xfId="23396"/>
    <cellStyle name="Bilješka 19 4 2 3 3 3 2" xfId="51944"/>
    <cellStyle name="Bilješka 19 4 2 3 3 4" xfId="24499"/>
    <cellStyle name="Bilješka 19 4 2 3 3 4 2" xfId="54270"/>
    <cellStyle name="Bilješka 19 4 2 3 3 5" xfId="33432"/>
    <cellStyle name="Bilješka 19 4 2 3 3 5 2" xfId="57460"/>
    <cellStyle name="Bilješka 19 4 2 3 3 6" xfId="48347"/>
    <cellStyle name="Bilješka 19 4 2 3 4" xfId="10425"/>
    <cellStyle name="Bilješka 19 4 2 3 4 2" xfId="17969"/>
    <cellStyle name="Bilješka 19 4 2 3 4 2 2" xfId="33435"/>
    <cellStyle name="Bilješka 19 4 2 3 4 2 3" xfId="52675"/>
    <cellStyle name="Bilješka 19 4 2 3 4 3" xfId="26085"/>
    <cellStyle name="Bilješka 19 4 2 3 4 3 2" xfId="55004"/>
    <cellStyle name="Bilješka 19 4 2 3 4 4" xfId="33434"/>
    <cellStyle name="Bilješka 19 4 2 3 4 4 2" xfId="58185"/>
    <cellStyle name="Bilješka 19 4 2 3 4 5" xfId="48998"/>
    <cellStyle name="Bilješka 19 4 2 3 5" xfId="11949"/>
    <cellStyle name="Bilješka 19 4 2 3 5 2" xfId="19464"/>
    <cellStyle name="Bilješka 19 4 2 3 5 2 2" xfId="33437"/>
    <cellStyle name="Bilješka 19 4 2 3 5 3" xfId="27588"/>
    <cellStyle name="Bilješka 19 4 2 3 5 4" xfId="33436"/>
    <cellStyle name="Bilješka 19 4 2 3 5 5" xfId="52317"/>
    <cellStyle name="Bilješka 19 4 2 3 6" xfId="12843"/>
    <cellStyle name="Bilješka 19 4 2 3 6 2" xfId="20347"/>
    <cellStyle name="Bilješka 19 4 2 3 6 2 2" xfId="33439"/>
    <cellStyle name="Bilješka 19 4 2 3 6 3" xfId="28472"/>
    <cellStyle name="Bilješka 19 4 2 3 6 4" xfId="33438"/>
    <cellStyle name="Bilješka 19 4 2 3 6 5" xfId="56722"/>
    <cellStyle name="Bilješka 19 4 2 3 7" xfId="13475"/>
    <cellStyle name="Bilješka 19 4 2 3 7 2" xfId="20946"/>
    <cellStyle name="Bilješka 19 4 2 3 7 2 2" xfId="33441"/>
    <cellStyle name="Bilješka 19 4 2 3 7 3" xfId="29099"/>
    <cellStyle name="Bilješka 19 4 2 3 7 4" xfId="33440"/>
    <cellStyle name="Bilješka 19 4 2 3 8" xfId="14406"/>
    <cellStyle name="Bilješka 19 4 2 3 8 2" xfId="21811"/>
    <cellStyle name="Bilješka 19 4 2 3 8 2 2" xfId="33443"/>
    <cellStyle name="Bilješka 19 4 2 3 8 3" xfId="30016"/>
    <cellStyle name="Bilješka 19 4 2 3 8 4" xfId="33442"/>
    <cellStyle name="Bilješka 19 4 2 3 9" xfId="15314"/>
    <cellStyle name="Bilješka 19 4 2 3 9 2" xfId="30915"/>
    <cellStyle name="Bilješka 19 4 2 3 9 3" xfId="33444"/>
    <cellStyle name="Bilješka 19 4 2 3_Hotel Fortuna" xfId="50069"/>
    <cellStyle name="Bilješka 19 4 2 4" xfId="8910"/>
    <cellStyle name="Bilješka 19 4 2 4 2" xfId="16110"/>
    <cellStyle name="Bilješka 19 4 2 4 2 2" xfId="33445"/>
    <cellStyle name="Bilješka 19 4 2 4 2 2 2" xfId="55007"/>
    <cellStyle name="Bilješka 19 4 2 4 2 3" xfId="58188"/>
    <cellStyle name="Bilješka 19 4 2 4 2 4" xfId="52678"/>
    <cellStyle name="Bilješka 19 4 2 4 3" xfId="16891"/>
    <cellStyle name="Bilješka 19 4 2 4 3 2" xfId="33446"/>
    <cellStyle name="Bilješka 19 4 2 4 3 3" xfId="51873"/>
    <cellStyle name="Bilješka 19 4 2 4 4" xfId="24428"/>
    <cellStyle name="Bilješka 19 4 2 4 4 2" xfId="54199"/>
    <cellStyle name="Bilješka 19 4 2 4 5" xfId="57389"/>
    <cellStyle name="Bilješka 19 4 2 4 6" xfId="48118"/>
    <cellStyle name="Bilješka 19 4 2 5" xfId="9770"/>
    <cellStyle name="Bilješka 19 4 2 5 2" xfId="17388"/>
    <cellStyle name="Bilješka 19 4 2 5 2 2" xfId="33448"/>
    <cellStyle name="Bilješka 19 4 2 5 2 3" xfId="52670"/>
    <cellStyle name="Bilješka 19 4 2 5 3" xfId="25513"/>
    <cellStyle name="Bilješka 19 4 2 5 3 2" xfId="54999"/>
    <cellStyle name="Bilješka 19 4 2 5 4" xfId="33447"/>
    <cellStyle name="Bilješka 19 4 2 5 4 2" xfId="58180"/>
    <cellStyle name="Bilješka 19 4 2 5 5" xfId="48926"/>
    <cellStyle name="Bilješka 19 4 2 6" xfId="8347"/>
    <cellStyle name="Bilješka 19 4 2 6 2" xfId="15539"/>
    <cellStyle name="Bilješka 19 4 2 6 2 2" xfId="33450"/>
    <cellStyle name="Bilješka 19 4 2 6 3" xfId="24938"/>
    <cellStyle name="Bilješka 19 4 2 6 4" xfId="33449"/>
    <cellStyle name="Bilješka 19 4 2 6 5" xfId="51039"/>
    <cellStyle name="Bilješka 19 4 2 7" xfId="11593"/>
    <cellStyle name="Bilješka 19 4 2 7 2" xfId="19108"/>
    <cellStyle name="Bilješka 19 4 2 7 2 2" xfId="33452"/>
    <cellStyle name="Bilješka 19 4 2 7 3" xfId="27237"/>
    <cellStyle name="Bilješka 19 4 2 7 4" xfId="33451"/>
    <cellStyle name="Bilješka 19 4 2 7 5" xfId="56324"/>
    <cellStyle name="Bilješka 19 4 2 8" xfId="12487"/>
    <cellStyle name="Bilješka 19 4 2 8 2" xfId="19991"/>
    <cellStyle name="Bilješka 19 4 2 8 2 2" xfId="33454"/>
    <cellStyle name="Bilješka 19 4 2 8 3" xfId="28121"/>
    <cellStyle name="Bilješka 19 4 2 8 4" xfId="33453"/>
    <cellStyle name="Bilješka 19 4 2 9" xfId="13343"/>
    <cellStyle name="Bilješka 19 4 2 9 2" xfId="20819"/>
    <cellStyle name="Bilješka 19 4 2 9 2 2" xfId="33456"/>
    <cellStyle name="Bilješka 19 4 2 9 3" xfId="28968"/>
    <cellStyle name="Bilješka 19 4 2 9 4" xfId="33455"/>
    <cellStyle name="Bilješka 19 4 2_Hotel Fortuna" xfId="50007"/>
    <cellStyle name="Bilješka 19 4 3" xfId="8156"/>
    <cellStyle name="Bilješka 19 4 3 10" xfId="22991"/>
    <cellStyle name="Bilješka 19 4 3 11" xfId="23808"/>
    <cellStyle name="Bilješka 19 4 3 12" xfId="33457"/>
    <cellStyle name="Bilješka 19 4 3 13" xfId="46953"/>
    <cellStyle name="Bilješka 19 4 3 2" xfId="9334"/>
    <cellStyle name="Bilješka 19 4 3 2 2" xfId="16250"/>
    <cellStyle name="Bilješka 19 4 3 2 2 2" xfId="33459"/>
    <cellStyle name="Bilješka 19 4 3 2 2 2 2" xfId="55009"/>
    <cellStyle name="Bilješka 19 4 3 2 2 3" xfId="58190"/>
    <cellStyle name="Bilješka 19 4 3 2 2 4" xfId="52680"/>
    <cellStyle name="Bilješka 19 4 3 2 3" xfId="23068"/>
    <cellStyle name="Bilješka 19 4 3 2 3 2" xfId="52013"/>
    <cellStyle name="Bilješka 19 4 3 2 4" xfId="24568"/>
    <cellStyle name="Bilješka 19 4 3 2 4 2" xfId="54339"/>
    <cellStyle name="Bilješka 19 4 3 2 5" xfId="33458"/>
    <cellStyle name="Bilješka 19 4 3 2 5 2" xfId="57529"/>
    <cellStyle name="Bilješka 19 4 3 3" xfId="10197"/>
    <cellStyle name="Bilješka 19 4 3 3 2" xfId="17772"/>
    <cellStyle name="Bilješka 19 4 3 3 2 2" xfId="33461"/>
    <cellStyle name="Bilješka 19 4 3 3 2 3" xfId="52679"/>
    <cellStyle name="Bilješka 19 4 3 3 3" xfId="25891"/>
    <cellStyle name="Bilješka 19 4 3 3 3 2" xfId="55008"/>
    <cellStyle name="Bilješka 19 4 3 3 4" xfId="33460"/>
    <cellStyle name="Bilješka 19 4 3 3 4 2" xfId="58189"/>
    <cellStyle name="Bilješka 19 4 3 4" xfId="10875"/>
    <cellStyle name="Bilješka 19 4 3 4 2" xfId="18407"/>
    <cellStyle name="Bilješka 19 4 3 4 2 2" xfId="33463"/>
    <cellStyle name="Bilješka 19 4 3 4 3" xfId="26526"/>
    <cellStyle name="Bilješka 19 4 3 4 4" xfId="33462"/>
    <cellStyle name="Bilješka 19 4 3 4 5" xfId="47930"/>
    <cellStyle name="Bilješka 19 4 3 5" xfId="12017"/>
    <cellStyle name="Bilješka 19 4 3 5 2" xfId="19532"/>
    <cellStyle name="Bilješka 19 4 3 5 2 2" xfId="33465"/>
    <cellStyle name="Bilješka 19 4 3 5 3" xfId="27656"/>
    <cellStyle name="Bilješka 19 4 3 5 4" xfId="33464"/>
    <cellStyle name="Bilješka 19 4 3 5 5" xfId="49067"/>
    <cellStyle name="Bilješka 19 4 3 6" xfId="12911"/>
    <cellStyle name="Bilješka 19 4 3 6 2" xfId="20415"/>
    <cellStyle name="Bilješka 19 4 3 6 2 2" xfId="33467"/>
    <cellStyle name="Bilješka 19 4 3 6 3" xfId="28540"/>
    <cellStyle name="Bilješka 19 4 3 6 4" xfId="33466"/>
    <cellStyle name="Bilješka 19 4 3 6 5" xfId="51065"/>
    <cellStyle name="Bilješka 19 4 3 7" xfId="13769"/>
    <cellStyle name="Bilješka 19 4 3 7 2" xfId="21234"/>
    <cellStyle name="Bilješka 19 4 3 7 2 2" xfId="33469"/>
    <cellStyle name="Bilješka 19 4 3 7 3" xfId="29389"/>
    <cellStyle name="Bilješka 19 4 3 7 4" xfId="33468"/>
    <cellStyle name="Bilješka 19 4 3 7 5" xfId="56790"/>
    <cellStyle name="Bilješka 19 4 3 8" xfId="14700"/>
    <cellStyle name="Bilješka 19 4 3 8 2" xfId="22069"/>
    <cellStyle name="Bilješka 19 4 3 8 2 2" xfId="33471"/>
    <cellStyle name="Bilješka 19 4 3 8 3" xfId="30306"/>
    <cellStyle name="Bilješka 19 4 3 8 4" xfId="33470"/>
    <cellStyle name="Bilješka 19 4 3 9" xfId="15059"/>
    <cellStyle name="Bilješka 19 4 3 9 2" xfId="30663"/>
    <cellStyle name="Bilješka 19 4 3 9 3" xfId="33472"/>
    <cellStyle name="Bilješka 19 4 3_Hotel Fortuna" xfId="50220"/>
    <cellStyle name="Bilješka 19 4 4" xfId="8748"/>
    <cellStyle name="Bilješka 19 4 4 2" xfId="15756"/>
    <cellStyle name="Bilješka 19 4 4 2 2" xfId="33473"/>
    <cellStyle name="Bilješka 19 4 4 2 2 2" xfId="55010"/>
    <cellStyle name="Bilješka 19 4 4 2 3" xfId="58191"/>
    <cellStyle name="Bilješka 19 4 4 2 4" xfId="52681"/>
    <cellStyle name="Bilješka 19 4 4 3" xfId="16632"/>
    <cellStyle name="Bilješka 19 4 4 3 2" xfId="33474"/>
    <cellStyle name="Bilješka 19 4 4 3 3" xfId="51519"/>
    <cellStyle name="Bilješka 19 4 4 4" xfId="24074"/>
    <cellStyle name="Bilješka 19 4 4 4 2" xfId="50653"/>
    <cellStyle name="Bilješka 19 4 4 5" xfId="57035"/>
    <cellStyle name="Bilješka 19 4 4 6" xfId="48061"/>
    <cellStyle name="Bilješka 19 4 5" xfId="9986"/>
    <cellStyle name="Bilješka 19 4 5 2" xfId="17578"/>
    <cellStyle name="Bilješka 19 4 5 2 2" xfId="33476"/>
    <cellStyle name="Bilješka 19 4 5 2 3" xfId="52669"/>
    <cellStyle name="Bilješka 19 4 5 3" xfId="25700"/>
    <cellStyle name="Bilješka 19 4 5 3 2" xfId="54998"/>
    <cellStyle name="Bilješka 19 4 5 4" xfId="33475"/>
    <cellStyle name="Bilješka 19 4 5 4 2" xfId="58179"/>
    <cellStyle name="Bilješka 19 4 5 5" xfId="48571"/>
    <cellStyle name="Bilješka 19 4 6" xfId="10774"/>
    <cellStyle name="Bilješka 19 4 6 2" xfId="18310"/>
    <cellStyle name="Bilješka 19 4 6 2 2" xfId="33478"/>
    <cellStyle name="Bilješka 19 4 6 3" xfId="26427"/>
    <cellStyle name="Bilješka 19 4 6 4" xfId="33477"/>
    <cellStyle name="Bilješka 19 4 6 5" xfId="50506"/>
    <cellStyle name="Bilješka 19 4 7" xfId="11432"/>
    <cellStyle name="Bilješka 19 4 7 2" xfId="18947"/>
    <cellStyle name="Bilješka 19 4 7 2 2" xfId="33480"/>
    <cellStyle name="Bilješka 19 4 7 3" xfId="27078"/>
    <cellStyle name="Bilješka 19 4 7 4" xfId="33479"/>
    <cellStyle name="Bilješka 19 4 7 5" xfId="56471"/>
    <cellStyle name="Bilješka 19 4 8" xfId="12325"/>
    <cellStyle name="Bilješka 19 4 8 2" xfId="19830"/>
    <cellStyle name="Bilješka 19 4 8 2 2" xfId="33482"/>
    <cellStyle name="Bilješka 19 4 8 3" xfId="27961"/>
    <cellStyle name="Bilješka 19 4 8 4" xfId="33481"/>
    <cellStyle name="Bilješka 19 4 9" xfId="13557"/>
    <cellStyle name="Bilješka 19 4 9 2" xfId="21028"/>
    <cellStyle name="Bilješka 19 4 9 2 2" xfId="33484"/>
    <cellStyle name="Bilješka 19 4 9 3" xfId="29180"/>
    <cellStyle name="Bilješka 19 4 9 4" xfId="33483"/>
    <cellStyle name="Bilješka 19 4_Hotel Fortuna" xfId="49975"/>
    <cellStyle name="Bilješka 19 5" xfId="8369"/>
    <cellStyle name="Bilješka 19 5 2" xfId="15536"/>
    <cellStyle name="Bilješka 19 5 2 2" xfId="33486"/>
    <cellStyle name="Bilješka 19 5 2 3" xfId="52637"/>
    <cellStyle name="Bilješka 19 5 3" xfId="24960"/>
    <cellStyle name="Bilješka 19 5 3 2" xfId="54966"/>
    <cellStyle name="Bilješka 19 5 4" xfId="33485"/>
    <cellStyle name="Bilješka 19 5 4 2" xfId="58147"/>
    <cellStyle name="Bilješka 19 5 5" xfId="47479"/>
    <cellStyle name="Bilješka 19 6" xfId="8358"/>
    <cellStyle name="Bilješka 19 6 2" xfId="15665"/>
    <cellStyle name="Bilješka 19 6 2 2" xfId="33488"/>
    <cellStyle name="Bilješka 19 6 3" xfId="24949"/>
    <cellStyle name="Bilješka 19 6 4" xfId="33487"/>
    <cellStyle name="Bilješka 19 6 5" xfId="48434"/>
    <cellStyle name="Bilješka 19 7" xfId="11172"/>
    <cellStyle name="Bilješka 19 7 2" xfId="18699"/>
    <cellStyle name="Bilješka 19 7 2 2" xfId="33490"/>
    <cellStyle name="Bilješka 19 7 3" xfId="26821"/>
    <cellStyle name="Bilješka 19 7 4" xfId="33489"/>
    <cellStyle name="Bilješka 19 7 5" xfId="50606"/>
    <cellStyle name="Bilješka 19 8" xfId="11156"/>
    <cellStyle name="Bilješka 19 8 2" xfId="18683"/>
    <cellStyle name="Bilješka 19 8 2 2" xfId="33492"/>
    <cellStyle name="Bilješka 19 8 3" xfId="26805"/>
    <cellStyle name="Bilješka 19 8 4" xfId="33491"/>
    <cellStyle name="Bilješka 19 8 5" xfId="50616"/>
    <cellStyle name="Bilješka 19 9" xfId="8481"/>
    <cellStyle name="Bilješka 19 9 2" xfId="15611"/>
    <cellStyle name="Bilješka 19 9 2 2" xfId="33494"/>
    <cellStyle name="Bilješka 19 9 3" xfId="25070"/>
    <cellStyle name="Bilješka 19 9 4" xfId="33493"/>
    <cellStyle name="Bilješka 19_Hotel Fortuna" xfId="49633"/>
    <cellStyle name="Bilješka 2" xfId="2401"/>
    <cellStyle name="Bilješka 2 10" xfId="10445"/>
    <cellStyle name="Bilješka 2 10 2" xfId="17989"/>
    <cellStyle name="Bilješka 2 10 2 2" xfId="33496"/>
    <cellStyle name="Bilješka 2 10 3" xfId="26105"/>
    <cellStyle name="Bilješka 2 10 4" xfId="33495"/>
    <cellStyle name="Bilješka 2 10 5" xfId="50071"/>
    <cellStyle name="Bilješka 2 11" xfId="8464"/>
    <cellStyle name="Bilješka 2 11 2" xfId="15659"/>
    <cellStyle name="Bilješka 2 11 2 2" xfId="33498"/>
    <cellStyle name="Bilješka 2 11 3" xfId="25053"/>
    <cellStyle name="Bilješka 2 11 4" xfId="33497"/>
    <cellStyle name="Bilješka 2 11 5" xfId="50605"/>
    <cellStyle name="Bilješka 2 12" xfId="14538"/>
    <cellStyle name="Bilješka 2 12 2" xfId="21925"/>
    <cellStyle name="Bilješka 2 12 2 2" xfId="33500"/>
    <cellStyle name="Bilješka 2 12 3" xfId="30147"/>
    <cellStyle name="Bilješka 2 12 4" xfId="33499"/>
    <cellStyle name="Bilješka 2 12 5" xfId="50617"/>
    <cellStyle name="Bilješka 2 13" xfId="15116"/>
    <cellStyle name="Bilješka 2 13 2" xfId="30719"/>
    <cellStyle name="Bilješka 2 13 3" xfId="33501"/>
    <cellStyle name="Bilješka 2 14" xfId="22241"/>
    <cellStyle name="Bilješka 2 15" xfId="45924"/>
    <cellStyle name="Bilješka 2 16" xfId="7286"/>
    <cellStyle name="Bilješka 2 17" xfId="6913"/>
    <cellStyle name="Bilješka 2 2" xfId="2402"/>
    <cellStyle name="Bilješka 2 2 10" xfId="14807"/>
    <cellStyle name="Bilješka 2 2 10 2" xfId="22158"/>
    <cellStyle name="Bilješka 2 2 10 2 2" xfId="33503"/>
    <cellStyle name="Bilješka 2 2 10 3" xfId="30413"/>
    <cellStyle name="Bilješka 2 2 10 4" xfId="33502"/>
    <cellStyle name="Bilješka 2 2 11" xfId="14884"/>
    <cellStyle name="Bilješka 2 2 11 2" xfId="30490"/>
    <cellStyle name="Bilješka 2 2 11 3" xfId="33504"/>
    <cellStyle name="Bilješka 2 2 12" xfId="22242"/>
    <cellStyle name="Bilješka 2 2 13" xfId="45925"/>
    <cellStyle name="Bilješka 2 2 14" xfId="6914"/>
    <cellStyle name="Bilješka 2 2 2" xfId="2403"/>
    <cellStyle name="Bilješka 2 2 2 10" xfId="14178"/>
    <cellStyle name="Bilješka 2 2 2 10 2" xfId="21601"/>
    <cellStyle name="Bilješka 2 2 2 10 2 2" xfId="33506"/>
    <cellStyle name="Bilješka 2 2 2 10 3" xfId="29792"/>
    <cellStyle name="Bilješka 2 2 2 10 4" xfId="33505"/>
    <cellStyle name="Bilješka 2 2 2 11" xfId="14939"/>
    <cellStyle name="Bilješka 2 2 2 11 2" xfId="30544"/>
    <cellStyle name="Bilješka 2 2 2 11 3" xfId="33507"/>
    <cellStyle name="Bilješka 2 2 2 12" xfId="23163"/>
    <cellStyle name="Bilješka 2 2 2 13" xfId="7518"/>
    <cellStyle name="Bilješka 2 2 2 2" xfId="7676"/>
    <cellStyle name="Bilješka 2 2 2 2 10" xfId="15437"/>
    <cellStyle name="Bilješka 2 2 2 2 10 2" xfId="31036"/>
    <cellStyle name="Bilješka 2 2 2 2 10 3" xfId="33508"/>
    <cellStyle name="Bilješka 2 2 2 2 11" xfId="23945"/>
    <cellStyle name="Bilješka 2 2 2 2 12" xfId="46764"/>
    <cellStyle name="Bilješka 2 2 2 2 2" xfId="8174"/>
    <cellStyle name="Bilješka 2 2 2 2 2 10" xfId="22961"/>
    <cellStyle name="Bilješka 2 2 2 2 2 11" xfId="22931"/>
    <cellStyle name="Bilješka 2 2 2 2 2 12" xfId="33509"/>
    <cellStyle name="Bilješka 2 2 2 2 2 13" xfId="46971"/>
    <cellStyle name="Bilješka 2 2 2 2 2 2" xfId="9352"/>
    <cellStyle name="Bilješka 2 2 2 2 2 2 2" xfId="16268"/>
    <cellStyle name="Bilješka 2 2 2 2 2 2 2 2" xfId="33511"/>
    <cellStyle name="Bilješka 2 2 2 2 2 2 2 2 2" xfId="55012"/>
    <cellStyle name="Bilješka 2 2 2 2 2 2 2 3" xfId="58193"/>
    <cellStyle name="Bilješka 2 2 2 2 2 2 2 4" xfId="52683"/>
    <cellStyle name="Bilješka 2 2 2 2 2 2 3" xfId="23355"/>
    <cellStyle name="Bilješka 2 2 2 2 2 2 3 2" xfId="52031"/>
    <cellStyle name="Bilješka 2 2 2 2 2 2 4" xfId="24586"/>
    <cellStyle name="Bilješka 2 2 2 2 2 2 4 2" xfId="54357"/>
    <cellStyle name="Bilješka 2 2 2 2 2 2 5" xfId="33510"/>
    <cellStyle name="Bilješka 2 2 2 2 2 2 5 2" xfId="57547"/>
    <cellStyle name="Bilješka 2 2 2 2 2 3" xfId="10094"/>
    <cellStyle name="Bilješka 2 2 2 2 2 3 2" xfId="17675"/>
    <cellStyle name="Bilješka 2 2 2 2 2 3 2 2" xfId="33513"/>
    <cellStyle name="Bilješka 2 2 2 2 2 3 3" xfId="25797"/>
    <cellStyle name="Bilješka 2 2 2 2 2 3 4" xfId="33512"/>
    <cellStyle name="Bilješka 2 2 2 2 2 4" xfId="11249"/>
    <cellStyle name="Bilješka 2 2 2 2 2 4 2" xfId="18774"/>
    <cellStyle name="Bilješka 2 2 2 2 2 4 2 2" xfId="33515"/>
    <cellStyle name="Bilješka 2 2 2 2 2 4 3" xfId="26897"/>
    <cellStyle name="Bilješka 2 2 2 2 2 4 4" xfId="33514"/>
    <cellStyle name="Bilješka 2 2 2 2 2 4 5" xfId="48286"/>
    <cellStyle name="Bilješka 2 2 2 2 2 5" xfId="12035"/>
    <cellStyle name="Bilješka 2 2 2 2 2 5 2" xfId="19550"/>
    <cellStyle name="Bilješka 2 2 2 2 2 5 2 2" xfId="33517"/>
    <cellStyle name="Bilješka 2 2 2 2 2 5 3" xfId="27674"/>
    <cellStyle name="Bilješka 2 2 2 2 2 5 4" xfId="33516"/>
    <cellStyle name="Bilješka 2 2 2 2 2 5 5" xfId="49085"/>
    <cellStyle name="Bilješka 2 2 2 2 2 6" xfId="12929"/>
    <cellStyle name="Bilješka 2 2 2 2 2 6 2" xfId="20433"/>
    <cellStyle name="Bilješka 2 2 2 2 2 6 2 2" xfId="33519"/>
    <cellStyle name="Bilješka 2 2 2 2 2 6 3" xfId="28558"/>
    <cellStyle name="Bilješka 2 2 2 2 2 6 4" xfId="33518"/>
    <cellStyle name="Bilješka 2 2 2 2 2 6 5" xfId="52347"/>
    <cellStyle name="Bilješka 2 2 2 2 2 7" xfId="13665"/>
    <cellStyle name="Bilješka 2 2 2 2 2 7 2" xfId="21132"/>
    <cellStyle name="Bilješka 2 2 2 2 2 7 2 2" xfId="33521"/>
    <cellStyle name="Bilješka 2 2 2 2 2 7 3" xfId="29288"/>
    <cellStyle name="Bilješka 2 2 2 2 2 7 4" xfId="33520"/>
    <cellStyle name="Bilješka 2 2 2 2 2 7 5" xfId="56808"/>
    <cellStyle name="Bilješka 2 2 2 2 2 8" xfId="14462"/>
    <cellStyle name="Bilješka 2 2 2 2 2 8 2" xfId="21863"/>
    <cellStyle name="Bilješka 2 2 2 2 2 8 2 2" xfId="33523"/>
    <cellStyle name="Bilješka 2 2 2 2 2 8 3" xfId="30072"/>
    <cellStyle name="Bilješka 2 2 2 2 2 8 4" xfId="33522"/>
    <cellStyle name="Bilješka 2 2 2 2 2 9" xfId="15128"/>
    <cellStyle name="Bilješka 2 2 2 2 2 9 2" xfId="30731"/>
    <cellStyle name="Bilješka 2 2 2 2 2 9 3" xfId="33524"/>
    <cellStyle name="Bilješka 2 2 2 2 2_Hotel Fortuna" xfId="50381"/>
    <cellStyle name="Bilješka 2 2 2 2 3" xfId="8853"/>
    <cellStyle name="Bilješka 2 2 2 2 3 2" xfId="16054"/>
    <cellStyle name="Bilješka 2 2 2 2 3 2 2" xfId="33525"/>
    <cellStyle name="Bilješka 2 2 2 2 3 2 2 2" xfId="55013"/>
    <cellStyle name="Bilješka 2 2 2 2 3 2 3" xfId="58194"/>
    <cellStyle name="Bilješka 2 2 2 2 3 2 4" xfId="52684"/>
    <cellStyle name="Bilješka 2 2 2 2 3 3" xfId="16836"/>
    <cellStyle name="Bilješka 2 2 2 2 3 3 2" xfId="33526"/>
    <cellStyle name="Bilješka 2 2 2 2 3 3 3" xfId="51817"/>
    <cellStyle name="Bilješka 2 2 2 2 3 4" xfId="24372"/>
    <cellStyle name="Bilješka 2 2 2 2 3 4 2" xfId="54143"/>
    <cellStyle name="Bilješka 2 2 2 2 3 5" xfId="57333"/>
    <cellStyle name="Bilješka 2 2 2 2 3 6" xfId="48201"/>
    <cellStyle name="Bilješka 2 2 2 2 4" xfId="10140"/>
    <cellStyle name="Bilješka 2 2 2 2 4 2" xfId="17718"/>
    <cellStyle name="Bilješka 2 2 2 2 4 2 2" xfId="33528"/>
    <cellStyle name="Bilješka 2 2 2 2 4 3" xfId="25839"/>
    <cellStyle name="Bilješka 2 2 2 2 4 4" xfId="33527"/>
    <cellStyle name="Bilješka 2 2 2 2 4 5" xfId="48870"/>
    <cellStyle name="Bilješka 2 2 2 2 5" xfId="10852"/>
    <cellStyle name="Bilješka 2 2 2 2 5 2" xfId="18387"/>
    <cellStyle name="Bilješka 2 2 2 2 5 2 2" xfId="33530"/>
    <cellStyle name="Bilješka 2 2 2 2 5 3" xfId="26504"/>
    <cellStyle name="Bilješka 2 2 2 2 5 4" xfId="33529"/>
    <cellStyle name="Bilješka 2 2 2 2 5 5" xfId="51164"/>
    <cellStyle name="Bilješka 2 2 2 2 6" xfId="11537"/>
    <cellStyle name="Bilješka 2 2 2 2 6 2" xfId="19052"/>
    <cellStyle name="Bilješka 2 2 2 2 6 2 2" xfId="33532"/>
    <cellStyle name="Bilješka 2 2 2 2 6 3" xfId="27182"/>
    <cellStyle name="Bilješka 2 2 2 2 6 4" xfId="33531"/>
    <cellStyle name="Bilješka 2 2 2 2 6 5" xfId="56378"/>
    <cellStyle name="Bilješka 2 2 2 2 7" xfId="12430"/>
    <cellStyle name="Bilješka 2 2 2 2 7 2" xfId="19935"/>
    <cellStyle name="Bilješka 2 2 2 2 7 2 2" xfId="33534"/>
    <cellStyle name="Bilješka 2 2 2 2 7 3" xfId="28065"/>
    <cellStyle name="Bilješka 2 2 2 2 7 4" xfId="33533"/>
    <cellStyle name="Bilješka 2 2 2 2 8" xfId="13711"/>
    <cellStyle name="Bilješka 2 2 2 2 8 2" xfId="21178"/>
    <cellStyle name="Bilješka 2 2 2 2 8 2 2" xfId="33536"/>
    <cellStyle name="Bilješka 2 2 2 2 8 3" xfId="29333"/>
    <cellStyle name="Bilješka 2 2 2 2 8 4" xfId="33535"/>
    <cellStyle name="Bilješka 2 2 2 2 9" xfId="14589"/>
    <cellStyle name="Bilješka 2 2 2 2 9 2" xfId="21971"/>
    <cellStyle name="Bilješka 2 2 2 2 9 2 2" xfId="33538"/>
    <cellStyle name="Bilješka 2 2 2 2 9 3" xfId="30196"/>
    <cellStyle name="Bilješka 2 2 2 2 9 4" xfId="33537"/>
    <cellStyle name="Bilješka 2 2 2 2_Hotel Fortuna" xfId="49506"/>
    <cellStyle name="Bilješka 2 2 2 3" xfId="7883"/>
    <cellStyle name="Bilješka 2 2 2 3 10" xfId="11351"/>
    <cellStyle name="Bilješka 2 2 2 3 10 2" xfId="26999"/>
    <cellStyle name="Bilješka 2 2 2 3 10 3" xfId="33539"/>
    <cellStyle name="Bilješka 2 2 2 3 11" xfId="23250"/>
    <cellStyle name="Bilješka 2 2 2 3 12" xfId="46654"/>
    <cellStyle name="Bilješka 2 2 2 3 2" xfId="8133"/>
    <cellStyle name="Bilješka 2 2 2 3 2 10" xfId="23934"/>
    <cellStyle name="Bilješka 2 2 2 3 2 11" xfId="23257"/>
    <cellStyle name="Bilješka 2 2 2 3 2 12" xfId="33540"/>
    <cellStyle name="Bilješka 2 2 2 3 2 13" xfId="46931"/>
    <cellStyle name="Bilješka 2 2 2 3 2 2" xfId="9311"/>
    <cellStyle name="Bilješka 2 2 2 3 2 2 2" xfId="16227"/>
    <cellStyle name="Bilješka 2 2 2 3 2 2 2 2" xfId="33542"/>
    <cellStyle name="Bilješka 2 2 2 3 2 2 2 2 2" xfId="55014"/>
    <cellStyle name="Bilješka 2 2 2 3 2 2 2 3" xfId="58195"/>
    <cellStyle name="Bilješka 2 2 2 3 2 2 2 4" xfId="52685"/>
    <cellStyle name="Bilješka 2 2 2 3 2 2 3" xfId="23006"/>
    <cellStyle name="Bilješka 2 2 2 3 2 2 3 2" xfId="51990"/>
    <cellStyle name="Bilješka 2 2 2 3 2 2 4" xfId="24545"/>
    <cellStyle name="Bilješka 2 2 2 3 2 2 4 2" xfId="54316"/>
    <cellStyle name="Bilješka 2 2 2 3 2 2 5" xfId="33541"/>
    <cellStyle name="Bilješka 2 2 2 3 2 2 5 2" xfId="57506"/>
    <cellStyle name="Bilješka 2 2 2 3 2 3" xfId="10325"/>
    <cellStyle name="Bilješka 2 2 2 3 2 3 2" xfId="17879"/>
    <cellStyle name="Bilješka 2 2 2 3 2 3 2 2" xfId="33544"/>
    <cellStyle name="Bilješka 2 2 2 3 2 3 3" xfId="25996"/>
    <cellStyle name="Bilješka 2 2 2 3 2 3 4" xfId="33543"/>
    <cellStyle name="Bilješka 2 2 2 3 2 4" xfId="10690"/>
    <cellStyle name="Bilješka 2 2 2 3 2 4 2" xfId="18228"/>
    <cellStyle name="Bilješka 2 2 2 3 2 4 2 2" xfId="33546"/>
    <cellStyle name="Bilješka 2 2 2 3 2 4 3" xfId="26346"/>
    <cellStyle name="Bilješka 2 2 2 3 2 4 4" xfId="33545"/>
    <cellStyle name="Bilješka 2 2 2 3 2 4 5" xfId="48171"/>
    <cellStyle name="Bilješka 2 2 2 3 2 5" xfId="11994"/>
    <cellStyle name="Bilješka 2 2 2 3 2 5 2" xfId="19509"/>
    <cellStyle name="Bilješka 2 2 2 3 2 5 2 2" xfId="33548"/>
    <cellStyle name="Bilješka 2 2 2 3 2 5 3" xfId="27633"/>
    <cellStyle name="Bilješka 2 2 2 3 2 5 4" xfId="33547"/>
    <cellStyle name="Bilješka 2 2 2 3 2 5 5" xfId="49044"/>
    <cellStyle name="Bilješka 2 2 2 3 2 6" xfId="12888"/>
    <cellStyle name="Bilješka 2 2 2 3 2 6 2" xfId="20392"/>
    <cellStyle name="Bilješka 2 2 2 3 2 6 2 2" xfId="33550"/>
    <cellStyle name="Bilješka 2 2 2 3 2 6 3" xfId="28517"/>
    <cellStyle name="Bilješka 2 2 2 3 2 6 4" xfId="33549"/>
    <cellStyle name="Bilješka 2 2 2 3 2 6 5" xfId="51307"/>
    <cellStyle name="Bilješka 2 2 2 3 2 7" xfId="13893"/>
    <cellStyle name="Bilješka 2 2 2 3 2 7 2" xfId="21356"/>
    <cellStyle name="Bilješka 2 2 2 3 2 7 2 2" xfId="33552"/>
    <cellStyle name="Bilješka 2 2 2 3 2 7 3" xfId="29511"/>
    <cellStyle name="Bilješka 2 2 2 3 2 7 4" xfId="33551"/>
    <cellStyle name="Bilješka 2 2 2 3 2 7 5" xfId="56767"/>
    <cellStyle name="Bilješka 2 2 2 3 2 8" xfId="14798"/>
    <cellStyle name="Bilješka 2 2 2 3 2 8 2" xfId="22149"/>
    <cellStyle name="Bilješka 2 2 2 3 2 8 2 2" xfId="33554"/>
    <cellStyle name="Bilješka 2 2 2 3 2 8 3" xfId="30404"/>
    <cellStyle name="Bilješka 2 2 2 3 2 8 4" xfId="33553"/>
    <cellStyle name="Bilješka 2 2 2 3 2 9" xfId="14814"/>
    <cellStyle name="Bilješka 2 2 2 3 2 9 2" xfId="30420"/>
    <cellStyle name="Bilješka 2 2 2 3 2 9 3" xfId="33555"/>
    <cellStyle name="Bilješka 2 2 2 3 2_Hotel Fortuna" xfId="49649"/>
    <cellStyle name="Bilješka 2 2 2 3 3" xfId="9061"/>
    <cellStyle name="Bilješka 2 2 2 3 3 2" xfId="15941"/>
    <cellStyle name="Bilješka 2 2 2 3 3 2 2" xfId="33556"/>
    <cellStyle name="Bilješka 2 2 2 3 3 2 2 2" xfId="55015"/>
    <cellStyle name="Bilješka 2 2 2 3 3 2 3" xfId="58196"/>
    <cellStyle name="Bilješka 2 2 2 3 3 2 4" xfId="52686"/>
    <cellStyle name="Bilješka 2 2 2 3 3 3" xfId="16738"/>
    <cellStyle name="Bilješka 2 2 2 3 3 3 2" xfId="33557"/>
    <cellStyle name="Bilješka 2 2 2 3 3 3 3" xfId="51704"/>
    <cellStyle name="Bilješka 2 2 2 3 3 4" xfId="24259"/>
    <cellStyle name="Bilješka 2 2 2 3 3 4 2" xfId="54030"/>
    <cellStyle name="Bilješka 2 2 2 3 3 5" xfId="57220"/>
    <cellStyle name="Bilješka 2 2 2 3 3 6" xfId="47854"/>
    <cellStyle name="Bilješka 2 2 2 3 4" xfId="9883"/>
    <cellStyle name="Bilješka 2 2 2 3 4 2" xfId="17490"/>
    <cellStyle name="Bilješka 2 2 2 3 4 2 2" xfId="33559"/>
    <cellStyle name="Bilješka 2 2 2 3 4 3" xfId="25615"/>
    <cellStyle name="Bilješka 2 2 2 3 4 4" xfId="33558"/>
    <cellStyle name="Bilješka 2 2 2 3 4 5" xfId="48757"/>
    <cellStyle name="Bilješka 2 2 2 3 5" xfId="9570"/>
    <cellStyle name="Bilješka 2 2 2 3 5 2" xfId="17211"/>
    <cellStyle name="Bilješka 2 2 2 3 5 2 2" xfId="33561"/>
    <cellStyle name="Bilješka 2 2 2 3 5 3" xfId="25338"/>
    <cellStyle name="Bilješka 2 2 2 3 5 4" xfId="33560"/>
    <cellStyle name="Bilješka 2 2 2 3 5 5" xfId="51202"/>
    <cellStyle name="Bilješka 2 2 2 3 6" xfId="11744"/>
    <cellStyle name="Bilješka 2 2 2 3 6 2" xfId="19259"/>
    <cellStyle name="Bilješka 2 2 2 3 6 2 2" xfId="33563"/>
    <cellStyle name="Bilješka 2 2 2 3 6 3" xfId="27386"/>
    <cellStyle name="Bilješka 2 2 2 3 6 4" xfId="33562"/>
    <cellStyle name="Bilješka 2 2 2 3 6 5" xfId="50651"/>
    <cellStyle name="Bilješka 2 2 2 3 7" xfId="12638"/>
    <cellStyle name="Bilješka 2 2 2 3 7 2" xfId="20142"/>
    <cellStyle name="Bilješka 2 2 2 3 7 2 2" xfId="33565"/>
    <cellStyle name="Bilješka 2 2 2 3 7 3" xfId="28270"/>
    <cellStyle name="Bilješka 2 2 2 3 7 4" xfId="33564"/>
    <cellStyle name="Bilješka 2 2 2 3 8" xfId="13455"/>
    <cellStyle name="Bilješka 2 2 2 3 8 2" xfId="20926"/>
    <cellStyle name="Bilješka 2 2 2 3 8 2 2" xfId="33567"/>
    <cellStyle name="Bilješka 2 2 2 3 8 3" xfId="29080"/>
    <cellStyle name="Bilješka 2 2 2 3 8 4" xfId="33566"/>
    <cellStyle name="Bilješka 2 2 2 3 9" xfId="10846"/>
    <cellStyle name="Bilješka 2 2 2 3 9 2" xfId="18381"/>
    <cellStyle name="Bilješka 2 2 2 3 9 2 2" xfId="33569"/>
    <cellStyle name="Bilješka 2 2 2 3 9 3" xfId="26498"/>
    <cellStyle name="Bilješka 2 2 2 3 9 4" xfId="33568"/>
    <cellStyle name="Bilješka 2 2 2 3_Hotel Fortuna" xfId="49999"/>
    <cellStyle name="Bilješka 2 2 2 4" xfId="8689"/>
    <cellStyle name="Bilješka 2 2 2 4 2" xfId="15705"/>
    <cellStyle name="Bilješka 2 2 2 4 2 2" xfId="33571"/>
    <cellStyle name="Bilješka 2 2 2 4 2 2 2" xfId="55016"/>
    <cellStyle name="Bilješka 2 2 2 4 2 3" xfId="58197"/>
    <cellStyle name="Bilješka 2 2 2 4 2 4" xfId="52687"/>
    <cellStyle name="Bilješka 2 2 2 4 3" xfId="22717"/>
    <cellStyle name="Bilješka 2 2 2 4 3 2" xfId="51468"/>
    <cellStyle name="Bilješka 2 2 2 4 4" xfId="24023"/>
    <cellStyle name="Bilješka 2 2 2 4 4 2" xfId="50470"/>
    <cellStyle name="Bilješka 2 2 2 4 5" xfId="33570"/>
    <cellStyle name="Bilješka 2 2 2 4 5 2" xfId="56984"/>
    <cellStyle name="Bilješka 2 2 2 4 6" xfId="48124"/>
    <cellStyle name="Bilješka 2 2 2 5" xfId="9991"/>
    <cellStyle name="Bilješka 2 2 2 5 2" xfId="17583"/>
    <cellStyle name="Bilješka 2 2 2 5 2 2" xfId="33573"/>
    <cellStyle name="Bilješka 2 2 2 5 3" xfId="25705"/>
    <cellStyle name="Bilješka 2 2 2 5 4" xfId="33572"/>
    <cellStyle name="Bilješka 2 2 2 5 5" xfId="48519"/>
    <cellStyle name="Bilješka 2 2 2 6" xfId="11078"/>
    <cellStyle name="Bilješka 2 2 2 6 2" xfId="18606"/>
    <cellStyle name="Bilješka 2 2 2 6 2 2" xfId="33575"/>
    <cellStyle name="Bilješka 2 2 2 6 3" xfId="26727"/>
    <cellStyle name="Bilješka 2 2 2 6 4" xfId="33574"/>
    <cellStyle name="Bilješka 2 2 2 6 5" xfId="51124"/>
    <cellStyle name="Bilješka 2 2 2 7" xfId="11373"/>
    <cellStyle name="Bilješka 2 2 2 7 2" xfId="18888"/>
    <cellStyle name="Bilješka 2 2 2 7 2 2" xfId="33577"/>
    <cellStyle name="Bilješka 2 2 2 7 3" xfId="27020"/>
    <cellStyle name="Bilješka 2 2 2 7 4" xfId="33576"/>
    <cellStyle name="Bilješka 2 2 2 7 5" xfId="50543"/>
    <cellStyle name="Bilješka 2 2 2 8" xfId="12265"/>
    <cellStyle name="Bilješka 2 2 2 8 2" xfId="19770"/>
    <cellStyle name="Bilješka 2 2 2 8 2 2" xfId="33579"/>
    <cellStyle name="Bilješka 2 2 2 8 3" xfId="27902"/>
    <cellStyle name="Bilješka 2 2 2 8 4" xfId="33578"/>
    <cellStyle name="Bilješka 2 2 2 9" xfId="13562"/>
    <cellStyle name="Bilješka 2 2 2 9 2" xfId="21033"/>
    <cellStyle name="Bilješka 2 2 2 9 2 2" xfId="33581"/>
    <cellStyle name="Bilješka 2 2 2 9 3" xfId="29185"/>
    <cellStyle name="Bilješka 2 2 2 9 4" xfId="33580"/>
    <cellStyle name="Bilješka 2 2 2_Hotel Fortuna" xfId="50267"/>
    <cellStyle name="Bilješka 2 2 3" xfId="7578"/>
    <cellStyle name="Bilješka 2 2 3 10" xfId="14403"/>
    <cellStyle name="Bilješka 2 2 3 10 2" xfId="21808"/>
    <cellStyle name="Bilješka 2 2 3 10 2 2" xfId="33583"/>
    <cellStyle name="Bilješka 2 2 3 10 3" xfId="30013"/>
    <cellStyle name="Bilješka 2 2 3 10 4" xfId="33582"/>
    <cellStyle name="Bilješka 2 2 3 11" xfId="15041"/>
    <cellStyle name="Bilješka 2 2 3 11 2" xfId="30645"/>
    <cellStyle name="Bilješka 2 2 3 11 3" xfId="33584"/>
    <cellStyle name="Bilješka 2 2 3 12" xfId="22801"/>
    <cellStyle name="Bilješka 2 2 3 13" xfId="46479"/>
    <cellStyle name="Bilješka 2 2 3 2" xfId="7763"/>
    <cellStyle name="Bilješka 2 2 3 2 10" xfId="13094"/>
    <cellStyle name="Bilješka 2 2 3 2 10 2" xfId="20598"/>
    <cellStyle name="Bilješka 2 2 3 2 10 2 2" xfId="33586"/>
    <cellStyle name="Bilješka 2 2 3 2 10 3" xfId="28721"/>
    <cellStyle name="Bilješka 2 2 3 2 10 4" xfId="33585"/>
    <cellStyle name="Bilješka 2 2 3 2 11" xfId="14469"/>
    <cellStyle name="Bilješka 2 2 3 2 11 2" xfId="30079"/>
    <cellStyle name="Bilješka 2 2 3 2 11 3" xfId="33587"/>
    <cellStyle name="Bilješka 2 2 3 2 12" xfId="22199"/>
    <cellStyle name="Bilješka 2 2 3 2 13" xfId="46848"/>
    <cellStyle name="Bilješka 2 2 3 2 2" xfId="8003"/>
    <cellStyle name="Bilješka 2 2 3 2 2 10" xfId="14267"/>
    <cellStyle name="Bilješka 2 2 3 2 2 10 2" xfId="29879"/>
    <cellStyle name="Bilješka 2 2 3 2 2 10 3" xfId="33588"/>
    <cellStyle name="Bilješka 2 2 3 2 2 11" xfId="22303"/>
    <cellStyle name="Bilješka 2 2 3 2 2 12" xfId="47093"/>
    <cellStyle name="Bilješka 2 2 3 2 2 2" xfId="8319"/>
    <cellStyle name="Bilješka 2 2 3 2 2 2 10" xfId="23418"/>
    <cellStyle name="Bilješka 2 2 3 2 2 2 11" xfId="23992"/>
    <cellStyle name="Bilješka 2 2 3 2 2 2 12" xfId="33589"/>
    <cellStyle name="Bilješka 2 2 3 2 2 2 13" xfId="47184"/>
    <cellStyle name="Bilješka 2 2 3 2 2 2 2" xfId="9497"/>
    <cellStyle name="Bilješka 2 2 3 2 2 2 2 2" xfId="16492"/>
    <cellStyle name="Bilješka 2 2 3 2 2 2 2 2 2" xfId="33591"/>
    <cellStyle name="Bilješka 2 2 3 2 2 2 2 2 2 2" xfId="55017"/>
    <cellStyle name="Bilješka 2 2 3 2 2 2 2 2 3" xfId="58198"/>
    <cellStyle name="Bilješka 2 2 3 2 2 2 2 2 4" xfId="52688"/>
    <cellStyle name="Bilješka 2 2 3 2 2 2 2 3" xfId="22835"/>
    <cellStyle name="Bilješka 2 2 3 2 2 2 2 3 2" xfId="52255"/>
    <cellStyle name="Bilješka 2 2 3 2 2 2 2 4" xfId="24810"/>
    <cellStyle name="Bilješka 2 2 3 2 2 2 2 4 2" xfId="54581"/>
    <cellStyle name="Bilješka 2 2 3 2 2 2 2 5" xfId="33590"/>
    <cellStyle name="Bilješka 2 2 3 2 2 2 2 5 2" xfId="57771"/>
    <cellStyle name="Bilješka 2 2 3 2 2 2 3" xfId="8604"/>
    <cellStyle name="Bilješka 2 2 3 2 2 2 3 2" xfId="17149"/>
    <cellStyle name="Bilješka 2 2 3 2 2 2 3 2 2" xfId="33593"/>
    <cellStyle name="Bilješka 2 2 3 2 2 2 3 3" xfId="25189"/>
    <cellStyle name="Bilješka 2 2 3 2 2 2 3 4" xfId="33592"/>
    <cellStyle name="Bilješka 2 2 3 2 2 2 4" xfId="8501"/>
    <cellStyle name="Bilješka 2 2 3 2 2 2 4 2" xfId="15686"/>
    <cellStyle name="Bilješka 2 2 3 2 2 2 4 2 2" xfId="33595"/>
    <cellStyle name="Bilješka 2 2 3 2 2 2 4 3" xfId="25089"/>
    <cellStyle name="Bilješka 2 2 3 2 2 2 4 4" xfId="33594"/>
    <cellStyle name="Bilješka 2 2 3 2 2 2 4 5" xfId="47785"/>
    <cellStyle name="Bilješka 2 2 3 2 2 2 5" xfId="12180"/>
    <cellStyle name="Bilješka 2 2 3 2 2 2 5 2" xfId="19695"/>
    <cellStyle name="Bilješka 2 2 3 2 2 2 5 2 2" xfId="33597"/>
    <cellStyle name="Bilješka 2 2 3 2 2 2 5 3" xfId="27818"/>
    <cellStyle name="Bilješka 2 2 3 2 2 2 5 4" xfId="33596"/>
    <cellStyle name="Bilješka 2 2 3 2 2 2 5 5" xfId="49310"/>
    <cellStyle name="Bilješka 2 2 3 2 2 2 6" xfId="13074"/>
    <cellStyle name="Bilješka 2 2 3 2 2 2 6 2" xfId="20578"/>
    <cellStyle name="Bilješka 2 2 3 2 2 2 6 2 2" xfId="33599"/>
    <cellStyle name="Bilješka 2 2 3 2 2 2 6 3" xfId="28702"/>
    <cellStyle name="Bilješka 2 2 3 2 2 2 6 4" xfId="33598"/>
    <cellStyle name="Bilješka 2 2 3 2 2 2 6 5" xfId="51201"/>
    <cellStyle name="Bilješka 2 2 3 2 2 2 7" xfId="11421"/>
    <cellStyle name="Bilješka 2 2 3 2 2 2 7 2" xfId="18936"/>
    <cellStyle name="Bilješka 2 2 3 2 2 2 7 2 2" xfId="33601"/>
    <cellStyle name="Bilješka 2 2 3 2 2 2 7 3" xfId="27067"/>
    <cellStyle name="Bilješka 2 2 3 2 2 2 7 4" xfId="33600"/>
    <cellStyle name="Bilješka 2 2 3 2 2 2 7 5" xfId="56953"/>
    <cellStyle name="Bilješka 2 2 3 2 2 2 8" xfId="11336"/>
    <cellStyle name="Bilješka 2 2 3 2 2 2 8 2" xfId="18859"/>
    <cellStyle name="Bilješka 2 2 3 2 2 2 8 2 2" xfId="33603"/>
    <cellStyle name="Bilješka 2 2 3 2 2 2 8 3" xfId="26984"/>
    <cellStyle name="Bilješka 2 2 3 2 2 2 8 4" xfId="33602"/>
    <cellStyle name="Bilješka 2 2 3 2 2 2 9" xfId="14510"/>
    <cellStyle name="Bilješka 2 2 3 2 2 2 9 2" xfId="30120"/>
    <cellStyle name="Bilješka 2 2 3 2 2 2 9 3" xfId="33604"/>
    <cellStyle name="Bilješka 2 2 3 2 2 2_Hotel Fortuna" xfId="49540"/>
    <cellStyle name="Bilješka 2 2 3 2 2 3" xfId="9181"/>
    <cellStyle name="Bilješka 2 2 3 2 2 3 2" xfId="16395"/>
    <cellStyle name="Bilješka 2 2 3 2 2 3 2 2" xfId="33605"/>
    <cellStyle name="Bilješka 2 2 3 2 2 3 2 2 2" xfId="55018"/>
    <cellStyle name="Bilješka 2 2 3 2 2 3 2 3" xfId="58199"/>
    <cellStyle name="Bilješka 2 2 3 2 2 3 2 4" xfId="52689"/>
    <cellStyle name="Bilješka 2 2 3 2 2 3 3" xfId="17029"/>
    <cellStyle name="Bilješka 2 2 3 2 2 3 3 2" xfId="33606"/>
    <cellStyle name="Bilješka 2 2 3 2 2 3 3 3" xfId="52158"/>
    <cellStyle name="Bilješka 2 2 3 2 2 3 4" xfId="24713"/>
    <cellStyle name="Bilješka 2 2 3 2 2 3 4 2" xfId="54484"/>
    <cellStyle name="Bilješka 2 2 3 2 2 3 5" xfId="57674"/>
    <cellStyle name="Bilješka 2 2 3 2 2 3 6" xfId="47610"/>
    <cellStyle name="Bilješka 2 2 3 2 2 4" xfId="9818"/>
    <cellStyle name="Bilješka 2 2 3 2 2 4 2" xfId="17431"/>
    <cellStyle name="Bilješka 2 2 3 2 2 4 2 2" xfId="33608"/>
    <cellStyle name="Bilješka 2 2 3 2 2 4 3" xfId="25556"/>
    <cellStyle name="Bilješka 2 2 3 2 2 4 4" xfId="33607"/>
    <cellStyle name="Bilješka 2 2 3 2 2 4 5" xfId="49213"/>
    <cellStyle name="Bilješka 2 2 3 2 2 5" xfId="10597"/>
    <cellStyle name="Bilješka 2 2 3 2 2 5 2" xfId="18137"/>
    <cellStyle name="Bilješka 2 2 3 2 2 5 2 2" xfId="33610"/>
    <cellStyle name="Bilješka 2 2 3 2 2 5 3" xfId="26254"/>
    <cellStyle name="Bilješka 2 2 3 2 2 5 4" xfId="33609"/>
    <cellStyle name="Bilješka 2 2 3 2 2 5 5" xfId="52323"/>
    <cellStyle name="Bilješka 2 2 3 2 2 6" xfId="11864"/>
    <cellStyle name="Bilješka 2 2 3 2 2 6 2" xfId="19379"/>
    <cellStyle name="Bilješka 2 2 3 2 2 6 2 2" xfId="33612"/>
    <cellStyle name="Bilješka 2 2 3 2 2 6 3" xfId="27505"/>
    <cellStyle name="Bilješka 2 2 3 2 2 6 4" xfId="33611"/>
    <cellStyle name="Bilješka 2 2 3 2 2 6 5" xfId="56637"/>
    <cellStyle name="Bilješka 2 2 3 2 2 7" xfId="12758"/>
    <cellStyle name="Bilješka 2 2 3 2 2 7 2" xfId="20262"/>
    <cellStyle name="Bilješka 2 2 3 2 2 7 2 2" xfId="33614"/>
    <cellStyle name="Bilješka 2 2 3 2 2 7 3" xfId="28389"/>
    <cellStyle name="Bilješka 2 2 3 2 2 7 4" xfId="33613"/>
    <cellStyle name="Bilješka 2 2 3 2 2 8" xfId="13390"/>
    <cellStyle name="Bilješka 2 2 3 2 2 8 2" xfId="20863"/>
    <cellStyle name="Bilješka 2 2 3 2 2 8 2 2" xfId="33616"/>
    <cellStyle name="Bilješka 2 2 3 2 2 8 3" xfId="29015"/>
    <cellStyle name="Bilješka 2 2 3 2 2 8 4" xfId="33615"/>
    <cellStyle name="Bilješka 2 2 3 2 2 9" xfId="13269"/>
    <cellStyle name="Bilješka 2 2 3 2 2 9 2" xfId="20745"/>
    <cellStyle name="Bilješka 2 2 3 2 2 9 2 2" xfId="33618"/>
    <cellStyle name="Bilješka 2 2 3 2 2 9 3" xfId="28895"/>
    <cellStyle name="Bilješka 2 2 3 2 2 9 4" xfId="33617"/>
    <cellStyle name="Bilješka 2 2 3 2 2_Hotel Fortuna" xfId="50385"/>
    <cellStyle name="Bilješka 2 2 3 2 3" xfId="8126"/>
    <cellStyle name="Bilješka 2 2 3 2 3 10" xfId="22722"/>
    <cellStyle name="Bilješka 2 2 3 2 3 11" xfId="22398"/>
    <cellStyle name="Bilješka 2 2 3 2 3 12" xfId="33619"/>
    <cellStyle name="Bilješka 2 2 3 2 3 2" xfId="9304"/>
    <cellStyle name="Bilješka 2 2 3 2 3 2 2" xfId="16559"/>
    <cellStyle name="Bilješka 2 2 3 2 3 2 2 2" xfId="33621"/>
    <cellStyle name="Bilješka 2 2 3 2 3 2 2 2 2" xfId="52690"/>
    <cellStyle name="Bilješka 2 2 3 2 3 2 2 3" xfId="55019"/>
    <cellStyle name="Bilješka 2 2 3 2 3 2 2 4" xfId="58200"/>
    <cellStyle name="Bilješka 2 2 3 2 3 2 2 5" xfId="47361"/>
    <cellStyle name="Bilješka 2 2 3 2 3 2 3" xfId="23259"/>
    <cellStyle name="Bilješka 2 2 3 2 3 2 4" xfId="24877"/>
    <cellStyle name="Bilješka 2 2 3 2 3 2 4 2" xfId="47450"/>
    <cellStyle name="Bilješka 2 2 3 2 3 2 5" xfId="33620"/>
    <cellStyle name="Bilješka 2 2 3 2 3 2 5 2" xfId="49378"/>
    <cellStyle name="Bilješka 2 2 3 2 3 2 6" xfId="54648"/>
    <cellStyle name="Bilješka 2 2 3 2 3 2 7" xfId="57838"/>
    <cellStyle name="Bilješka 2 2 3 2 3 2 8" xfId="47252"/>
    <cellStyle name="Bilješka 2 2 3 2 3 2_Hotel Fortuna" xfId="49651"/>
    <cellStyle name="Bilješka 2 2 3 2 3 3" xfId="9710"/>
    <cellStyle name="Bilješka 2 2 3 2 3 3 2" xfId="16219"/>
    <cellStyle name="Bilješka 2 2 3 2 3 3 2 2" xfId="33623"/>
    <cellStyle name="Bilješka 2 2 3 2 3 3 2 2 2" xfId="55020"/>
    <cellStyle name="Bilješka 2 2 3 2 3 3 2 3" xfId="58201"/>
    <cellStyle name="Bilješka 2 2 3 2 3 3 2 4" xfId="52691"/>
    <cellStyle name="Bilješka 2 2 3 2 3 3 3" xfId="22420"/>
    <cellStyle name="Bilješka 2 2 3 2 3 3 3 2" xfId="51982"/>
    <cellStyle name="Bilješka 2 2 3 2 3 3 4" xfId="24537"/>
    <cellStyle name="Bilješka 2 2 3 2 3 3 4 2" xfId="54308"/>
    <cellStyle name="Bilješka 2 2 3 2 3 3 5" xfId="33622"/>
    <cellStyle name="Bilješka 2 2 3 2 3 3 5 2" xfId="57498"/>
    <cellStyle name="Bilješka 2 2 3 2 3 3 6" xfId="48089"/>
    <cellStyle name="Bilješka 2 2 3 2 3 4" xfId="11277"/>
    <cellStyle name="Bilješka 2 2 3 2 3 4 2" xfId="18801"/>
    <cellStyle name="Bilješka 2 2 3 2 3 4 2 2" xfId="33625"/>
    <cellStyle name="Bilješka 2 2 3 2 3 4 3" xfId="26925"/>
    <cellStyle name="Bilješka 2 2 3 2 3 4 4" xfId="33624"/>
    <cellStyle name="Bilješka 2 2 3 2 3 4 5" xfId="49036"/>
    <cellStyle name="Bilješka 2 2 3 2 3 5" xfId="11987"/>
    <cellStyle name="Bilješka 2 2 3 2 3 5 2" xfId="19502"/>
    <cellStyle name="Bilješka 2 2 3 2 3 5 2 2" xfId="33627"/>
    <cellStyle name="Bilješka 2 2 3 2 3 5 3" xfId="27626"/>
    <cellStyle name="Bilješka 2 2 3 2 3 5 4" xfId="33626"/>
    <cellStyle name="Bilješka 2 2 3 2 3 5 5" xfId="51331"/>
    <cellStyle name="Bilješka 2 2 3 2 3 6" xfId="12881"/>
    <cellStyle name="Bilješka 2 2 3 2 3 6 2" xfId="20385"/>
    <cellStyle name="Bilješka 2 2 3 2 3 6 2 2" xfId="33629"/>
    <cellStyle name="Bilješka 2 2 3 2 3 6 3" xfId="28510"/>
    <cellStyle name="Bilješka 2 2 3 2 3 6 4" xfId="33628"/>
    <cellStyle name="Bilješka 2 2 3 2 3 6 5" xfId="56760"/>
    <cellStyle name="Bilješka 2 2 3 2 3 7" xfId="13284"/>
    <cellStyle name="Bilješka 2 2 3 2 3 7 2" xfId="20760"/>
    <cellStyle name="Bilješka 2 2 3 2 3 7 2 2" xfId="33631"/>
    <cellStyle name="Bilješka 2 2 3 2 3 7 3" xfId="28910"/>
    <cellStyle name="Bilješka 2 2 3 2 3 7 4" xfId="33630"/>
    <cellStyle name="Bilješka 2 2 3 2 3 8" xfId="14283"/>
    <cellStyle name="Bilješka 2 2 3 2 3 8 2" xfId="21698"/>
    <cellStyle name="Bilješka 2 2 3 2 3 8 2 2" xfId="33633"/>
    <cellStyle name="Bilješka 2 2 3 2 3 8 3" xfId="29895"/>
    <cellStyle name="Bilješka 2 2 3 2 3 8 4" xfId="33632"/>
    <cellStyle name="Bilješka 2 2 3 2 3 9" xfId="15160"/>
    <cellStyle name="Bilješka 2 2 3 2 3 9 2" xfId="30762"/>
    <cellStyle name="Bilješka 2 2 3 2 3 9 3" xfId="33634"/>
    <cellStyle name="Bilješka 2 2 3 2 3_Hotel Fortuna" xfId="50379"/>
    <cellStyle name="Bilješka 2 2 3 2 4" xfId="8941"/>
    <cellStyle name="Bilješka 2 2 3 2 4 2" xfId="16139"/>
    <cellStyle name="Bilješka 2 2 3 2 4 2 2" xfId="33635"/>
    <cellStyle name="Bilješka 2 2 3 2 4 2 2 2" xfId="55021"/>
    <cellStyle name="Bilješka 2 2 3 2 4 2 3" xfId="58202"/>
    <cellStyle name="Bilješka 2 2 3 2 4 2 4" xfId="52692"/>
    <cellStyle name="Bilješka 2 2 3 2 4 3" xfId="16920"/>
    <cellStyle name="Bilješka 2 2 3 2 4 3 2" xfId="33636"/>
    <cellStyle name="Bilješka 2 2 3 2 4 3 3" xfId="51902"/>
    <cellStyle name="Bilješka 2 2 3 2 4 4" xfId="24457"/>
    <cellStyle name="Bilješka 2 2 3 2 4 4 2" xfId="54228"/>
    <cellStyle name="Bilješka 2 2 3 2 4 5" xfId="57418"/>
    <cellStyle name="Bilješka 2 2 3 2 4 6" xfId="47998"/>
    <cellStyle name="Bilješka 2 2 3 2 5" xfId="10118"/>
    <cellStyle name="Bilješka 2 2 3 2 5 2" xfId="17697"/>
    <cellStyle name="Bilješka 2 2 3 2 5 2 2" xfId="33638"/>
    <cellStyle name="Bilješka 2 2 3 2 5 3" xfId="25819"/>
    <cellStyle name="Bilješka 2 2 3 2 5 4" xfId="33637"/>
    <cellStyle name="Bilješka 2 2 3 2 5 5" xfId="48955"/>
    <cellStyle name="Bilješka 2 2 3 2 6" xfId="10418"/>
    <cellStyle name="Bilješka 2 2 3 2 6 2" xfId="17962"/>
    <cellStyle name="Bilješka 2 2 3 2 6 2 2" xfId="33640"/>
    <cellStyle name="Bilješka 2 2 3 2 6 3" xfId="26078"/>
    <cellStyle name="Bilješka 2 2 3 2 6 4" xfId="33639"/>
    <cellStyle name="Bilješka 2 2 3 2 6 5" xfId="51378"/>
    <cellStyle name="Bilješka 2 2 3 2 7" xfId="11624"/>
    <cellStyle name="Bilješka 2 2 3 2 7 2" xfId="19139"/>
    <cellStyle name="Bilješka 2 2 3 2 7 2 2" xfId="33642"/>
    <cellStyle name="Bilješka 2 2 3 2 7 3" xfId="27268"/>
    <cellStyle name="Bilješka 2 2 3 2 7 4" xfId="33641"/>
    <cellStyle name="Bilješka 2 2 3 2 7 5" xfId="56294"/>
    <cellStyle name="Bilješka 2 2 3 2 8" xfId="12518"/>
    <cellStyle name="Bilješka 2 2 3 2 8 2" xfId="20022"/>
    <cellStyle name="Bilješka 2 2 3 2 8 2 2" xfId="33644"/>
    <cellStyle name="Bilješka 2 2 3 2 8 3" xfId="28152"/>
    <cellStyle name="Bilješka 2 2 3 2 8 4" xfId="33643"/>
    <cellStyle name="Bilješka 2 2 3 2 9" xfId="13689"/>
    <cellStyle name="Bilješka 2 2 3 2 9 2" xfId="21156"/>
    <cellStyle name="Bilješka 2 2 3 2 9 2 2" xfId="33646"/>
    <cellStyle name="Bilješka 2 2 3 2 9 3" xfId="29312"/>
    <cellStyle name="Bilješka 2 2 3 2 9 4" xfId="33645"/>
    <cellStyle name="Bilješka 2 2 3 2_Hotel Fortuna" xfId="50407"/>
    <cellStyle name="Bilješka 2 2 3 3" xfId="8143"/>
    <cellStyle name="Bilješka 2 2 3 3 10" xfId="23734"/>
    <cellStyle name="Bilješka 2 2 3 3 11" xfId="23055"/>
    <cellStyle name="Bilješka 2 2 3 3 12" xfId="33647"/>
    <cellStyle name="Bilješka 2 2 3 3 13" xfId="46941"/>
    <cellStyle name="Bilješka 2 2 3 3 2" xfId="9321"/>
    <cellStyle name="Bilješka 2 2 3 3 2 2" xfId="16237"/>
    <cellStyle name="Bilješka 2 2 3 3 2 2 2" xfId="33649"/>
    <cellStyle name="Bilješka 2 2 3 3 2 2 2 2" xfId="55022"/>
    <cellStyle name="Bilješka 2 2 3 3 2 2 3" xfId="58203"/>
    <cellStyle name="Bilješka 2 2 3 3 2 2 4" xfId="52693"/>
    <cellStyle name="Bilješka 2 2 3 3 2 3" xfId="23775"/>
    <cellStyle name="Bilješka 2 2 3 3 2 3 2" xfId="52000"/>
    <cellStyle name="Bilješka 2 2 3 3 2 4" xfId="24555"/>
    <cellStyle name="Bilješka 2 2 3 3 2 4 2" xfId="54326"/>
    <cellStyle name="Bilješka 2 2 3 3 2 5" xfId="33648"/>
    <cellStyle name="Bilješka 2 2 3 3 2 5 2" xfId="57516"/>
    <cellStyle name="Bilješka 2 2 3 3 3" xfId="9891"/>
    <cellStyle name="Bilješka 2 2 3 3 3 2" xfId="17498"/>
    <cellStyle name="Bilješka 2 2 3 3 3 2 2" xfId="33651"/>
    <cellStyle name="Bilješka 2 2 3 3 3 3" xfId="25622"/>
    <cellStyle name="Bilješka 2 2 3 3 3 4" xfId="33650"/>
    <cellStyle name="Bilješka 2 2 3 3 4" xfId="10856"/>
    <cellStyle name="Bilješka 2 2 3 3 4 2" xfId="18391"/>
    <cellStyle name="Bilješka 2 2 3 3 4 2 2" xfId="33653"/>
    <cellStyle name="Bilješka 2 2 3 3 4 3" xfId="26508"/>
    <cellStyle name="Bilješka 2 2 3 3 4 4" xfId="33652"/>
    <cellStyle name="Bilješka 2 2 3 3 4 5" xfId="48116"/>
    <cellStyle name="Bilješka 2 2 3 3 5" xfId="12004"/>
    <cellStyle name="Bilješka 2 2 3 3 5 2" xfId="19519"/>
    <cellStyle name="Bilješka 2 2 3 3 5 2 2" xfId="33655"/>
    <cellStyle name="Bilješka 2 2 3 3 5 3" xfId="27643"/>
    <cellStyle name="Bilješka 2 2 3 3 5 4" xfId="33654"/>
    <cellStyle name="Bilješka 2 2 3 3 5 5" xfId="49054"/>
    <cellStyle name="Bilješka 2 2 3 3 6" xfId="12898"/>
    <cellStyle name="Bilješka 2 2 3 3 6 2" xfId="20402"/>
    <cellStyle name="Bilješka 2 2 3 3 6 2 2" xfId="33657"/>
    <cellStyle name="Bilješka 2 2 3 3 6 3" xfId="28527"/>
    <cellStyle name="Bilješka 2 2 3 3 6 4" xfId="33656"/>
    <cellStyle name="Bilješka 2 2 3 3 6 5" xfId="50727"/>
    <cellStyle name="Bilješka 2 2 3 3 7" xfId="13463"/>
    <cellStyle name="Bilješka 2 2 3 3 7 2" xfId="20934"/>
    <cellStyle name="Bilješka 2 2 3 3 7 2 2" xfId="33659"/>
    <cellStyle name="Bilješka 2 2 3 3 7 3" xfId="29087"/>
    <cellStyle name="Bilješka 2 2 3 3 7 4" xfId="33658"/>
    <cellStyle name="Bilješka 2 2 3 3 7 5" xfId="56777"/>
    <cellStyle name="Bilješka 2 2 3 3 8" xfId="14713"/>
    <cellStyle name="Bilješka 2 2 3 3 8 2" xfId="22080"/>
    <cellStyle name="Bilješka 2 2 3 3 8 2 2" xfId="33661"/>
    <cellStyle name="Bilješka 2 2 3 3 8 3" xfId="30319"/>
    <cellStyle name="Bilješka 2 2 3 3 8 4" xfId="33660"/>
    <cellStyle name="Bilješka 2 2 3 3 9" xfId="15355"/>
    <cellStyle name="Bilješka 2 2 3 3 9 2" xfId="30955"/>
    <cellStyle name="Bilješka 2 2 3 3 9 3" xfId="33662"/>
    <cellStyle name="Bilješka 2 2 3 3_Hotel Fortuna" xfId="49895"/>
    <cellStyle name="Bilješka 2 2 3 4" xfId="8750"/>
    <cellStyle name="Bilješka 2 2 3 4 2" xfId="15758"/>
    <cellStyle name="Bilješka 2 2 3 4 2 2" xfId="33663"/>
    <cellStyle name="Bilješka 2 2 3 4 2 2 2" xfId="55023"/>
    <cellStyle name="Bilješka 2 2 3 4 2 3" xfId="58204"/>
    <cellStyle name="Bilješka 2 2 3 4 2 4" xfId="52694"/>
    <cellStyle name="Bilješka 2 2 3 4 3" xfId="16634"/>
    <cellStyle name="Bilješka 2 2 3 4 3 2" xfId="33664"/>
    <cellStyle name="Bilješka 2 2 3 4 3 3" xfId="51521"/>
    <cellStyle name="Bilješka 2 2 3 4 4" xfId="24076"/>
    <cellStyle name="Bilješka 2 2 3 4 4 2" xfId="50952"/>
    <cellStyle name="Bilješka 2 2 3 4 5" xfId="57037"/>
    <cellStyle name="Bilješka 2 2 3 4 6" xfId="48238"/>
    <cellStyle name="Bilješka 2 2 3 5" xfId="9779"/>
    <cellStyle name="Bilješka 2 2 3 5 2" xfId="17397"/>
    <cellStyle name="Bilješka 2 2 3 5 2 2" xfId="33666"/>
    <cellStyle name="Bilješka 2 2 3 5 3" xfId="25522"/>
    <cellStyle name="Bilješka 2 2 3 5 4" xfId="33665"/>
    <cellStyle name="Bilješka 2 2 3 5 5" xfId="48573"/>
    <cellStyle name="Bilješka 2 2 3 6" xfId="10568"/>
    <cellStyle name="Bilješka 2 2 3 6 2" xfId="18108"/>
    <cellStyle name="Bilješka 2 2 3 6 2 2" xfId="33668"/>
    <cellStyle name="Bilješka 2 2 3 6 3" xfId="26225"/>
    <cellStyle name="Bilješka 2 2 3 6 4" xfId="33667"/>
    <cellStyle name="Bilješka 2 2 3 6 5" xfId="52292"/>
    <cellStyle name="Bilješka 2 2 3 7" xfId="11434"/>
    <cellStyle name="Bilješka 2 2 3 7 2" xfId="18949"/>
    <cellStyle name="Bilješka 2 2 3 7 2 2" xfId="33670"/>
    <cellStyle name="Bilješka 2 2 3 7 3" xfId="27080"/>
    <cellStyle name="Bilješka 2 2 3 7 4" xfId="33669"/>
    <cellStyle name="Bilješka 2 2 3 7 5" xfId="56470"/>
    <cellStyle name="Bilješka 2 2 3 8" xfId="12327"/>
    <cellStyle name="Bilješka 2 2 3 8 2" xfId="19832"/>
    <cellStyle name="Bilješka 2 2 3 8 2 2" xfId="33672"/>
    <cellStyle name="Bilješka 2 2 3 8 3" xfId="27963"/>
    <cellStyle name="Bilješka 2 2 3 8 4" xfId="33671"/>
    <cellStyle name="Bilješka 2 2 3 9" xfId="13353"/>
    <cellStyle name="Bilješka 2 2 3 9 2" xfId="20829"/>
    <cellStyle name="Bilješka 2 2 3 9 2 2" xfId="33674"/>
    <cellStyle name="Bilješka 2 2 3 9 3" xfId="28978"/>
    <cellStyle name="Bilješka 2 2 3 9 4" xfId="33673"/>
    <cellStyle name="Bilješka 2 2 3_Hotel Fortuna" xfId="49831"/>
    <cellStyle name="Bilješka 2 2 4" xfId="8371"/>
    <cellStyle name="Bilješka 2 2 4 2" xfId="15606"/>
    <cellStyle name="Bilješka 2 2 4 2 2" xfId="33676"/>
    <cellStyle name="Bilješka 2 2 4 3" xfId="24962"/>
    <cellStyle name="Bilješka 2 2 4 4" xfId="33675"/>
    <cellStyle name="Bilješka 2 2 4 5" xfId="47946"/>
    <cellStyle name="Bilješka 2 2 5" xfId="8646"/>
    <cellStyle name="Bilješka 2 2 5 2" xfId="15537"/>
    <cellStyle name="Bilješka 2 2 5 2 2" xfId="33678"/>
    <cellStyle name="Bilješka 2 2 5 3" xfId="25231"/>
    <cellStyle name="Bilješka 2 2 5 4" xfId="33677"/>
    <cellStyle name="Bilješka 2 2 5 5" xfId="48436"/>
    <cellStyle name="Bilješka 2 2 6" xfId="10704"/>
    <cellStyle name="Bilješka 2 2 6 2" xfId="18242"/>
    <cellStyle name="Bilješka 2 2 6 2 2" xfId="33680"/>
    <cellStyle name="Bilješka 2 2 6 3" xfId="26359"/>
    <cellStyle name="Bilješka 2 2 6 4" xfId="33679"/>
    <cellStyle name="Bilješka 2 2 6 5" xfId="50604"/>
    <cellStyle name="Bilješka 2 2 7" xfId="11106"/>
    <cellStyle name="Bilješka 2 2 7 2" xfId="18634"/>
    <cellStyle name="Bilješka 2 2 7 2 2" xfId="33682"/>
    <cellStyle name="Bilješka 2 2 7 3" xfId="26755"/>
    <cellStyle name="Bilješka 2 2 7 4" xfId="33681"/>
    <cellStyle name="Bilješka 2 2 7 5" xfId="50517"/>
    <cellStyle name="Bilješka 2 2 8" xfId="10448"/>
    <cellStyle name="Bilješka 2 2 8 2" xfId="17992"/>
    <cellStyle name="Bilješka 2 2 8 2 2" xfId="33684"/>
    <cellStyle name="Bilješka 2 2 8 3" xfId="26108"/>
    <cellStyle name="Bilješka 2 2 8 4" xfId="33683"/>
    <cellStyle name="Bilješka 2 2 9" xfId="12227"/>
    <cellStyle name="Bilješka 2 2 9 2" xfId="19742"/>
    <cellStyle name="Bilješka 2 2 9 2 2" xfId="33686"/>
    <cellStyle name="Bilješka 2 2 9 3" xfId="27864"/>
    <cellStyle name="Bilješka 2 2 9 4" xfId="33685"/>
    <cellStyle name="Bilješka 2 2_Hotel Fortuna" xfId="49966"/>
    <cellStyle name="Bilješka 2 3" xfId="2404"/>
    <cellStyle name="Bilješka 2 3 10" xfId="14679"/>
    <cellStyle name="Bilješka 2 3 10 2" xfId="22052"/>
    <cellStyle name="Bilješka 2 3 10 2 2" xfId="33688"/>
    <cellStyle name="Bilješka 2 3 10 3" xfId="30286"/>
    <cellStyle name="Bilješka 2 3 10 4" xfId="33687"/>
    <cellStyle name="Bilješka 2 3 11" xfId="14895"/>
    <cellStyle name="Bilješka 2 3 11 2" xfId="30501"/>
    <cellStyle name="Bilješka 2 3 11 3" xfId="33689"/>
    <cellStyle name="Bilješka 2 3 12" xfId="22243"/>
    <cellStyle name="Bilješka 2 3 13" xfId="45926"/>
    <cellStyle name="Bilješka 2 3 14" xfId="6915"/>
    <cellStyle name="Bilješka 2 3 2" xfId="7519"/>
    <cellStyle name="Bilješka 2 3 2 10" xfId="14093"/>
    <cellStyle name="Bilješka 2 3 2 10 2" xfId="21526"/>
    <cellStyle name="Bilješka 2 3 2 10 2 2" xfId="33691"/>
    <cellStyle name="Bilješka 2 3 2 10 3" xfId="29709"/>
    <cellStyle name="Bilješka 2 3 2 10 4" xfId="33690"/>
    <cellStyle name="Bilješka 2 3 2 11" xfId="15005"/>
    <cellStyle name="Bilješka 2 3 2 11 2" xfId="30609"/>
    <cellStyle name="Bilješka 2 3 2 11 3" xfId="33692"/>
    <cellStyle name="Bilješka 2 3 2 12" xfId="22708"/>
    <cellStyle name="Bilješka 2 3 2 2" xfId="7677"/>
    <cellStyle name="Bilješka 2 3 2 2 10" xfId="15375"/>
    <cellStyle name="Bilješka 2 3 2 2 10 2" xfId="30975"/>
    <cellStyle name="Bilješka 2 3 2 2 10 3" xfId="33693"/>
    <cellStyle name="Bilješka 2 3 2 2 11" xfId="22289"/>
    <cellStyle name="Bilješka 2 3 2 2 12" xfId="46765"/>
    <cellStyle name="Bilješka 2 3 2 2 2" xfId="8269"/>
    <cellStyle name="Bilješka 2 3 2 2 2 10" xfId="22899"/>
    <cellStyle name="Bilješka 2 3 2 2 2 11" xfId="23711"/>
    <cellStyle name="Bilješka 2 3 2 2 2 12" xfId="33694"/>
    <cellStyle name="Bilješka 2 3 2 2 2 13" xfId="47136"/>
    <cellStyle name="Bilješka 2 3 2 2 2 2" xfId="9447"/>
    <cellStyle name="Bilješka 2 3 2 2 2 2 2" xfId="16442"/>
    <cellStyle name="Bilješka 2 3 2 2 2 2 2 2" xfId="33696"/>
    <cellStyle name="Bilješka 2 3 2 2 2 2 2 2 2" xfId="55024"/>
    <cellStyle name="Bilješka 2 3 2 2 2 2 2 3" xfId="58205"/>
    <cellStyle name="Bilješka 2 3 2 2 2 2 2 4" xfId="52695"/>
    <cellStyle name="Bilješka 2 3 2 2 2 2 3" xfId="23404"/>
    <cellStyle name="Bilješka 2 3 2 2 2 2 3 2" xfId="52205"/>
    <cellStyle name="Bilješka 2 3 2 2 2 2 4" xfId="24760"/>
    <cellStyle name="Bilješka 2 3 2 2 2 2 4 2" xfId="54531"/>
    <cellStyle name="Bilješka 2 3 2 2 2 2 5" xfId="33695"/>
    <cellStyle name="Bilješka 2 3 2 2 2 2 5 2" xfId="57721"/>
    <cellStyle name="Bilješka 2 3 2 2 2 3" xfId="8600"/>
    <cellStyle name="Bilješka 2 3 2 2 2 3 2" xfId="15691"/>
    <cellStyle name="Bilješka 2 3 2 2 2 3 2 2" xfId="33698"/>
    <cellStyle name="Bilješka 2 3 2 2 2 3 3" xfId="25185"/>
    <cellStyle name="Bilješka 2 3 2 2 2 3 4" xfId="33697"/>
    <cellStyle name="Bilješka 2 3 2 2 2 4" xfId="11232"/>
    <cellStyle name="Bilješka 2 3 2 2 2 4 2" xfId="18757"/>
    <cellStyle name="Bilješka 2 3 2 2 2 4 2 2" xfId="33700"/>
    <cellStyle name="Bilješka 2 3 2 2 2 4 3" xfId="26880"/>
    <cellStyle name="Bilješka 2 3 2 2 2 4 4" xfId="33699"/>
    <cellStyle name="Bilješka 2 3 2 2 2 4 5" xfId="47885"/>
    <cellStyle name="Bilješka 2 3 2 2 2 5" xfId="12130"/>
    <cellStyle name="Bilješka 2 3 2 2 2 5 2" xfId="19645"/>
    <cellStyle name="Bilješka 2 3 2 2 2 5 2 2" xfId="33702"/>
    <cellStyle name="Bilješka 2 3 2 2 2 5 3" xfId="27768"/>
    <cellStyle name="Bilješka 2 3 2 2 2 5 4" xfId="33701"/>
    <cellStyle name="Bilješka 2 3 2 2 2 5 5" xfId="49260"/>
    <cellStyle name="Bilješka 2 3 2 2 2 6" xfId="13024"/>
    <cellStyle name="Bilješka 2 3 2 2 2 6 2" xfId="20528"/>
    <cellStyle name="Bilješka 2 3 2 2 2 6 2 2" xfId="33704"/>
    <cellStyle name="Bilješka 2 3 2 2 2 6 3" xfId="28652"/>
    <cellStyle name="Bilješka 2 3 2 2 2 6 4" xfId="33703"/>
    <cellStyle name="Bilješka 2 3 2 2 2 6 5" xfId="51208"/>
    <cellStyle name="Bilješka 2 3 2 2 2 7" xfId="11415"/>
    <cellStyle name="Bilješka 2 3 2 2 2 7 2" xfId="18930"/>
    <cellStyle name="Bilješka 2 3 2 2 2 7 2 2" xfId="33706"/>
    <cellStyle name="Bilješka 2 3 2 2 2 7 3" xfId="27061"/>
    <cellStyle name="Bilješka 2 3 2 2 2 7 4" xfId="33705"/>
    <cellStyle name="Bilješka 2 3 2 2 2 7 5" xfId="56903"/>
    <cellStyle name="Bilješka 2 3 2 2 2 8" xfId="14668"/>
    <cellStyle name="Bilješka 2 3 2 2 2 8 2" xfId="22044"/>
    <cellStyle name="Bilješka 2 3 2 2 2 8 2 2" xfId="33708"/>
    <cellStyle name="Bilješka 2 3 2 2 2 8 3" xfId="30275"/>
    <cellStyle name="Bilješka 2 3 2 2 2 8 4" xfId="33707"/>
    <cellStyle name="Bilješka 2 3 2 2 2 9" xfId="15309"/>
    <cellStyle name="Bilješka 2 3 2 2 2 9 2" xfId="30910"/>
    <cellStyle name="Bilješka 2 3 2 2 2 9 3" xfId="33709"/>
    <cellStyle name="Bilješka 2 3 2 2 2_Hotel Fortuna" xfId="50441"/>
    <cellStyle name="Bilješka 2 3 2 2 3" xfId="8854"/>
    <cellStyle name="Bilješka 2 3 2 2 3 2" xfId="16055"/>
    <cellStyle name="Bilješka 2 3 2 2 3 2 2" xfId="33710"/>
    <cellStyle name="Bilješka 2 3 2 2 3 2 2 2" xfId="55025"/>
    <cellStyle name="Bilješka 2 3 2 2 3 2 3" xfId="58206"/>
    <cellStyle name="Bilješka 2 3 2 2 3 2 4" xfId="52696"/>
    <cellStyle name="Bilješka 2 3 2 2 3 3" xfId="16837"/>
    <cellStyle name="Bilješka 2 3 2 2 3 3 2" xfId="33711"/>
    <cellStyle name="Bilješka 2 3 2 2 3 3 3" xfId="51818"/>
    <cellStyle name="Bilješka 2 3 2 2 3 4" xfId="24373"/>
    <cellStyle name="Bilješka 2 3 2 2 3 4 2" xfId="54144"/>
    <cellStyle name="Bilješka 2 3 2 2 3 5" xfId="57334"/>
    <cellStyle name="Bilješka 2 3 2 2 3 6" xfId="48105"/>
    <cellStyle name="Bilješka 2 3 2 2 4" xfId="9773"/>
    <cellStyle name="Bilješka 2 3 2 2 4 2" xfId="17391"/>
    <cellStyle name="Bilješka 2 3 2 2 4 2 2" xfId="33713"/>
    <cellStyle name="Bilješka 2 3 2 2 4 3" xfId="25516"/>
    <cellStyle name="Bilješka 2 3 2 2 4 4" xfId="33712"/>
    <cellStyle name="Bilješka 2 3 2 2 4 5" xfId="48871"/>
    <cellStyle name="Bilješka 2 3 2 2 5" xfId="10650"/>
    <cellStyle name="Bilješka 2 3 2 2 5 2" xfId="18189"/>
    <cellStyle name="Bilješka 2 3 2 2 5 2 2" xfId="33715"/>
    <cellStyle name="Bilješka 2 3 2 2 5 3" xfId="26307"/>
    <cellStyle name="Bilješka 2 3 2 2 5 4" xfId="33714"/>
    <cellStyle name="Bilješka 2 3 2 2 5 5" xfId="51005"/>
    <cellStyle name="Bilješka 2 3 2 2 6" xfId="11538"/>
    <cellStyle name="Bilješka 2 3 2 2 6 2" xfId="19053"/>
    <cellStyle name="Bilješka 2 3 2 2 6 2 2" xfId="33717"/>
    <cellStyle name="Bilješka 2 3 2 2 6 3" xfId="27183"/>
    <cellStyle name="Bilješka 2 3 2 2 6 4" xfId="33716"/>
    <cellStyle name="Bilješka 2 3 2 2 6 5" xfId="56376"/>
    <cellStyle name="Bilješka 2 3 2 2 7" xfId="12431"/>
    <cellStyle name="Bilješka 2 3 2 2 7 2" xfId="19936"/>
    <cellStyle name="Bilješka 2 3 2 2 7 2 2" xfId="33719"/>
    <cellStyle name="Bilješka 2 3 2 2 7 3" xfId="28066"/>
    <cellStyle name="Bilješka 2 3 2 2 7 4" xfId="33718"/>
    <cellStyle name="Bilješka 2 3 2 2 8" xfId="13346"/>
    <cellStyle name="Bilješka 2 3 2 2 8 2" xfId="20822"/>
    <cellStyle name="Bilješka 2 3 2 2 8 2 2" xfId="33721"/>
    <cellStyle name="Bilješka 2 3 2 2 8 3" xfId="28971"/>
    <cellStyle name="Bilješka 2 3 2 2 8 4" xfId="33720"/>
    <cellStyle name="Bilješka 2 3 2 2 9" xfId="14374"/>
    <cellStyle name="Bilješka 2 3 2 2 9 2" xfId="21779"/>
    <cellStyle name="Bilješka 2 3 2 2 9 2 2" xfId="33723"/>
    <cellStyle name="Bilješka 2 3 2 2 9 3" xfId="29985"/>
    <cellStyle name="Bilješka 2 3 2 2 9 4" xfId="33722"/>
    <cellStyle name="Bilješka 2 3 2 2_Hotel Fortuna" xfId="49612"/>
    <cellStyle name="Bilješka 2 3 2 3" xfId="7884"/>
    <cellStyle name="Bilješka 2 3 2 3 10" xfId="14913"/>
    <cellStyle name="Bilješka 2 3 2 3 10 2" xfId="30518"/>
    <cellStyle name="Bilješka 2 3 2 3 10 3" xfId="33724"/>
    <cellStyle name="Bilješka 2 3 2 3 11" xfId="23035"/>
    <cellStyle name="Bilješka 2 3 2 3 12" xfId="46655"/>
    <cellStyle name="Bilješka 2 3 2 3 2" xfId="8246"/>
    <cellStyle name="Bilješka 2 3 2 3 2 10" xfId="22972"/>
    <cellStyle name="Bilješka 2 3 2 3 2 11" xfId="23007"/>
    <cellStyle name="Bilješka 2 3 2 3 2 12" xfId="33725"/>
    <cellStyle name="Bilješka 2 3 2 3 2 13" xfId="47115"/>
    <cellStyle name="Bilješka 2 3 2 3 2 2" xfId="9424"/>
    <cellStyle name="Bilješka 2 3 2 3 2 2 2" xfId="16418"/>
    <cellStyle name="Bilješka 2 3 2 3 2 2 2 2" xfId="33727"/>
    <cellStyle name="Bilješka 2 3 2 3 2 2 2 2 2" xfId="55026"/>
    <cellStyle name="Bilješka 2 3 2 3 2 2 2 3" xfId="58207"/>
    <cellStyle name="Bilješka 2 3 2 3 2 2 2 4" xfId="52697"/>
    <cellStyle name="Bilješka 2 3 2 3 2 2 3" xfId="23723"/>
    <cellStyle name="Bilješka 2 3 2 3 2 2 3 2" xfId="52181"/>
    <cellStyle name="Bilješka 2 3 2 3 2 2 4" xfId="24736"/>
    <cellStyle name="Bilješka 2 3 2 3 2 2 4 2" xfId="54507"/>
    <cellStyle name="Bilješka 2 3 2 3 2 2 5" xfId="33726"/>
    <cellStyle name="Bilješka 2 3 2 3 2 2 5 2" xfId="57697"/>
    <cellStyle name="Bilješka 2 3 2 3 2 3" xfId="10193"/>
    <cellStyle name="Bilješka 2 3 2 3 2 3 2" xfId="17768"/>
    <cellStyle name="Bilješka 2 3 2 3 2 3 2 2" xfId="33729"/>
    <cellStyle name="Bilješka 2 3 2 3 2 3 3" xfId="25887"/>
    <cellStyle name="Bilješka 2 3 2 3 2 3 4" xfId="33728"/>
    <cellStyle name="Bilješka 2 3 2 3 2 4" xfId="11228"/>
    <cellStyle name="Bilješka 2 3 2 3 2 4 2" xfId="18753"/>
    <cellStyle name="Bilješka 2 3 2 3 2 4 2 2" xfId="33731"/>
    <cellStyle name="Bilješka 2 3 2 3 2 4 3" xfId="26876"/>
    <cellStyle name="Bilješka 2 3 2 3 2 4 4" xfId="33730"/>
    <cellStyle name="Bilješka 2 3 2 3 2 4 5" xfId="47894"/>
    <cellStyle name="Bilješka 2 3 2 3 2 5" xfId="12107"/>
    <cellStyle name="Bilješka 2 3 2 3 2 5 2" xfId="19622"/>
    <cellStyle name="Bilješka 2 3 2 3 2 5 2 2" xfId="33733"/>
    <cellStyle name="Bilješka 2 3 2 3 2 5 3" xfId="27745"/>
    <cellStyle name="Bilješka 2 3 2 3 2 5 4" xfId="33732"/>
    <cellStyle name="Bilješka 2 3 2 3 2 5 5" xfId="49236"/>
    <cellStyle name="Bilješka 2 3 2 3 2 6" xfId="13001"/>
    <cellStyle name="Bilješka 2 3 2 3 2 6 2" xfId="20505"/>
    <cellStyle name="Bilješka 2 3 2 3 2 6 2 2" xfId="33735"/>
    <cellStyle name="Bilješka 2 3 2 3 2 6 3" xfId="28629"/>
    <cellStyle name="Bilješka 2 3 2 3 2 6 4" xfId="33734"/>
    <cellStyle name="Bilješka 2 3 2 3 2 6 5" xfId="51300"/>
    <cellStyle name="Bilješka 2 3 2 3 2 7" xfId="13765"/>
    <cellStyle name="Bilješka 2 3 2 3 2 7 2" xfId="21230"/>
    <cellStyle name="Bilješka 2 3 2 3 2 7 2 2" xfId="33737"/>
    <cellStyle name="Bilješka 2 3 2 3 2 7 3" xfId="29385"/>
    <cellStyle name="Bilješka 2 3 2 3 2 7 4" xfId="33736"/>
    <cellStyle name="Bilješka 2 3 2 3 2 7 5" xfId="56880"/>
    <cellStyle name="Bilješka 2 3 2 3 2 8" xfId="14456"/>
    <cellStyle name="Bilješka 2 3 2 3 2 8 2" xfId="21857"/>
    <cellStyle name="Bilješka 2 3 2 3 2 8 2 2" xfId="33739"/>
    <cellStyle name="Bilješka 2 3 2 3 2 8 3" xfId="30066"/>
    <cellStyle name="Bilješka 2 3 2 3 2 8 4" xfId="33738"/>
    <cellStyle name="Bilješka 2 3 2 3 2 9" xfId="15270"/>
    <cellStyle name="Bilješka 2 3 2 3 2 9 2" xfId="30871"/>
    <cellStyle name="Bilješka 2 3 2 3 2 9 3" xfId="33740"/>
    <cellStyle name="Bilješka 2 3 2 3 2_Hotel Fortuna" xfId="49767"/>
    <cellStyle name="Bilješka 2 3 2 3 3" xfId="9062"/>
    <cellStyle name="Bilješka 2 3 2 3 3 2" xfId="15942"/>
    <cellStyle name="Bilješka 2 3 2 3 3 2 2" xfId="33741"/>
    <cellStyle name="Bilješka 2 3 2 3 3 2 2 2" xfId="55027"/>
    <cellStyle name="Bilješka 2 3 2 3 3 2 3" xfId="58208"/>
    <cellStyle name="Bilješka 2 3 2 3 3 2 4" xfId="52698"/>
    <cellStyle name="Bilješka 2 3 2 3 3 3" xfId="16739"/>
    <cellStyle name="Bilješka 2 3 2 3 3 3 2" xfId="33742"/>
    <cellStyle name="Bilješka 2 3 2 3 3 3 3" xfId="51705"/>
    <cellStyle name="Bilješka 2 3 2 3 3 4" xfId="24260"/>
    <cellStyle name="Bilješka 2 3 2 3 3 4 2" xfId="54031"/>
    <cellStyle name="Bilješka 2 3 2 3 3 5" xfId="57221"/>
    <cellStyle name="Bilješka 2 3 2 3 3 6" xfId="48357"/>
    <cellStyle name="Bilješka 2 3 2 3 4" xfId="9969"/>
    <cellStyle name="Bilješka 2 3 2 3 4 2" xfId="17562"/>
    <cellStyle name="Bilješka 2 3 2 3 4 2 2" xfId="33744"/>
    <cellStyle name="Bilješka 2 3 2 3 4 3" xfId="25684"/>
    <cellStyle name="Bilješka 2 3 2 3 4 4" xfId="33743"/>
    <cellStyle name="Bilješka 2 3 2 3 4 5" xfId="48758"/>
    <cellStyle name="Bilješka 2 3 2 3 5" xfId="10974"/>
    <cellStyle name="Bilješka 2 3 2 3 5 2" xfId="18505"/>
    <cellStyle name="Bilješka 2 3 2 3 5 2 2" xfId="33746"/>
    <cellStyle name="Bilješka 2 3 2 3 5 3" xfId="26624"/>
    <cellStyle name="Bilješka 2 3 2 3 5 4" xfId="33745"/>
    <cellStyle name="Bilješka 2 3 2 3 5 5" xfId="50834"/>
    <cellStyle name="Bilješka 2 3 2 3 6" xfId="11745"/>
    <cellStyle name="Bilješka 2 3 2 3 6 2" xfId="19260"/>
    <cellStyle name="Bilješka 2 3 2 3 6 2 2" xfId="33748"/>
    <cellStyle name="Bilješka 2 3 2 3 6 3" xfId="27387"/>
    <cellStyle name="Bilješka 2 3 2 3 6 4" xfId="33747"/>
    <cellStyle name="Bilješka 2 3 2 3 6 5" xfId="54698"/>
    <cellStyle name="Bilješka 2 3 2 3 7" xfId="12639"/>
    <cellStyle name="Bilješka 2 3 2 3 7 2" xfId="20143"/>
    <cellStyle name="Bilješka 2 3 2 3 7 2 2" xfId="33750"/>
    <cellStyle name="Bilješka 2 3 2 3 7 3" xfId="28271"/>
    <cellStyle name="Bilješka 2 3 2 3 7 4" xfId="33749"/>
    <cellStyle name="Bilješka 2 3 2 3 8" xfId="13540"/>
    <cellStyle name="Bilješka 2 3 2 3 8 2" xfId="21011"/>
    <cellStyle name="Bilješka 2 3 2 3 8 2 2" xfId="33752"/>
    <cellStyle name="Bilješka 2 3 2 3 8 3" xfId="29163"/>
    <cellStyle name="Bilješka 2 3 2 3 8 4" xfId="33751"/>
    <cellStyle name="Bilješka 2 3 2 3 9" xfId="14281"/>
    <cellStyle name="Bilješka 2 3 2 3 9 2" xfId="21696"/>
    <cellStyle name="Bilješka 2 3 2 3 9 2 2" xfId="33754"/>
    <cellStyle name="Bilješka 2 3 2 3 9 3" xfId="29893"/>
    <cellStyle name="Bilješka 2 3 2 3 9 4" xfId="33753"/>
    <cellStyle name="Bilješka 2 3 2 3_Hotel Fortuna" xfId="49622"/>
    <cellStyle name="Bilješka 2 3 2 4" xfId="8690"/>
    <cellStyle name="Bilješka 2 3 2 4 2" xfId="15706"/>
    <cellStyle name="Bilješka 2 3 2 4 2 2" xfId="33756"/>
    <cellStyle name="Bilješka 2 3 2 4 2 2 2" xfId="55028"/>
    <cellStyle name="Bilješka 2 3 2 4 2 3" xfId="58209"/>
    <cellStyle name="Bilješka 2 3 2 4 2 4" xfId="52699"/>
    <cellStyle name="Bilješka 2 3 2 4 3" xfId="23473"/>
    <cellStyle name="Bilješka 2 3 2 4 3 2" xfId="51469"/>
    <cellStyle name="Bilješka 2 3 2 4 4" xfId="24024"/>
    <cellStyle name="Bilješka 2 3 2 4 4 2" xfId="51348"/>
    <cellStyle name="Bilješka 2 3 2 4 5" xfId="33755"/>
    <cellStyle name="Bilješka 2 3 2 4 5 2" xfId="56985"/>
    <cellStyle name="Bilješka 2 3 2 4 6" xfId="47952"/>
    <cellStyle name="Bilješka 2 3 2 5" xfId="10105"/>
    <cellStyle name="Bilješka 2 3 2 5 2" xfId="17685"/>
    <cellStyle name="Bilješka 2 3 2 5 2 2" xfId="33758"/>
    <cellStyle name="Bilješka 2 3 2 5 3" xfId="25807"/>
    <cellStyle name="Bilješka 2 3 2 5 4" xfId="33757"/>
    <cellStyle name="Bilješka 2 3 2 5 5" xfId="48520"/>
    <cellStyle name="Bilješka 2 3 2 6" xfId="10705"/>
    <cellStyle name="Bilješka 2 3 2 6 2" xfId="18243"/>
    <cellStyle name="Bilješka 2 3 2 6 2 2" xfId="33760"/>
    <cellStyle name="Bilješka 2 3 2 6 3" xfId="26360"/>
    <cellStyle name="Bilješka 2 3 2 6 4" xfId="33759"/>
    <cellStyle name="Bilješka 2 3 2 6 5" xfId="50892"/>
    <cellStyle name="Bilješka 2 3 2 7" xfId="11374"/>
    <cellStyle name="Bilješka 2 3 2 7 2" xfId="18889"/>
    <cellStyle name="Bilješka 2 3 2 7 2 2" xfId="33762"/>
    <cellStyle name="Bilješka 2 3 2 7 3" xfId="27021"/>
    <cellStyle name="Bilješka 2 3 2 7 4" xfId="33761"/>
    <cellStyle name="Bilješka 2 3 2 7 5" xfId="50544"/>
    <cellStyle name="Bilješka 2 3 2 8" xfId="12266"/>
    <cellStyle name="Bilješka 2 3 2 8 2" xfId="19771"/>
    <cellStyle name="Bilješka 2 3 2 8 2 2" xfId="33764"/>
    <cellStyle name="Bilješka 2 3 2 8 3" xfId="27903"/>
    <cellStyle name="Bilješka 2 3 2 8 4" xfId="33763"/>
    <cellStyle name="Bilješka 2 3 2 9" xfId="13676"/>
    <cellStyle name="Bilješka 2 3 2 9 2" xfId="21143"/>
    <cellStyle name="Bilješka 2 3 2 9 2 2" xfId="33766"/>
    <cellStyle name="Bilješka 2 3 2 9 3" xfId="29299"/>
    <cellStyle name="Bilješka 2 3 2 9 4" xfId="33765"/>
    <cellStyle name="Bilješka 2 3 2_Hotel Fortuna" xfId="50239"/>
    <cellStyle name="Bilješka 2 3 3" xfId="7579"/>
    <cellStyle name="Bilješka 2 3 3 10" xfId="13600"/>
    <cellStyle name="Bilješka 2 3 3 10 2" xfId="21070"/>
    <cellStyle name="Bilješka 2 3 3 10 2 2" xfId="33768"/>
    <cellStyle name="Bilješka 2 3 3 10 3" xfId="29223"/>
    <cellStyle name="Bilješka 2 3 3 10 4" xfId="33767"/>
    <cellStyle name="Bilješka 2 3 3 11" xfId="15181"/>
    <cellStyle name="Bilješka 2 3 3 11 2" xfId="30783"/>
    <cellStyle name="Bilješka 2 3 3 11 3" xfId="33769"/>
    <cellStyle name="Bilješka 2 3 3 12" xfId="22410"/>
    <cellStyle name="Bilješka 2 3 3 13" xfId="46480"/>
    <cellStyle name="Bilješka 2 3 3 2" xfId="7760"/>
    <cellStyle name="Bilješka 2 3 3 2 10" xfId="14444"/>
    <cellStyle name="Bilješka 2 3 3 2 10 2" xfId="21845"/>
    <cellStyle name="Bilješka 2 3 3 2 10 2 2" xfId="33771"/>
    <cellStyle name="Bilješka 2 3 3 2 10 3" xfId="30054"/>
    <cellStyle name="Bilješka 2 3 3 2 10 4" xfId="33770"/>
    <cellStyle name="Bilješka 2 3 3 2 11" xfId="15466"/>
    <cellStyle name="Bilješka 2 3 3 2 11 2" xfId="31064"/>
    <cellStyle name="Bilješka 2 3 3 2 11 3" xfId="33772"/>
    <cellStyle name="Bilješka 2 3 3 2 12" xfId="22293"/>
    <cellStyle name="Bilješka 2 3 3 2 13" xfId="46845"/>
    <cellStyle name="Bilješka 2 3 3 2 2" xfId="8000"/>
    <cellStyle name="Bilješka 2 3 3 2 2 10" xfId="15294"/>
    <cellStyle name="Bilješka 2 3 3 2 2 10 2" xfId="30895"/>
    <cellStyle name="Bilješka 2 3 3 2 2 10 3" xfId="33773"/>
    <cellStyle name="Bilješka 2 3 3 2 2 11" xfId="22628"/>
    <cellStyle name="Bilješka 2 3 3 2 2 12" xfId="47090"/>
    <cellStyle name="Bilješka 2 3 3 2 2 2" xfId="8316"/>
    <cellStyle name="Bilješka 2 3 3 2 2 2 10" xfId="23716"/>
    <cellStyle name="Bilješka 2 3 3 2 2 2 11" xfId="23989"/>
    <cellStyle name="Bilješka 2 3 3 2 2 2 12" xfId="33774"/>
    <cellStyle name="Bilješka 2 3 3 2 2 2 13" xfId="47181"/>
    <cellStyle name="Bilješka 2 3 3 2 2 2 2" xfId="9494"/>
    <cellStyle name="Bilješka 2 3 3 2 2 2 2 2" xfId="16489"/>
    <cellStyle name="Bilješka 2 3 3 2 2 2 2 2 2" xfId="33776"/>
    <cellStyle name="Bilješka 2 3 3 2 2 2 2 2 2 2" xfId="55029"/>
    <cellStyle name="Bilješka 2 3 3 2 2 2 2 2 3" xfId="58210"/>
    <cellStyle name="Bilješka 2 3 3 2 2 2 2 2 4" xfId="52700"/>
    <cellStyle name="Bilješka 2 3 3 2 2 2 2 3" xfId="23541"/>
    <cellStyle name="Bilješka 2 3 3 2 2 2 2 3 2" xfId="52252"/>
    <cellStyle name="Bilješka 2 3 3 2 2 2 2 4" xfId="24807"/>
    <cellStyle name="Bilješka 2 3 3 2 2 2 2 4 2" xfId="54578"/>
    <cellStyle name="Bilješka 2 3 3 2 2 2 2 5" xfId="33775"/>
    <cellStyle name="Bilješka 2 3 3 2 2 2 2 5 2" xfId="57768"/>
    <cellStyle name="Bilješka 2 3 3 2 2 2 3" xfId="9575"/>
    <cellStyle name="Bilješka 2 3 3 2 2 2 3 2" xfId="17216"/>
    <cellStyle name="Bilješka 2 3 3 2 2 2 3 2 2" xfId="33778"/>
    <cellStyle name="Bilješka 2 3 3 2 2 2 3 3" xfId="25343"/>
    <cellStyle name="Bilješka 2 3 3 2 2 2 3 4" xfId="33777"/>
    <cellStyle name="Bilješka 2 3 3 2 2 2 4" xfId="11072"/>
    <cellStyle name="Bilješka 2 3 3 2 2 2 4 2" xfId="18600"/>
    <cellStyle name="Bilješka 2 3 3 2 2 2 4 2 2" xfId="33780"/>
    <cellStyle name="Bilješka 2 3 3 2 2 2 4 3" xfId="26721"/>
    <cellStyle name="Bilješka 2 3 3 2 2 2 4 4" xfId="33779"/>
    <cellStyle name="Bilješka 2 3 3 2 2 2 4 5" xfId="47801"/>
    <cellStyle name="Bilješka 2 3 3 2 2 2 5" xfId="12177"/>
    <cellStyle name="Bilješka 2 3 3 2 2 2 5 2" xfId="19692"/>
    <cellStyle name="Bilješka 2 3 3 2 2 2 5 2 2" xfId="33782"/>
    <cellStyle name="Bilješka 2 3 3 2 2 2 5 3" xfId="27815"/>
    <cellStyle name="Bilješka 2 3 3 2 2 2 5 4" xfId="33781"/>
    <cellStyle name="Bilješka 2 3 3 2 2 2 5 5" xfId="49307"/>
    <cellStyle name="Bilješka 2 3 3 2 2 2 6" xfId="13071"/>
    <cellStyle name="Bilješka 2 3 3 2 2 2 6 2" xfId="20575"/>
    <cellStyle name="Bilješka 2 3 3 2 2 2 6 2 2" xfId="33784"/>
    <cellStyle name="Bilješka 2 3 3 2 2 2 6 3" xfId="28699"/>
    <cellStyle name="Bilješka 2 3 3 2 2 2 6 4" xfId="33783"/>
    <cellStyle name="Bilješka 2 3 3 2 2 2 6 5" xfId="50982"/>
    <cellStyle name="Bilješka 2 3 3 2 2 2 7" xfId="13149"/>
    <cellStyle name="Bilješka 2 3 3 2 2 2 7 2" xfId="20632"/>
    <cellStyle name="Bilješka 2 3 3 2 2 2 7 2 2" xfId="33786"/>
    <cellStyle name="Bilješka 2 3 3 2 2 2 7 3" xfId="28776"/>
    <cellStyle name="Bilješka 2 3 3 2 2 2 7 4" xfId="33785"/>
    <cellStyle name="Bilješka 2 3 3 2 2 2 7 5" xfId="56950"/>
    <cellStyle name="Bilješka 2 3 3 2 2 2 8" xfId="14092"/>
    <cellStyle name="Bilješka 2 3 3 2 2 2 8 2" xfId="21525"/>
    <cellStyle name="Bilješka 2 3 3 2 2 2 8 2 2" xfId="33788"/>
    <cellStyle name="Bilješka 2 3 3 2 2 2 8 3" xfId="29708"/>
    <cellStyle name="Bilješka 2 3 3 2 2 2 8 4" xfId="33787"/>
    <cellStyle name="Bilješka 2 3 3 2 2 2 9" xfId="15420"/>
    <cellStyle name="Bilješka 2 3 3 2 2 2 9 2" xfId="31019"/>
    <cellStyle name="Bilješka 2 3 3 2 2 2 9 3" xfId="33789"/>
    <cellStyle name="Bilješka 2 3 3 2 2 2_Hotel Fortuna" xfId="50300"/>
    <cellStyle name="Bilješka 2 3 3 2 2 3" xfId="9178"/>
    <cellStyle name="Bilješka 2 3 3 2 2 3 2" xfId="16392"/>
    <cellStyle name="Bilješka 2 3 3 2 2 3 2 2" xfId="33790"/>
    <cellStyle name="Bilješka 2 3 3 2 2 3 2 2 2" xfId="55030"/>
    <cellStyle name="Bilješka 2 3 3 2 2 3 2 3" xfId="58211"/>
    <cellStyle name="Bilješka 2 3 3 2 2 3 2 4" xfId="52701"/>
    <cellStyle name="Bilješka 2 3 3 2 2 3 3" xfId="17026"/>
    <cellStyle name="Bilješka 2 3 3 2 2 3 3 2" xfId="33791"/>
    <cellStyle name="Bilješka 2 3 3 2 2 3 3 3" xfId="52155"/>
    <cellStyle name="Bilješka 2 3 3 2 2 3 4" xfId="24710"/>
    <cellStyle name="Bilješka 2 3 3 2 2 3 4 2" xfId="54481"/>
    <cellStyle name="Bilješka 2 3 3 2 2 3 5" xfId="57671"/>
    <cellStyle name="Bilješka 2 3 3 2 2 3 6" xfId="48050"/>
    <cellStyle name="Bilješka 2 3 3 2 2 4" xfId="10128"/>
    <cellStyle name="Bilješka 2 3 3 2 2 4 2" xfId="17706"/>
    <cellStyle name="Bilješka 2 3 3 2 2 4 2 2" xfId="33793"/>
    <cellStyle name="Bilješka 2 3 3 2 2 4 3" xfId="25827"/>
    <cellStyle name="Bilješka 2 3 3 2 2 4 4" xfId="33792"/>
    <cellStyle name="Bilješka 2 3 3 2 2 4 5" xfId="49210"/>
    <cellStyle name="Bilješka 2 3 3 2 2 5" xfId="10783"/>
    <cellStyle name="Bilješka 2 3 3 2 2 5 2" xfId="18319"/>
    <cellStyle name="Bilješka 2 3 3 2 2 5 2 2" xfId="33795"/>
    <cellStyle name="Bilješka 2 3 3 2 2 5 3" xfId="26436"/>
    <cellStyle name="Bilješka 2 3 3 2 2 5 4" xfId="33794"/>
    <cellStyle name="Bilješka 2 3 3 2 2 5 5" xfId="50950"/>
    <cellStyle name="Bilješka 2 3 3 2 2 6" xfId="11861"/>
    <cellStyle name="Bilješka 2 3 3 2 2 6 2" xfId="19376"/>
    <cellStyle name="Bilješka 2 3 3 2 2 6 2 2" xfId="33797"/>
    <cellStyle name="Bilješka 2 3 3 2 2 6 3" xfId="27502"/>
    <cellStyle name="Bilješka 2 3 3 2 2 6 4" xfId="33796"/>
    <cellStyle name="Bilješka 2 3 3 2 2 6 5" xfId="56634"/>
    <cellStyle name="Bilješka 2 3 3 2 2 7" xfId="12755"/>
    <cellStyle name="Bilješka 2 3 3 2 2 7 2" xfId="20259"/>
    <cellStyle name="Bilješka 2 3 3 2 2 7 2 2" xfId="33799"/>
    <cellStyle name="Bilješka 2 3 3 2 2 7 3" xfId="28386"/>
    <cellStyle name="Bilješka 2 3 3 2 2 7 4" xfId="33798"/>
    <cellStyle name="Bilješka 2 3 3 2 2 8" xfId="13699"/>
    <cellStyle name="Bilješka 2 3 3 2 2 8 2" xfId="21166"/>
    <cellStyle name="Bilješka 2 3 3 2 2 8 2 2" xfId="33801"/>
    <cellStyle name="Bilješka 2 3 3 2 2 8 3" xfId="29321"/>
    <cellStyle name="Bilješka 2 3 3 2 2 8 4" xfId="33800"/>
    <cellStyle name="Bilješka 2 3 3 2 2 9" xfId="14167"/>
    <cellStyle name="Bilješka 2 3 3 2 2 9 2" xfId="21590"/>
    <cellStyle name="Bilješka 2 3 3 2 2 9 2 2" xfId="33803"/>
    <cellStyle name="Bilješka 2 3 3 2 2 9 3" xfId="29781"/>
    <cellStyle name="Bilješka 2 3 3 2 2 9 4" xfId="33802"/>
    <cellStyle name="Bilješka 2 3 3 2 2_Hotel Fortuna" xfId="49985"/>
    <cellStyle name="Bilješka 2 3 3 2 3" xfId="8278"/>
    <cellStyle name="Bilješka 2 3 3 2 3 10" xfId="23741"/>
    <cellStyle name="Bilješka 2 3 3 2 3 11" xfId="23491"/>
    <cellStyle name="Bilješka 2 3 3 2 3 12" xfId="33804"/>
    <cellStyle name="Bilješka 2 3 3 2 3 2" xfId="9456"/>
    <cellStyle name="Bilješka 2 3 3 2 3 2 2" xfId="16607"/>
    <cellStyle name="Bilješka 2 3 3 2 3 2 2 2" xfId="33806"/>
    <cellStyle name="Bilješka 2 3 3 2 3 2 2 2 2" xfId="52702"/>
    <cellStyle name="Bilješka 2 3 3 2 3 2 2 3" xfId="55031"/>
    <cellStyle name="Bilješka 2 3 3 2 3 2 2 4" xfId="58212"/>
    <cellStyle name="Bilješka 2 3 3 2 3 2 2 5" xfId="47409"/>
    <cellStyle name="Bilješka 2 3 3 2 3 2 3" xfId="23984"/>
    <cellStyle name="Bilješka 2 3 3 2 3 2 4" xfId="24925"/>
    <cellStyle name="Bilješka 2 3 3 2 3 2 4 2" xfId="47417"/>
    <cellStyle name="Bilješka 2 3 3 2 3 2 5" xfId="33805"/>
    <cellStyle name="Bilješka 2 3 3 2 3 2 5 2" xfId="49426"/>
    <cellStyle name="Bilješka 2 3 3 2 3 2 6" xfId="54696"/>
    <cellStyle name="Bilješka 2 3 3 2 3 2 7" xfId="57886"/>
    <cellStyle name="Bilješka 2 3 3 2 3 2 8" xfId="47300"/>
    <cellStyle name="Bilješka 2 3 3 2 3 2_Hotel Fortuna" xfId="50086"/>
    <cellStyle name="Bilješka 2 3 3 2 3 3" xfId="10281"/>
    <cellStyle name="Bilješka 2 3 3 2 3 3 2" xfId="16451"/>
    <cellStyle name="Bilješka 2 3 3 2 3 3 2 2" xfId="33808"/>
    <cellStyle name="Bilješka 2 3 3 2 3 3 2 2 2" xfId="55032"/>
    <cellStyle name="Bilješka 2 3 3 2 3 3 2 3" xfId="58213"/>
    <cellStyle name="Bilješka 2 3 3 2 3 3 2 4" xfId="52703"/>
    <cellStyle name="Bilješka 2 3 3 2 3 3 3" xfId="23137"/>
    <cellStyle name="Bilješka 2 3 3 2 3 3 3 2" xfId="52214"/>
    <cellStyle name="Bilješka 2 3 3 2 3 3 4" xfId="24769"/>
    <cellStyle name="Bilješka 2 3 3 2 3 3 4 2" xfId="54540"/>
    <cellStyle name="Bilješka 2 3 3 2 3 3 5" xfId="33807"/>
    <cellStyle name="Bilješka 2 3 3 2 3 3 5 2" xfId="57730"/>
    <cellStyle name="Bilješka 2 3 3 2 3 3 6" xfId="48127"/>
    <cellStyle name="Bilješka 2 3 3 2 3 4" xfId="9549"/>
    <cellStyle name="Bilješka 2 3 3 2 3 4 2" xfId="17190"/>
    <cellStyle name="Bilješka 2 3 3 2 3 4 2 2" xfId="33810"/>
    <cellStyle name="Bilješka 2 3 3 2 3 4 3" xfId="25317"/>
    <cellStyle name="Bilješka 2 3 3 2 3 4 4" xfId="33809"/>
    <cellStyle name="Bilješka 2 3 3 2 3 4 5" xfId="49269"/>
    <cellStyle name="Bilješka 2 3 3 2 3 5" xfId="12139"/>
    <cellStyle name="Bilješka 2 3 3 2 3 5 2" xfId="19654"/>
    <cellStyle name="Bilješka 2 3 3 2 3 5 2 2" xfId="33812"/>
    <cellStyle name="Bilješka 2 3 3 2 3 5 3" xfId="27777"/>
    <cellStyle name="Bilješka 2 3 3 2 3 5 4" xfId="33811"/>
    <cellStyle name="Bilješka 2 3 3 2 3 5 5" xfId="51301"/>
    <cellStyle name="Bilješka 2 3 3 2 3 6" xfId="13033"/>
    <cellStyle name="Bilješka 2 3 3 2 3 6 2" xfId="20537"/>
    <cellStyle name="Bilješka 2 3 3 2 3 6 2 2" xfId="33814"/>
    <cellStyle name="Bilješka 2 3 3 2 3 6 3" xfId="28661"/>
    <cellStyle name="Bilješka 2 3 3 2 3 6 4" xfId="33813"/>
    <cellStyle name="Bilješka 2 3 3 2 3 6 5" xfId="56912"/>
    <cellStyle name="Bilješka 2 3 3 2 3 7" xfId="13853"/>
    <cellStyle name="Bilješka 2 3 3 2 3 7 2" xfId="21316"/>
    <cellStyle name="Bilješka 2 3 3 2 3 7 2 2" xfId="33816"/>
    <cellStyle name="Bilješka 2 3 3 2 3 7 3" xfId="29472"/>
    <cellStyle name="Bilješka 2 3 3 2 3 7 4" xfId="33815"/>
    <cellStyle name="Bilješka 2 3 3 2 3 8" xfId="12681"/>
    <cellStyle name="Bilješka 2 3 3 2 3 8 2" xfId="20185"/>
    <cellStyle name="Bilješka 2 3 3 2 3 8 2 2" xfId="33818"/>
    <cellStyle name="Bilješka 2 3 3 2 3 8 3" xfId="28312"/>
    <cellStyle name="Bilješka 2 3 3 2 3 8 4" xfId="33817"/>
    <cellStyle name="Bilješka 2 3 3 2 3 9" xfId="14680"/>
    <cellStyle name="Bilješka 2 3 3 2 3 9 2" xfId="30287"/>
    <cellStyle name="Bilješka 2 3 3 2 3 9 3" xfId="33819"/>
    <cellStyle name="Bilješka 2 3 3 2 3_Hotel Fortuna" xfId="50082"/>
    <cellStyle name="Bilješka 2 3 3 2 4" xfId="8938"/>
    <cellStyle name="Bilješka 2 3 3 2 4 2" xfId="16136"/>
    <cellStyle name="Bilješka 2 3 3 2 4 2 2" xfId="33820"/>
    <cellStyle name="Bilješka 2 3 3 2 4 2 2 2" xfId="55033"/>
    <cellStyle name="Bilješka 2 3 3 2 4 2 3" xfId="58214"/>
    <cellStyle name="Bilješka 2 3 3 2 4 2 4" xfId="52704"/>
    <cellStyle name="Bilješka 2 3 3 2 4 3" xfId="16917"/>
    <cellStyle name="Bilješka 2 3 3 2 4 3 2" xfId="33821"/>
    <cellStyle name="Bilješka 2 3 3 2 4 3 3" xfId="51899"/>
    <cellStyle name="Bilješka 2 3 3 2 4 4" xfId="24454"/>
    <cellStyle name="Bilješka 2 3 3 2 4 4 2" xfId="54225"/>
    <cellStyle name="Bilješka 2 3 3 2 4 5" xfId="57415"/>
    <cellStyle name="Bilješka 2 3 3 2 4 6" xfId="48241"/>
    <cellStyle name="Bilješka 2 3 3 2 5" xfId="9869"/>
    <cellStyle name="Bilješka 2 3 3 2 5 2" xfId="17477"/>
    <cellStyle name="Bilješka 2 3 3 2 5 2 2" xfId="33823"/>
    <cellStyle name="Bilješka 2 3 3 2 5 3" xfId="25602"/>
    <cellStyle name="Bilješka 2 3 3 2 5 4" xfId="33822"/>
    <cellStyle name="Bilješka 2 3 3 2 5 5" xfId="48952"/>
    <cellStyle name="Bilješka 2 3 3 2 6" xfId="10642"/>
    <cellStyle name="Bilješka 2 3 3 2 6 2" xfId="18182"/>
    <cellStyle name="Bilješka 2 3 3 2 6 2 2" xfId="33825"/>
    <cellStyle name="Bilješka 2 3 3 2 6 3" xfId="26299"/>
    <cellStyle name="Bilješka 2 3 3 2 6 4" xfId="33824"/>
    <cellStyle name="Bilješka 2 3 3 2 6 5" xfId="50683"/>
    <cellStyle name="Bilješka 2 3 3 2 7" xfId="11621"/>
    <cellStyle name="Bilješka 2 3 3 2 7 2" xfId="19136"/>
    <cellStyle name="Bilješka 2 3 3 2 7 2 2" xfId="33827"/>
    <cellStyle name="Bilješka 2 3 3 2 7 3" xfId="27265"/>
    <cellStyle name="Bilješka 2 3 3 2 7 4" xfId="33826"/>
    <cellStyle name="Bilješka 2 3 3 2 7 5" xfId="56297"/>
    <cellStyle name="Bilješka 2 3 3 2 8" xfId="12515"/>
    <cellStyle name="Bilješka 2 3 3 2 8 2" xfId="20019"/>
    <cellStyle name="Bilješka 2 3 3 2 8 2 2" xfId="33829"/>
    <cellStyle name="Bilješka 2 3 3 2 8 3" xfId="28149"/>
    <cellStyle name="Bilješka 2 3 3 2 8 4" xfId="33828"/>
    <cellStyle name="Bilješka 2 3 3 2 9" xfId="13441"/>
    <cellStyle name="Bilješka 2 3 3 2 9 2" xfId="20912"/>
    <cellStyle name="Bilješka 2 3 3 2 9 2 2" xfId="33831"/>
    <cellStyle name="Bilješka 2 3 3 2 9 3" xfId="29066"/>
    <cellStyle name="Bilješka 2 3 3 2 9 4" xfId="33830"/>
    <cellStyle name="Bilješka 2 3 3 2_Hotel Fortuna" xfId="49501"/>
    <cellStyle name="Bilješka 2 3 3 3" xfId="7818"/>
    <cellStyle name="Bilješka 2 3 3 3 10" xfId="23546"/>
    <cellStyle name="Bilješka 2 3 3 3 11" xfId="22385"/>
    <cellStyle name="Bilješka 2 3 3 3 12" xfId="33832"/>
    <cellStyle name="Bilješka 2 3 3 3 13" xfId="46540"/>
    <cellStyle name="Bilješka 2 3 3 3 2" xfId="8996"/>
    <cellStyle name="Bilješka 2 3 3 3 2 2" xfId="15820"/>
    <cellStyle name="Bilješka 2 3 3 3 2 2 2" xfId="33834"/>
    <cellStyle name="Bilješka 2 3 3 3 2 2 2 2" xfId="55034"/>
    <cellStyle name="Bilješka 2 3 3 3 2 2 3" xfId="58215"/>
    <cellStyle name="Bilješka 2 3 3 3 2 2 4" xfId="52705"/>
    <cellStyle name="Bilješka 2 3 3 3 2 3" xfId="23470"/>
    <cellStyle name="Bilješka 2 3 3 3 2 3 2" xfId="51583"/>
    <cellStyle name="Bilješka 2 3 3 3 2 4" xfId="24138"/>
    <cellStyle name="Bilješka 2 3 3 3 2 4 2" xfId="53909"/>
    <cellStyle name="Bilješka 2 3 3 3 2 5" xfId="33833"/>
    <cellStyle name="Bilješka 2 3 3 3 2 5 2" xfId="57099"/>
    <cellStyle name="Bilješka 2 3 3 3 3" xfId="9972"/>
    <cellStyle name="Bilješka 2 3 3 3 3 2" xfId="17564"/>
    <cellStyle name="Bilješka 2 3 3 3 3 2 2" xfId="33836"/>
    <cellStyle name="Bilješka 2 3 3 3 3 3" xfId="25686"/>
    <cellStyle name="Bilješka 2 3 3 3 3 4" xfId="33835"/>
    <cellStyle name="Bilješka 2 3 3 3 4" xfId="10562"/>
    <cellStyle name="Bilješka 2 3 3 3 4 2" xfId="18102"/>
    <cellStyle name="Bilješka 2 3 3 3 4 2 2" xfId="33838"/>
    <cellStyle name="Bilješka 2 3 3 3 4 3" xfId="26219"/>
    <cellStyle name="Bilješka 2 3 3 3 4 4" xfId="33837"/>
    <cellStyle name="Bilješka 2 3 3 3 4 5" xfId="47670"/>
    <cellStyle name="Bilješka 2 3 3 3 5" xfId="11679"/>
    <cellStyle name="Bilješka 2 3 3 3 5 2" xfId="19194"/>
    <cellStyle name="Bilješka 2 3 3 3 5 2 2" xfId="33840"/>
    <cellStyle name="Bilješka 2 3 3 3 5 3" xfId="27321"/>
    <cellStyle name="Bilješka 2 3 3 3 5 4" xfId="33839"/>
    <cellStyle name="Bilješka 2 3 3 3 5 5" xfId="48635"/>
    <cellStyle name="Bilješka 2 3 3 3 6" xfId="12573"/>
    <cellStyle name="Bilješka 2 3 3 3 6 2" xfId="20077"/>
    <cellStyle name="Bilješka 2 3 3 3 6 2 2" xfId="33842"/>
    <cellStyle name="Bilješka 2 3 3 3 6 3" xfId="28205"/>
    <cellStyle name="Bilješka 2 3 3 3 6 4" xfId="33841"/>
    <cellStyle name="Bilješka 2 3 3 3 6 5" xfId="51071"/>
    <cellStyle name="Bilješka 2 3 3 3 7" xfId="13543"/>
    <cellStyle name="Bilješka 2 3 3 3 7 2" xfId="21014"/>
    <cellStyle name="Bilješka 2 3 3 3 7 2 2" xfId="33844"/>
    <cellStyle name="Bilješka 2 3 3 3 7 3" xfId="29166"/>
    <cellStyle name="Bilješka 2 3 3 3 7 4" xfId="33843"/>
    <cellStyle name="Bilješka 2 3 3 3 7 5" xfId="56226"/>
    <cellStyle name="Bilješka 2 3 3 3 8" xfId="14626"/>
    <cellStyle name="Bilješka 2 3 3 3 8 2" xfId="22004"/>
    <cellStyle name="Bilješka 2 3 3 3 8 2 2" xfId="33846"/>
    <cellStyle name="Bilješka 2 3 3 3 8 3" xfId="30233"/>
    <cellStyle name="Bilješka 2 3 3 3 8 4" xfId="33845"/>
    <cellStyle name="Bilješka 2 3 3 3 9" xfId="15146"/>
    <cellStyle name="Bilješka 2 3 3 3 9 2" xfId="30748"/>
    <cellStyle name="Bilješka 2 3 3 3 9 3" xfId="33847"/>
    <cellStyle name="Bilješka 2 3 3 3_Hotel Fortuna" xfId="49643"/>
    <cellStyle name="Bilješka 2 3 3 4" xfId="8751"/>
    <cellStyle name="Bilješka 2 3 3 4 2" xfId="15759"/>
    <cellStyle name="Bilješka 2 3 3 4 2 2" xfId="33848"/>
    <cellStyle name="Bilješka 2 3 3 4 2 2 2" xfId="55035"/>
    <cellStyle name="Bilješka 2 3 3 4 2 3" xfId="58216"/>
    <cellStyle name="Bilješka 2 3 3 4 2 4" xfId="52706"/>
    <cellStyle name="Bilješka 2 3 3 4 3" xfId="16635"/>
    <cellStyle name="Bilješka 2 3 3 4 3 2" xfId="33849"/>
    <cellStyle name="Bilješka 2 3 3 4 3 3" xfId="51522"/>
    <cellStyle name="Bilješka 2 3 3 4 4" xfId="24077"/>
    <cellStyle name="Bilješka 2 3 3 4 4 2" xfId="52363"/>
    <cellStyle name="Bilješka 2 3 3 4 5" xfId="57038"/>
    <cellStyle name="Bilješka 2 3 3 4 6" xfId="47511"/>
    <cellStyle name="Bilješka 2 3 3 5" xfId="9616"/>
    <cellStyle name="Bilješka 2 3 3 5 2" xfId="17250"/>
    <cellStyle name="Bilješka 2 3 3 5 2 2" xfId="33851"/>
    <cellStyle name="Bilješka 2 3 3 5 3" xfId="25377"/>
    <cellStyle name="Bilješka 2 3 3 5 4" xfId="33850"/>
    <cellStyle name="Bilješka 2 3 3 5 5" xfId="48574"/>
    <cellStyle name="Bilješka 2 3 3 6" xfId="10929"/>
    <cellStyle name="Bilješka 2 3 3 6 2" xfId="18460"/>
    <cellStyle name="Bilješka 2 3 3 6 2 2" xfId="33853"/>
    <cellStyle name="Bilješka 2 3 3 6 3" xfId="26580"/>
    <cellStyle name="Bilješka 2 3 3 6 4" xfId="33852"/>
    <cellStyle name="Bilješka 2 3 3 6 5" xfId="51166"/>
    <cellStyle name="Bilješka 2 3 3 7" xfId="11435"/>
    <cellStyle name="Bilješka 2 3 3 7 2" xfId="18950"/>
    <cellStyle name="Bilješka 2 3 3 7 2 2" xfId="33855"/>
    <cellStyle name="Bilješka 2 3 3 7 3" xfId="27081"/>
    <cellStyle name="Bilješka 2 3 3 7 4" xfId="33854"/>
    <cellStyle name="Bilješka 2 3 3 7 5" xfId="50563"/>
    <cellStyle name="Bilješka 2 3 3 8" xfId="12328"/>
    <cellStyle name="Bilješka 2 3 3 8 2" xfId="19833"/>
    <cellStyle name="Bilješka 2 3 3 8 2 2" xfId="33857"/>
    <cellStyle name="Bilješka 2 3 3 8 3" xfId="27964"/>
    <cellStyle name="Bilješka 2 3 3 8 4" xfId="33856"/>
    <cellStyle name="Bilješka 2 3 3 9" xfId="13190"/>
    <cellStyle name="Bilješka 2 3 3 9 2" xfId="20673"/>
    <cellStyle name="Bilješka 2 3 3 9 2 2" xfId="33859"/>
    <cellStyle name="Bilješka 2 3 3 9 3" xfId="28817"/>
    <cellStyle name="Bilješka 2 3 3 9 4" xfId="33858"/>
    <cellStyle name="Bilješka 2 3 3_Hotel Fortuna" xfId="50337"/>
    <cellStyle name="Bilješka 2 3 4" xfId="8372"/>
    <cellStyle name="Bilješka 2 3 4 2" xfId="15648"/>
    <cellStyle name="Bilješka 2 3 4 2 2" xfId="33861"/>
    <cellStyle name="Bilješka 2 3 4 3" xfId="24963"/>
    <cellStyle name="Bilješka 2 3 4 4" xfId="33860"/>
    <cellStyle name="Bilješka 2 3 4 5" xfId="48113"/>
    <cellStyle name="Bilješka 2 3 5" xfId="8413"/>
    <cellStyle name="Bilješka 2 3 5 2" xfId="15676"/>
    <cellStyle name="Bilješka 2 3 5 2 2" xfId="33863"/>
    <cellStyle name="Bilješka 2 3 5 3" xfId="25004"/>
    <cellStyle name="Bilješka 2 3 5 4" xfId="33862"/>
    <cellStyle name="Bilješka 2 3 5 5" xfId="48437"/>
    <cellStyle name="Bilješka 2 3 6" xfId="10813"/>
    <cellStyle name="Bilješka 2 3 6 2" xfId="18348"/>
    <cellStyle name="Bilješka 2 3 6 2 2" xfId="33865"/>
    <cellStyle name="Bilješka 2 3 6 3" xfId="26466"/>
    <cellStyle name="Bilješka 2 3 6 4" xfId="33864"/>
    <cellStyle name="Bilješka 2 3 6 5" xfId="50603"/>
    <cellStyle name="Bilješka 2 3 7" xfId="10564"/>
    <cellStyle name="Bilješka 2 3 7 2" xfId="18104"/>
    <cellStyle name="Bilješka 2 3 7 2 2" xfId="33867"/>
    <cellStyle name="Bilješka 2 3 7 3" xfId="26221"/>
    <cellStyle name="Bilješka 2 3 7 4" xfId="33866"/>
    <cellStyle name="Bilješka 2 3 7 5" xfId="56515"/>
    <cellStyle name="Bilješka 2 3 8" xfId="8663"/>
    <cellStyle name="Bilješka 2 3 8 2" xfId="16690"/>
    <cellStyle name="Bilješka 2 3 8 2 2" xfId="33869"/>
    <cellStyle name="Bilješka 2 3 8 3" xfId="25248"/>
    <cellStyle name="Bilješka 2 3 8 4" xfId="33868"/>
    <cellStyle name="Bilješka 2 3 9" xfId="9567"/>
    <cellStyle name="Bilješka 2 3 9 2" xfId="17208"/>
    <cellStyle name="Bilješka 2 3 9 2 2" xfId="33871"/>
    <cellStyle name="Bilješka 2 3 9 3" xfId="25335"/>
    <cellStyle name="Bilješka 2 3 9 4" xfId="33870"/>
    <cellStyle name="Bilješka 2 3_Hotel Fortuna" xfId="50361"/>
    <cellStyle name="Bilješka 2 4" xfId="7517"/>
    <cellStyle name="Bilješka 2 4 10" xfId="14630"/>
    <cellStyle name="Bilješka 2 4 10 2" xfId="22007"/>
    <cellStyle name="Bilješka 2 4 10 2 2" xfId="33873"/>
    <cellStyle name="Bilješka 2 4 10 3" xfId="30237"/>
    <cellStyle name="Bilješka 2 4 10 4" xfId="33872"/>
    <cellStyle name="Bilješka 2 4 11" xfId="15097"/>
    <cellStyle name="Bilješka 2 4 11 2" xfId="30700"/>
    <cellStyle name="Bilješka 2 4 11 3" xfId="33874"/>
    <cellStyle name="Bilješka 2 4 12" xfId="23429"/>
    <cellStyle name="Bilješka 2 4 2" xfId="7675"/>
    <cellStyle name="Bilješka 2 4 2 10" xfId="14942"/>
    <cellStyle name="Bilješka 2 4 2 10 2" xfId="30547"/>
    <cellStyle name="Bilješka 2 4 2 10 3" xfId="33875"/>
    <cellStyle name="Bilješka 2 4 2 11" xfId="23524"/>
    <cellStyle name="Bilješka 2 4 2 12" xfId="46763"/>
    <cellStyle name="Bilješka 2 4 2 2" xfId="8202"/>
    <cellStyle name="Bilješka 2 4 2 2 10" xfId="23512"/>
    <cellStyle name="Bilješka 2 4 2 2 11" xfId="23352"/>
    <cellStyle name="Bilješka 2 4 2 2 12" xfId="33876"/>
    <cellStyle name="Bilješka 2 4 2 2 13" xfId="46996"/>
    <cellStyle name="Bilješka 2 4 2 2 2" xfId="9380"/>
    <cellStyle name="Bilješka 2 4 2 2 2 2" xfId="16295"/>
    <cellStyle name="Bilješka 2 4 2 2 2 2 2" xfId="33878"/>
    <cellStyle name="Bilješka 2 4 2 2 2 2 2 2" xfId="55039"/>
    <cellStyle name="Bilješka 2 4 2 2 2 2 3" xfId="58220"/>
    <cellStyle name="Bilješka 2 4 2 2 2 2 4" xfId="52710"/>
    <cellStyle name="Bilješka 2 4 2 2 2 3" xfId="22833"/>
    <cellStyle name="Bilješka 2 4 2 2 2 3 2" xfId="52058"/>
    <cellStyle name="Bilješka 2 4 2 2 2 4" xfId="24613"/>
    <cellStyle name="Bilješka 2 4 2 2 2 4 2" xfId="54384"/>
    <cellStyle name="Bilješka 2 4 2 2 2 5" xfId="33877"/>
    <cellStyle name="Bilješka 2 4 2 2 2 5 2" xfId="57574"/>
    <cellStyle name="Bilješka 2 4 2 2 3" xfId="10242"/>
    <cellStyle name="Bilješka 2 4 2 2 3 2" xfId="17811"/>
    <cellStyle name="Bilješka 2 4 2 2 3 2 2" xfId="33880"/>
    <cellStyle name="Bilješka 2 4 2 2 3 2 3" xfId="52709"/>
    <cellStyle name="Bilješka 2 4 2 2 3 3" xfId="25930"/>
    <cellStyle name="Bilješka 2 4 2 2 3 3 2" xfId="55038"/>
    <cellStyle name="Bilješka 2 4 2 2 3 4" xfId="33879"/>
    <cellStyle name="Bilješka 2 4 2 2 3 4 2" xfId="58219"/>
    <cellStyle name="Bilješka 2 4 2 2 4" xfId="11267"/>
    <cellStyle name="Bilješka 2 4 2 2 4 2" xfId="18791"/>
    <cellStyle name="Bilješka 2 4 2 2 4 2 2" xfId="33882"/>
    <cellStyle name="Bilješka 2 4 2 2 4 3" xfId="26915"/>
    <cellStyle name="Bilješka 2 4 2 2 4 4" xfId="33881"/>
    <cellStyle name="Bilješka 2 4 2 2 4 5" xfId="48261"/>
    <cellStyle name="Bilješka 2 4 2 2 5" xfId="12063"/>
    <cellStyle name="Bilješka 2 4 2 2 5 2" xfId="19578"/>
    <cellStyle name="Bilješka 2 4 2 2 5 2 2" xfId="33884"/>
    <cellStyle name="Bilješka 2 4 2 2 5 3" xfId="27701"/>
    <cellStyle name="Bilješka 2 4 2 2 5 4" xfId="33883"/>
    <cellStyle name="Bilješka 2 4 2 2 5 5" xfId="49113"/>
    <cellStyle name="Bilješka 2 4 2 2 6" xfId="12957"/>
    <cellStyle name="Bilješka 2 4 2 2 6 2" xfId="20461"/>
    <cellStyle name="Bilješka 2 4 2 2 6 2 2" xfId="33886"/>
    <cellStyle name="Bilješka 2 4 2 2 6 3" xfId="28585"/>
    <cellStyle name="Bilješka 2 4 2 2 6 4" xfId="33885"/>
    <cellStyle name="Bilješka 2 4 2 2 6 5" xfId="50985"/>
    <cellStyle name="Bilješka 2 4 2 2 7" xfId="13814"/>
    <cellStyle name="Bilješka 2 4 2 2 7 2" xfId="21278"/>
    <cellStyle name="Bilješka 2 4 2 2 7 2 2" xfId="33888"/>
    <cellStyle name="Bilješka 2 4 2 2 7 3" xfId="29434"/>
    <cellStyle name="Bilješka 2 4 2 2 7 4" xfId="33887"/>
    <cellStyle name="Bilješka 2 4 2 2 7 5" xfId="56836"/>
    <cellStyle name="Bilješka 2 4 2 2 8" xfId="14162"/>
    <cellStyle name="Bilješka 2 4 2 2 8 2" xfId="21585"/>
    <cellStyle name="Bilješka 2 4 2 2 8 2 2" xfId="33890"/>
    <cellStyle name="Bilješka 2 4 2 2 8 3" xfId="29776"/>
    <cellStyle name="Bilješka 2 4 2 2 8 4" xfId="33889"/>
    <cellStyle name="Bilješka 2 4 2 2 9" xfId="15450"/>
    <cellStyle name="Bilješka 2 4 2 2 9 2" xfId="31048"/>
    <cellStyle name="Bilješka 2 4 2 2 9 3" xfId="33891"/>
    <cellStyle name="Bilješka 2 4 2 2_Hotel Fortuna" xfId="49753"/>
    <cellStyle name="Bilješka 2 4 2 3" xfId="8852"/>
    <cellStyle name="Bilješka 2 4 2 3 2" xfId="16053"/>
    <cellStyle name="Bilješka 2 4 2 3 2 2" xfId="33892"/>
    <cellStyle name="Bilješka 2 4 2 3 2 2 2" xfId="55040"/>
    <cellStyle name="Bilješka 2 4 2 3 2 3" xfId="58221"/>
    <cellStyle name="Bilješka 2 4 2 3 2 4" xfId="52711"/>
    <cellStyle name="Bilješka 2 4 2 3 3" xfId="16835"/>
    <cellStyle name="Bilješka 2 4 2 3 3 2" xfId="33893"/>
    <cellStyle name="Bilješka 2 4 2 3 3 3" xfId="51816"/>
    <cellStyle name="Bilješka 2 4 2 3 4" xfId="24371"/>
    <cellStyle name="Bilješka 2 4 2 3 4 2" xfId="54142"/>
    <cellStyle name="Bilješka 2 4 2 3 5" xfId="57332"/>
    <cellStyle name="Bilješka 2 4 2 3 6" xfId="47993"/>
    <cellStyle name="Bilješka 2 4 2 4" xfId="9979"/>
    <cellStyle name="Bilješka 2 4 2 4 2" xfId="17571"/>
    <cellStyle name="Bilješka 2 4 2 4 2 2" xfId="33895"/>
    <cellStyle name="Bilješka 2 4 2 4 2 3" xfId="52708"/>
    <cellStyle name="Bilješka 2 4 2 4 3" xfId="25693"/>
    <cellStyle name="Bilješka 2 4 2 4 3 2" xfId="55037"/>
    <cellStyle name="Bilješka 2 4 2 4 4" xfId="33894"/>
    <cellStyle name="Bilješka 2 4 2 4 4 2" xfId="58218"/>
    <cellStyle name="Bilješka 2 4 2 4 5" xfId="48869"/>
    <cellStyle name="Bilješka 2 4 2 5" xfId="10574"/>
    <cellStyle name="Bilješka 2 4 2 5 2" xfId="18114"/>
    <cellStyle name="Bilješka 2 4 2 5 2 2" xfId="33897"/>
    <cellStyle name="Bilješka 2 4 2 5 3" xfId="26231"/>
    <cellStyle name="Bilješka 2 4 2 5 4" xfId="33896"/>
    <cellStyle name="Bilješka 2 4 2 5 5" xfId="51350"/>
    <cellStyle name="Bilješka 2 4 2 6" xfId="11536"/>
    <cellStyle name="Bilješka 2 4 2 6 2" xfId="19051"/>
    <cellStyle name="Bilješka 2 4 2 6 2 2" xfId="33899"/>
    <cellStyle name="Bilješka 2 4 2 6 3" xfId="27181"/>
    <cellStyle name="Bilješka 2 4 2 6 4" xfId="33898"/>
    <cellStyle name="Bilješka 2 4 2 6 5" xfId="56366"/>
    <cellStyle name="Bilješka 2 4 2 7" xfId="12429"/>
    <cellStyle name="Bilješka 2 4 2 7 2" xfId="19934"/>
    <cellStyle name="Bilješka 2 4 2 7 2 2" xfId="33901"/>
    <cellStyle name="Bilješka 2 4 2 7 3" xfId="28064"/>
    <cellStyle name="Bilješka 2 4 2 7 4" xfId="33900"/>
    <cellStyle name="Bilješka 2 4 2 8" xfId="13550"/>
    <cellStyle name="Bilješka 2 4 2 8 2" xfId="21021"/>
    <cellStyle name="Bilješka 2 4 2 8 2 2" xfId="33903"/>
    <cellStyle name="Bilješka 2 4 2 8 3" xfId="29173"/>
    <cellStyle name="Bilješka 2 4 2 8 4" xfId="33902"/>
    <cellStyle name="Bilješka 2 4 2 9" xfId="14591"/>
    <cellStyle name="Bilješka 2 4 2 9 2" xfId="21973"/>
    <cellStyle name="Bilješka 2 4 2 9 2 2" xfId="33905"/>
    <cellStyle name="Bilješka 2 4 2 9 3" xfId="30198"/>
    <cellStyle name="Bilješka 2 4 2 9 4" xfId="33904"/>
    <cellStyle name="Bilješka 2 4 2_Hotel Fortuna" xfId="50058"/>
    <cellStyle name="Bilješka 2 4 3" xfId="7882"/>
    <cellStyle name="Bilješka 2 4 3 10" xfId="15364"/>
    <cellStyle name="Bilješka 2 4 3 10 2" xfId="30964"/>
    <cellStyle name="Bilješka 2 4 3 10 3" xfId="33906"/>
    <cellStyle name="Bilješka 2 4 3 11" xfId="23690"/>
    <cellStyle name="Bilješka 2 4 3 12" xfId="46653"/>
    <cellStyle name="Bilješka 2 4 3 2" xfId="7843"/>
    <cellStyle name="Bilješka 2 4 3 2 10" xfId="23019"/>
    <cellStyle name="Bilješka 2 4 3 2 11" xfId="23573"/>
    <cellStyle name="Bilješka 2 4 3 2 12" xfId="33907"/>
    <cellStyle name="Bilješka 2 4 3 2 13" xfId="46523"/>
    <cellStyle name="Bilješka 2 4 3 2 2" xfId="9021"/>
    <cellStyle name="Bilješka 2 4 3 2 2 2" xfId="15803"/>
    <cellStyle name="Bilješka 2 4 3 2 2 2 2" xfId="33909"/>
    <cellStyle name="Bilješka 2 4 3 2 2 2 2 2" xfId="55043"/>
    <cellStyle name="Bilješka 2 4 3 2 2 2 3" xfId="58224"/>
    <cellStyle name="Bilješka 2 4 3 2 2 2 4" xfId="52714"/>
    <cellStyle name="Bilješka 2 4 3 2 2 3" xfId="23621"/>
    <cellStyle name="Bilješka 2 4 3 2 2 3 2" xfId="51566"/>
    <cellStyle name="Bilješka 2 4 3 2 2 4" xfId="24121"/>
    <cellStyle name="Bilješka 2 4 3 2 2 4 2" xfId="53892"/>
    <cellStyle name="Bilješka 2 4 3 2 2 5" xfId="33908"/>
    <cellStyle name="Bilješka 2 4 3 2 2 5 2" xfId="57082"/>
    <cellStyle name="Bilješka 2 4 3 2 3" xfId="9601"/>
    <cellStyle name="Bilješka 2 4 3 2 3 2" xfId="17235"/>
    <cellStyle name="Bilješka 2 4 3 2 3 2 2" xfId="33911"/>
    <cellStyle name="Bilješka 2 4 3 2 3 2 3" xfId="52713"/>
    <cellStyle name="Bilješka 2 4 3 2 3 3" xfId="25362"/>
    <cellStyle name="Bilješka 2 4 3 2 3 3 2" xfId="55042"/>
    <cellStyle name="Bilješka 2 4 3 2 3 4" xfId="33910"/>
    <cellStyle name="Bilješka 2 4 3 2 3 4 2" xfId="58223"/>
    <cellStyle name="Bilješka 2 4 3 2 4" xfId="11035"/>
    <cellStyle name="Bilješka 2 4 3 2 4 2" xfId="18566"/>
    <cellStyle name="Bilješka 2 4 3 2 4 2 2" xfId="33913"/>
    <cellStyle name="Bilješka 2 4 3 2 4 3" xfId="26684"/>
    <cellStyle name="Bilješka 2 4 3 2 4 4" xfId="33912"/>
    <cellStyle name="Bilješka 2 4 3 2 4 5" xfId="47627"/>
    <cellStyle name="Bilješka 2 4 3 2 5" xfId="11704"/>
    <cellStyle name="Bilješka 2 4 3 2 5 2" xfId="19219"/>
    <cellStyle name="Bilješka 2 4 3 2 5 2 2" xfId="33915"/>
    <cellStyle name="Bilješka 2 4 3 2 5 3" xfId="27346"/>
    <cellStyle name="Bilješka 2 4 3 2 5 4" xfId="33914"/>
    <cellStyle name="Bilješka 2 4 3 2 5 5" xfId="48618"/>
    <cellStyle name="Bilješka 2 4 3 2 6" xfId="12598"/>
    <cellStyle name="Bilješka 2 4 3 2 6 2" xfId="20102"/>
    <cellStyle name="Bilješka 2 4 3 2 6 2 2" xfId="33917"/>
    <cellStyle name="Bilješka 2 4 3 2 6 3" xfId="28230"/>
    <cellStyle name="Bilješka 2 4 3 2 6 4" xfId="33916"/>
    <cellStyle name="Bilješka 2 4 3 2 6 5" xfId="51073"/>
    <cellStyle name="Bilješka 2 4 3 2 7" xfId="13175"/>
    <cellStyle name="Bilješka 2 4 3 2 7 2" xfId="20658"/>
    <cellStyle name="Bilješka 2 4 3 2 7 2 2" xfId="33919"/>
    <cellStyle name="Bilješka 2 4 3 2 7 3" xfId="28802"/>
    <cellStyle name="Bilješka 2 4 3 2 7 4" xfId="33918"/>
    <cellStyle name="Bilješka 2 4 3 2 7 5" xfId="56213"/>
    <cellStyle name="Bilješka 2 4 3 2 8" xfId="14124"/>
    <cellStyle name="Bilješka 2 4 3 2 8 2" xfId="21551"/>
    <cellStyle name="Bilješka 2 4 3 2 8 2 2" xfId="33921"/>
    <cellStyle name="Bilješka 2 4 3 2 8 3" xfId="29740"/>
    <cellStyle name="Bilješka 2 4 3 2 8 4" xfId="33920"/>
    <cellStyle name="Bilješka 2 4 3 2 9" xfId="14920"/>
    <cellStyle name="Bilješka 2 4 3 2 9 2" xfId="30525"/>
    <cellStyle name="Bilješka 2 4 3 2 9 3" xfId="33922"/>
    <cellStyle name="Bilješka 2 4 3 2_Hotel Fortuna" xfId="50033"/>
    <cellStyle name="Bilješka 2 4 3 3" xfId="9060"/>
    <cellStyle name="Bilješka 2 4 3 3 2" xfId="15940"/>
    <cellStyle name="Bilješka 2 4 3 3 2 2" xfId="33923"/>
    <cellStyle name="Bilješka 2 4 3 3 2 2 2" xfId="55044"/>
    <cellStyle name="Bilješka 2 4 3 3 2 3" xfId="58225"/>
    <cellStyle name="Bilješka 2 4 3 3 2 4" xfId="52715"/>
    <cellStyle name="Bilješka 2 4 3 3 3" xfId="16737"/>
    <cellStyle name="Bilješka 2 4 3 3 3 2" xfId="33924"/>
    <cellStyle name="Bilješka 2 4 3 3 3 3" xfId="51703"/>
    <cellStyle name="Bilješka 2 4 3 3 4" xfId="24258"/>
    <cellStyle name="Bilješka 2 4 3 3 4 2" xfId="54029"/>
    <cellStyle name="Bilješka 2 4 3 3 5" xfId="57219"/>
    <cellStyle name="Bilješka 2 4 3 3 6" xfId="48111"/>
    <cellStyle name="Bilješka 2 4 3 4" xfId="9661"/>
    <cellStyle name="Bilješka 2 4 3 4 2" xfId="17288"/>
    <cellStyle name="Bilješka 2 4 3 4 2 2" xfId="33926"/>
    <cellStyle name="Bilješka 2 4 3 4 2 3" xfId="52712"/>
    <cellStyle name="Bilješka 2 4 3 4 3" xfId="25414"/>
    <cellStyle name="Bilješka 2 4 3 4 3 2" xfId="55041"/>
    <cellStyle name="Bilješka 2 4 3 4 4" xfId="33925"/>
    <cellStyle name="Bilješka 2 4 3 4 4 2" xfId="58222"/>
    <cellStyle name="Bilješka 2 4 3 4 5" xfId="48756"/>
    <cellStyle name="Bilješka 2 4 3 5" xfId="10651"/>
    <cellStyle name="Bilješka 2 4 3 5 2" xfId="18190"/>
    <cellStyle name="Bilješka 2 4 3 5 2 2" xfId="33928"/>
    <cellStyle name="Bilješka 2 4 3 5 3" xfId="26308"/>
    <cellStyle name="Bilješka 2 4 3 5 4" xfId="33927"/>
    <cellStyle name="Bilješka 2 4 3 5 5" xfId="51033"/>
    <cellStyle name="Bilješka 2 4 3 6" xfId="11743"/>
    <cellStyle name="Bilješka 2 4 3 6 2" xfId="19258"/>
    <cellStyle name="Bilješka 2 4 3 6 2 2" xfId="33930"/>
    <cellStyle name="Bilješka 2 4 3 6 3" xfId="27385"/>
    <cellStyle name="Bilješka 2 4 3 6 4" xfId="33929"/>
    <cellStyle name="Bilješka 2 4 3 6 5" xfId="54701"/>
    <cellStyle name="Bilješka 2 4 3 7" xfId="12637"/>
    <cellStyle name="Bilješka 2 4 3 7 2" xfId="20141"/>
    <cellStyle name="Bilješka 2 4 3 7 2 2" xfId="33932"/>
    <cellStyle name="Bilješka 2 4 3 7 3" xfId="28269"/>
    <cellStyle name="Bilješka 2 4 3 7 4" xfId="33931"/>
    <cellStyle name="Bilješka 2 4 3 8" xfId="13235"/>
    <cellStyle name="Bilješka 2 4 3 8 2" xfId="20715"/>
    <cellStyle name="Bilješka 2 4 3 8 2 2" xfId="33934"/>
    <cellStyle name="Bilješka 2 4 3 8 3" xfId="28861"/>
    <cellStyle name="Bilješka 2 4 3 8 4" xfId="33933"/>
    <cellStyle name="Bilješka 2 4 3 9" xfId="14716"/>
    <cellStyle name="Bilješka 2 4 3 9 2" xfId="22083"/>
    <cellStyle name="Bilješka 2 4 3 9 2 2" xfId="33936"/>
    <cellStyle name="Bilješka 2 4 3 9 3" xfId="30322"/>
    <cellStyle name="Bilješka 2 4 3 9 4" xfId="33935"/>
    <cellStyle name="Bilješka 2 4 3_Hotel Fortuna" xfId="49879"/>
    <cellStyle name="Bilješka 2 4 4" xfId="8688"/>
    <cellStyle name="Bilješka 2 4 4 2" xfId="15704"/>
    <cellStyle name="Bilješka 2 4 4 2 2" xfId="33938"/>
    <cellStyle name="Bilješka 2 4 4 2 2 2" xfId="55045"/>
    <cellStyle name="Bilješka 2 4 4 2 3" xfId="58226"/>
    <cellStyle name="Bilješka 2 4 4 2 4" xfId="52716"/>
    <cellStyle name="Bilješka 2 4 4 3" xfId="22636"/>
    <cellStyle name="Bilješka 2 4 4 3 2" xfId="51467"/>
    <cellStyle name="Bilješka 2 4 4 4" xfId="24022"/>
    <cellStyle name="Bilješka 2 4 4 4 2" xfId="50657"/>
    <cellStyle name="Bilješka 2 4 4 5" xfId="33937"/>
    <cellStyle name="Bilješka 2 4 4 5 2" xfId="56983"/>
    <cellStyle name="Bilješka 2 4 4 6" xfId="47460"/>
    <cellStyle name="Bilješka 2 4 5" xfId="9870"/>
    <cellStyle name="Bilješka 2 4 5 2" xfId="17478"/>
    <cellStyle name="Bilješka 2 4 5 2 2" xfId="33940"/>
    <cellStyle name="Bilješka 2 4 5 2 3" xfId="52707"/>
    <cellStyle name="Bilješka 2 4 5 3" xfId="25603"/>
    <cellStyle name="Bilješka 2 4 5 3 2" xfId="55036"/>
    <cellStyle name="Bilješka 2 4 5 4" xfId="33939"/>
    <cellStyle name="Bilješka 2 4 5 4 2" xfId="58217"/>
    <cellStyle name="Bilješka 2 4 5 5" xfId="48518"/>
    <cellStyle name="Bilješka 2 4 6" xfId="10873"/>
    <cellStyle name="Bilješka 2 4 6 2" xfId="18405"/>
    <cellStyle name="Bilješka 2 4 6 2 2" xfId="33942"/>
    <cellStyle name="Bilješka 2 4 6 3" xfId="26524"/>
    <cellStyle name="Bilješka 2 4 6 4" xfId="33941"/>
    <cellStyle name="Bilješka 2 4 6 5" xfId="51427"/>
    <cellStyle name="Bilješka 2 4 7" xfId="11372"/>
    <cellStyle name="Bilješka 2 4 7 2" xfId="18887"/>
    <cellStyle name="Bilješka 2 4 7 2 2" xfId="33944"/>
    <cellStyle name="Bilješka 2 4 7 3" xfId="27019"/>
    <cellStyle name="Bilješka 2 4 7 4" xfId="33943"/>
    <cellStyle name="Bilješka 2 4 7 5" xfId="50542"/>
    <cellStyle name="Bilješka 2 4 8" xfId="12264"/>
    <cellStyle name="Bilješka 2 4 8 2" xfId="19769"/>
    <cellStyle name="Bilješka 2 4 8 2 2" xfId="33946"/>
    <cellStyle name="Bilješka 2 4 8 3" xfId="27901"/>
    <cellStyle name="Bilješka 2 4 8 4" xfId="33945"/>
    <cellStyle name="Bilješka 2 4 9" xfId="13442"/>
    <cellStyle name="Bilješka 2 4 9 2" xfId="20913"/>
    <cellStyle name="Bilješka 2 4 9 2 2" xfId="33948"/>
    <cellStyle name="Bilješka 2 4 9 3" xfId="29067"/>
    <cellStyle name="Bilješka 2 4 9 4" xfId="33947"/>
    <cellStyle name="Bilješka 2 4_Hotel Fortuna" xfId="49955"/>
    <cellStyle name="Bilješka 2 5" xfId="7577"/>
    <cellStyle name="Bilješka 2 5 10" xfId="14355"/>
    <cellStyle name="Bilješka 2 5 10 2" xfId="21762"/>
    <cellStyle name="Bilješka 2 5 10 2 2" xfId="33950"/>
    <cellStyle name="Bilješka 2 5 10 3" xfId="29966"/>
    <cellStyle name="Bilješka 2 5 10 4" xfId="33949"/>
    <cellStyle name="Bilješka 2 5 11" xfId="15015"/>
    <cellStyle name="Bilješka 2 5 11 2" xfId="30619"/>
    <cellStyle name="Bilješka 2 5 11 3" xfId="33951"/>
    <cellStyle name="Bilješka 2 5 12" xfId="22425"/>
    <cellStyle name="Bilješka 2 5 13" xfId="46478"/>
    <cellStyle name="Bilješka 2 5 2" xfId="7770"/>
    <cellStyle name="Bilješka 2 5 2 10" xfId="14659"/>
    <cellStyle name="Bilješka 2 5 2 10 2" xfId="22035"/>
    <cellStyle name="Bilješka 2 5 2 10 2 2" xfId="33953"/>
    <cellStyle name="Bilješka 2 5 2 10 3" xfId="30266"/>
    <cellStyle name="Bilješka 2 5 2 10 4" xfId="33952"/>
    <cellStyle name="Bilješka 2 5 2 11" xfId="14896"/>
    <cellStyle name="Bilješka 2 5 2 11 2" xfId="30502"/>
    <cellStyle name="Bilješka 2 5 2 11 3" xfId="33954"/>
    <cellStyle name="Bilješka 2 5 2 12" xfId="22393"/>
    <cellStyle name="Bilješka 2 5 2 13" xfId="46854"/>
    <cellStyle name="Bilješka 2 5 2 2" xfId="8010"/>
    <cellStyle name="Bilješka 2 5 2 2 10" xfId="14949"/>
    <cellStyle name="Bilješka 2 5 2 2 10 2" xfId="30554"/>
    <cellStyle name="Bilješka 2 5 2 2 10 3" xfId="33955"/>
    <cellStyle name="Bilješka 2 5 2 2 11" xfId="22799"/>
    <cellStyle name="Bilješka 2 5 2 2 12" xfId="47099"/>
    <cellStyle name="Bilješka 2 5 2 2 2" xfId="8326"/>
    <cellStyle name="Bilješka 2 5 2 2 2 10" xfId="22752"/>
    <cellStyle name="Bilješka 2 5 2 2 2 11" xfId="23999"/>
    <cellStyle name="Bilješka 2 5 2 2 2 12" xfId="33956"/>
    <cellStyle name="Bilješka 2 5 2 2 2 13" xfId="47191"/>
    <cellStyle name="Bilješka 2 5 2 2 2 2" xfId="9504"/>
    <cellStyle name="Bilješka 2 5 2 2 2 2 2" xfId="16498"/>
    <cellStyle name="Bilješka 2 5 2 2 2 2 2 2" xfId="33958"/>
    <cellStyle name="Bilješka 2 5 2 2 2 2 2 2 2" xfId="55050"/>
    <cellStyle name="Bilješka 2 5 2 2 2 2 2 3" xfId="58231"/>
    <cellStyle name="Bilješka 2 5 2 2 2 2 2 4" xfId="52721"/>
    <cellStyle name="Bilješka 2 5 2 2 2 2 3" xfId="22414"/>
    <cellStyle name="Bilješka 2 5 2 2 2 2 3 2" xfId="52261"/>
    <cellStyle name="Bilješka 2 5 2 2 2 2 4" xfId="24816"/>
    <cellStyle name="Bilješka 2 5 2 2 2 2 4 2" xfId="54587"/>
    <cellStyle name="Bilješka 2 5 2 2 2 2 5" xfId="33957"/>
    <cellStyle name="Bilješka 2 5 2 2 2 2 5 2" xfId="57777"/>
    <cellStyle name="Bilješka 2 5 2 2 2 3" xfId="9634"/>
    <cellStyle name="Bilješka 2 5 2 2 2 3 2" xfId="17268"/>
    <cellStyle name="Bilješka 2 5 2 2 2 3 2 2" xfId="33960"/>
    <cellStyle name="Bilješka 2 5 2 2 2 3 2 3" xfId="52720"/>
    <cellStyle name="Bilješka 2 5 2 2 2 3 3" xfId="25395"/>
    <cellStyle name="Bilješka 2 5 2 2 2 3 3 2" xfId="55049"/>
    <cellStyle name="Bilješka 2 5 2 2 2 3 4" xfId="33959"/>
    <cellStyle name="Bilješka 2 5 2 2 2 3 4 2" xfId="58230"/>
    <cellStyle name="Bilješka 2 5 2 2 2 4" xfId="10428"/>
    <cellStyle name="Bilješka 2 5 2 2 2 4 2" xfId="17972"/>
    <cellStyle name="Bilješka 2 5 2 2 2 4 2 2" xfId="33962"/>
    <cellStyle name="Bilješka 2 5 2 2 2 4 3" xfId="26088"/>
    <cellStyle name="Bilješka 2 5 2 2 2 4 4" xfId="33961"/>
    <cellStyle name="Bilješka 2 5 2 2 2 4 5" xfId="47949"/>
    <cellStyle name="Bilješka 2 5 2 2 2 5" xfId="12187"/>
    <cellStyle name="Bilješka 2 5 2 2 2 5 2" xfId="19702"/>
    <cellStyle name="Bilješka 2 5 2 2 2 5 2 2" xfId="33964"/>
    <cellStyle name="Bilješka 2 5 2 2 2 5 3" xfId="27824"/>
    <cellStyle name="Bilješka 2 5 2 2 2 5 4" xfId="33963"/>
    <cellStyle name="Bilješka 2 5 2 2 2 5 5" xfId="49317"/>
    <cellStyle name="Bilješka 2 5 2 2 2 6" xfId="13081"/>
    <cellStyle name="Bilješka 2 5 2 2 2 6 2" xfId="20585"/>
    <cellStyle name="Bilješka 2 5 2 2 2 6 2 2" xfId="33966"/>
    <cellStyle name="Bilješka 2 5 2 2 2 6 3" xfId="28708"/>
    <cellStyle name="Bilješka 2 5 2 2 2 6 4" xfId="33965"/>
    <cellStyle name="Bilješka 2 5 2 2 2 6 5" xfId="51278"/>
    <cellStyle name="Bilješka 2 5 2 2 2 7" xfId="13208"/>
    <cellStyle name="Bilješka 2 5 2 2 2 7 2" xfId="20689"/>
    <cellStyle name="Bilješka 2 5 2 2 2 7 2 2" xfId="33968"/>
    <cellStyle name="Bilješka 2 5 2 2 2 7 3" xfId="28835"/>
    <cellStyle name="Bilješka 2 5 2 2 2 7 4" xfId="33967"/>
    <cellStyle name="Bilješka 2 5 2 2 2 7 5" xfId="56960"/>
    <cellStyle name="Bilješka 2 5 2 2 2 8" xfId="14474"/>
    <cellStyle name="Bilješka 2 5 2 2 2 8 2" xfId="21872"/>
    <cellStyle name="Bilješka 2 5 2 2 2 8 2 2" xfId="33970"/>
    <cellStyle name="Bilješka 2 5 2 2 2 8 3" xfId="30084"/>
    <cellStyle name="Bilješka 2 5 2 2 2 8 4" xfId="33969"/>
    <cellStyle name="Bilješka 2 5 2 2 2 9" xfId="15259"/>
    <cellStyle name="Bilješka 2 5 2 2 2 9 2" xfId="30860"/>
    <cellStyle name="Bilješka 2 5 2 2 2 9 3" xfId="33971"/>
    <cellStyle name="Bilješka 2 5 2 2 2_Hotel Fortuna" xfId="49538"/>
    <cellStyle name="Bilješka 2 5 2 2 3" xfId="9188"/>
    <cellStyle name="Bilješka 2 5 2 2 3 2" xfId="16402"/>
    <cellStyle name="Bilješka 2 5 2 2 3 2 2" xfId="33972"/>
    <cellStyle name="Bilješka 2 5 2 2 3 2 2 2" xfId="55051"/>
    <cellStyle name="Bilješka 2 5 2 2 3 2 3" xfId="58232"/>
    <cellStyle name="Bilješka 2 5 2 2 3 2 4" xfId="52722"/>
    <cellStyle name="Bilješka 2 5 2 2 3 3" xfId="17035"/>
    <cellStyle name="Bilješka 2 5 2 2 3 3 2" xfId="33973"/>
    <cellStyle name="Bilješka 2 5 2 2 3 3 3" xfId="52165"/>
    <cellStyle name="Bilješka 2 5 2 2 3 4" xfId="24720"/>
    <cellStyle name="Bilješka 2 5 2 2 3 4 2" xfId="54491"/>
    <cellStyle name="Bilješka 2 5 2 2 3 5" xfId="57681"/>
    <cellStyle name="Bilješka 2 5 2 2 3 6" xfId="47695"/>
    <cellStyle name="Bilješka 2 5 2 2 4" xfId="10239"/>
    <cellStyle name="Bilješka 2 5 2 2 4 2" xfId="17809"/>
    <cellStyle name="Bilješka 2 5 2 2 4 2 2" xfId="33975"/>
    <cellStyle name="Bilješka 2 5 2 2 4 2 3" xfId="52719"/>
    <cellStyle name="Bilješka 2 5 2 2 4 3" xfId="25928"/>
    <cellStyle name="Bilješka 2 5 2 2 4 3 2" xfId="55048"/>
    <cellStyle name="Bilješka 2 5 2 2 4 4" xfId="33974"/>
    <cellStyle name="Bilješka 2 5 2 2 4 4 2" xfId="58229"/>
    <cellStyle name="Bilješka 2 5 2 2 4 5" xfId="49220"/>
    <cellStyle name="Bilješka 2 5 2 2 5" xfId="11187"/>
    <cellStyle name="Bilješka 2 5 2 2 5 2" xfId="18714"/>
    <cellStyle name="Bilješka 2 5 2 2 5 2 2" xfId="33977"/>
    <cellStyle name="Bilješka 2 5 2 2 5 3" xfId="26836"/>
    <cellStyle name="Bilješka 2 5 2 2 5 4" xfId="33976"/>
    <cellStyle name="Bilješka 2 5 2 2 5 5" xfId="50634"/>
    <cellStyle name="Bilješka 2 5 2 2 6" xfId="11871"/>
    <cellStyle name="Bilješka 2 5 2 2 6 2" xfId="19386"/>
    <cellStyle name="Bilješka 2 5 2 2 6 2 2" xfId="33979"/>
    <cellStyle name="Bilješka 2 5 2 2 6 3" xfId="27511"/>
    <cellStyle name="Bilješka 2 5 2 2 6 4" xfId="33978"/>
    <cellStyle name="Bilješka 2 5 2 2 6 5" xfId="56644"/>
    <cellStyle name="Bilješka 2 5 2 2 7" xfId="12765"/>
    <cellStyle name="Bilješka 2 5 2 2 7 2" xfId="20269"/>
    <cellStyle name="Bilješka 2 5 2 2 7 2 2" xfId="33981"/>
    <cellStyle name="Bilješka 2 5 2 2 7 3" xfId="28395"/>
    <cellStyle name="Bilješka 2 5 2 2 7 4" xfId="33980"/>
    <cellStyle name="Bilješka 2 5 2 2 8" xfId="13811"/>
    <cellStyle name="Bilješka 2 5 2 2 8 2" xfId="21275"/>
    <cellStyle name="Bilješka 2 5 2 2 8 2 2" xfId="33983"/>
    <cellStyle name="Bilješka 2 5 2 2 8 3" xfId="29431"/>
    <cellStyle name="Bilješka 2 5 2 2 8 4" xfId="33982"/>
    <cellStyle name="Bilješka 2 5 2 2 9" xfId="14613"/>
    <cellStyle name="Bilješka 2 5 2 2 9 2" xfId="21992"/>
    <cellStyle name="Bilješka 2 5 2 2 9 2 2" xfId="33985"/>
    <cellStyle name="Bilješka 2 5 2 2 9 3" xfId="30220"/>
    <cellStyle name="Bilješka 2 5 2 2 9 4" xfId="33984"/>
    <cellStyle name="Bilješka 2 5 2 2_Hotel Fortuna" xfId="49438"/>
    <cellStyle name="Bilješka 2 5 2 3" xfId="8254"/>
    <cellStyle name="Bilješka 2 5 2 3 10" xfId="22828"/>
    <cellStyle name="Bilješka 2 5 2 3 11" xfId="23011"/>
    <cellStyle name="Bilješka 2 5 2 3 12" xfId="33986"/>
    <cellStyle name="Bilješka 2 5 2 3 2" xfId="9432"/>
    <cellStyle name="Bilješka 2 5 2 3 2 2" xfId="16597"/>
    <cellStyle name="Bilješka 2 5 2 3 2 2 2" xfId="33988"/>
    <cellStyle name="Bilješka 2 5 2 3 2 2 2 2" xfId="52724"/>
    <cellStyle name="Bilješka 2 5 2 3 2 2 3" xfId="55053"/>
    <cellStyle name="Bilješka 2 5 2 3 2 2 4" xfId="58234"/>
    <cellStyle name="Bilješka 2 5 2 3 2 2 5" xfId="47399"/>
    <cellStyle name="Bilješka 2 5 2 3 2 3" xfId="22183"/>
    <cellStyle name="Bilješka 2 5 2 3 2 4" xfId="24915"/>
    <cellStyle name="Bilješka 2 5 2 3 2 4 2" xfId="47677"/>
    <cellStyle name="Bilješka 2 5 2 3 2 5" xfId="33987"/>
    <cellStyle name="Bilješka 2 5 2 3 2 5 2" xfId="49416"/>
    <cellStyle name="Bilješka 2 5 2 3 2 6" xfId="54686"/>
    <cellStyle name="Bilješka 2 5 2 3 2 7" xfId="57876"/>
    <cellStyle name="Bilješka 2 5 2 3 2 8" xfId="47290"/>
    <cellStyle name="Bilješka 2 5 2 3 2_Hotel Fortuna" xfId="50323"/>
    <cellStyle name="Bilješka 2 5 2 3 3" xfId="10343"/>
    <cellStyle name="Bilješka 2 5 2 3 3 2" xfId="16427"/>
    <cellStyle name="Bilješka 2 5 2 3 3 2 2" xfId="33990"/>
    <cellStyle name="Bilješka 2 5 2 3 3 2 2 2" xfId="55054"/>
    <cellStyle name="Bilješka 2 5 2 3 3 2 3" xfId="58235"/>
    <cellStyle name="Bilješka 2 5 2 3 3 2 4" xfId="52725"/>
    <cellStyle name="Bilješka 2 5 2 3 3 3" xfId="23138"/>
    <cellStyle name="Bilješka 2 5 2 3 3 3 2" xfId="52190"/>
    <cellStyle name="Bilješka 2 5 2 3 3 4" xfId="24745"/>
    <cellStyle name="Bilješka 2 5 2 3 3 4 2" xfId="54516"/>
    <cellStyle name="Bilješka 2 5 2 3 3 5" xfId="33989"/>
    <cellStyle name="Bilješka 2 5 2 3 3 5 2" xfId="57706"/>
    <cellStyle name="Bilješka 2 5 2 3 3 6" xfId="47438"/>
    <cellStyle name="Bilješka 2 5 2 3 4" xfId="11034"/>
    <cellStyle name="Bilješka 2 5 2 3 4 2" xfId="18565"/>
    <cellStyle name="Bilješka 2 5 2 3 4 2 2" xfId="33992"/>
    <cellStyle name="Bilješka 2 5 2 3 4 2 3" xfId="52723"/>
    <cellStyle name="Bilješka 2 5 2 3 4 3" xfId="26683"/>
    <cellStyle name="Bilješka 2 5 2 3 4 3 2" xfId="55052"/>
    <cellStyle name="Bilješka 2 5 2 3 4 4" xfId="33991"/>
    <cellStyle name="Bilješka 2 5 2 3 4 4 2" xfId="58233"/>
    <cellStyle name="Bilješka 2 5 2 3 4 5" xfId="49245"/>
    <cellStyle name="Bilješka 2 5 2 3 5" xfId="12115"/>
    <cellStyle name="Bilješka 2 5 2 3 5 2" xfId="19630"/>
    <cellStyle name="Bilješka 2 5 2 3 5 2 2" xfId="33994"/>
    <cellStyle name="Bilješka 2 5 2 3 5 3" xfId="27753"/>
    <cellStyle name="Bilješka 2 5 2 3 5 4" xfId="33993"/>
    <cellStyle name="Bilješka 2 5 2 3 5 5" xfId="51409"/>
    <cellStyle name="Bilješka 2 5 2 3 6" xfId="13009"/>
    <cellStyle name="Bilješka 2 5 2 3 6 2" xfId="20513"/>
    <cellStyle name="Bilješka 2 5 2 3 6 2 2" xfId="33996"/>
    <cellStyle name="Bilješka 2 5 2 3 6 3" xfId="28637"/>
    <cellStyle name="Bilješka 2 5 2 3 6 4" xfId="33995"/>
    <cellStyle name="Bilješka 2 5 2 3 6 5" xfId="56888"/>
    <cellStyle name="Bilješka 2 5 2 3 7" xfId="13911"/>
    <cellStyle name="Bilješka 2 5 2 3 7 2" xfId="21373"/>
    <cellStyle name="Bilješka 2 5 2 3 7 2 2" xfId="33998"/>
    <cellStyle name="Bilješka 2 5 2 3 7 3" xfId="29529"/>
    <cellStyle name="Bilješka 2 5 2 3 7 4" xfId="33997"/>
    <cellStyle name="Bilješka 2 5 2 3 8" xfId="13979"/>
    <cellStyle name="Bilješka 2 5 2 3 8 2" xfId="21438"/>
    <cellStyle name="Bilješka 2 5 2 3 8 2 2" xfId="34000"/>
    <cellStyle name="Bilješka 2 5 2 3 8 3" xfId="29596"/>
    <cellStyle name="Bilješka 2 5 2 3 8 4" xfId="33999"/>
    <cellStyle name="Bilješka 2 5 2 3 9" xfId="15013"/>
    <cellStyle name="Bilješka 2 5 2 3 9 2" xfId="30617"/>
    <cellStyle name="Bilješka 2 5 2 3 9 3" xfId="34001"/>
    <cellStyle name="Bilješka 2 5 2 3_Hotel Fortuna" xfId="50110"/>
    <cellStyle name="Bilješka 2 5 2 4" xfId="8948"/>
    <cellStyle name="Bilješka 2 5 2 4 2" xfId="16146"/>
    <cellStyle name="Bilješka 2 5 2 4 2 2" xfId="34002"/>
    <cellStyle name="Bilješka 2 5 2 4 2 2 2" xfId="55055"/>
    <cellStyle name="Bilješka 2 5 2 4 2 3" xfId="58236"/>
    <cellStyle name="Bilješka 2 5 2 4 2 4" xfId="52726"/>
    <cellStyle name="Bilješka 2 5 2 4 3" xfId="16926"/>
    <cellStyle name="Bilješka 2 5 2 4 3 2" xfId="34003"/>
    <cellStyle name="Bilješka 2 5 2 4 3 3" xfId="51909"/>
    <cellStyle name="Bilješka 2 5 2 4 4" xfId="24464"/>
    <cellStyle name="Bilješka 2 5 2 4 4 2" xfId="54235"/>
    <cellStyle name="Bilješka 2 5 2 4 5" xfId="57425"/>
    <cellStyle name="Bilješka 2 5 2 4 6" xfId="47571"/>
    <cellStyle name="Bilješka 2 5 2 5" xfId="10093"/>
    <cellStyle name="Bilješka 2 5 2 5 2" xfId="17674"/>
    <cellStyle name="Bilješka 2 5 2 5 2 2" xfId="34005"/>
    <cellStyle name="Bilješka 2 5 2 5 2 3" xfId="52718"/>
    <cellStyle name="Bilješka 2 5 2 5 3" xfId="25796"/>
    <cellStyle name="Bilješka 2 5 2 5 3 2" xfId="55047"/>
    <cellStyle name="Bilješka 2 5 2 5 4" xfId="34004"/>
    <cellStyle name="Bilješka 2 5 2 5 4 2" xfId="58228"/>
    <cellStyle name="Bilješka 2 5 2 5 5" xfId="48962"/>
    <cellStyle name="Bilješka 2 5 2 6" xfId="10887"/>
    <cellStyle name="Bilješka 2 5 2 6 2" xfId="18419"/>
    <cellStyle name="Bilješka 2 5 2 6 2 2" xfId="34007"/>
    <cellStyle name="Bilješka 2 5 2 6 3" xfId="26538"/>
    <cellStyle name="Bilješka 2 5 2 6 4" xfId="34006"/>
    <cellStyle name="Bilješka 2 5 2 6 5" xfId="50961"/>
    <cellStyle name="Bilješka 2 5 2 7" xfId="11631"/>
    <cellStyle name="Bilješka 2 5 2 7 2" xfId="19146"/>
    <cellStyle name="Bilješka 2 5 2 7 2 2" xfId="34009"/>
    <cellStyle name="Bilješka 2 5 2 7 3" xfId="27274"/>
    <cellStyle name="Bilješka 2 5 2 7 4" xfId="34008"/>
    <cellStyle name="Bilješka 2 5 2 7 5" xfId="56274"/>
    <cellStyle name="Bilješka 2 5 2 8" xfId="12525"/>
    <cellStyle name="Bilješka 2 5 2 8 2" xfId="20029"/>
    <cellStyle name="Bilješka 2 5 2 8 2 2" xfId="34011"/>
    <cellStyle name="Bilješka 2 5 2 8 3" xfId="28158"/>
    <cellStyle name="Bilješka 2 5 2 8 4" xfId="34010"/>
    <cellStyle name="Bilješka 2 5 2 9" xfId="13664"/>
    <cellStyle name="Bilješka 2 5 2 9 2" xfId="21131"/>
    <cellStyle name="Bilješka 2 5 2 9 2 2" xfId="34013"/>
    <cellStyle name="Bilješka 2 5 2 9 3" xfId="29287"/>
    <cellStyle name="Bilješka 2 5 2 9 4" xfId="34012"/>
    <cellStyle name="Bilješka 2 5 2_Hotel Fortuna" xfId="49495"/>
    <cellStyle name="Bilješka 2 5 3" xfId="8215"/>
    <cellStyle name="Bilješka 2 5 3 10" xfId="22662"/>
    <cellStyle name="Bilješka 2 5 3 11" xfId="22210"/>
    <cellStyle name="Bilješka 2 5 3 12" xfId="34014"/>
    <cellStyle name="Bilješka 2 5 3 13" xfId="47008"/>
    <cellStyle name="Bilješka 2 5 3 2" xfId="9393"/>
    <cellStyle name="Bilješka 2 5 3 2 2" xfId="16308"/>
    <cellStyle name="Bilješka 2 5 3 2 2 2" xfId="34016"/>
    <cellStyle name="Bilješka 2 5 3 2 2 2 2" xfId="55057"/>
    <cellStyle name="Bilješka 2 5 3 2 2 3" xfId="58238"/>
    <cellStyle name="Bilješka 2 5 3 2 2 4" xfId="52728"/>
    <cellStyle name="Bilješka 2 5 3 2 3" xfId="22671"/>
    <cellStyle name="Bilješka 2 5 3 2 3 2" xfId="52071"/>
    <cellStyle name="Bilješka 2 5 3 2 4" xfId="24626"/>
    <cellStyle name="Bilješka 2 5 3 2 4 2" xfId="54397"/>
    <cellStyle name="Bilješka 2 5 3 2 5" xfId="34015"/>
    <cellStyle name="Bilješka 2 5 3 2 5 2" xfId="57587"/>
    <cellStyle name="Bilješka 2 5 3 3" xfId="10086"/>
    <cellStyle name="Bilješka 2 5 3 3 2" xfId="17667"/>
    <cellStyle name="Bilješka 2 5 3 3 2 2" xfId="34018"/>
    <cellStyle name="Bilješka 2 5 3 3 2 3" xfId="52727"/>
    <cellStyle name="Bilješka 2 5 3 3 3" xfId="25789"/>
    <cellStyle name="Bilješka 2 5 3 3 3 2" xfId="55056"/>
    <cellStyle name="Bilješka 2 5 3 3 4" xfId="34017"/>
    <cellStyle name="Bilješka 2 5 3 3 4 2" xfId="58237"/>
    <cellStyle name="Bilješka 2 5 3 4" xfId="10513"/>
    <cellStyle name="Bilješka 2 5 3 4 2" xfId="18055"/>
    <cellStyle name="Bilješka 2 5 3 4 2 2" xfId="34020"/>
    <cellStyle name="Bilješka 2 5 3 4 3" xfId="26171"/>
    <cellStyle name="Bilješka 2 5 3 4 4" xfId="34019"/>
    <cellStyle name="Bilješka 2 5 3 4 5" xfId="47536"/>
    <cellStyle name="Bilješka 2 5 3 5" xfId="12076"/>
    <cellStyle name="Bilješka 2 5 3 5 2" xfId="19591"/>
    <cellStyle name="Bilješka 2 5 3 5 2 2" xfId="34022"/>
    <cellStyle name="Bilješka 2 5 3 5 3" xfId="27714"/>
    <cellStyle name="Bilješka 2 5 3 5 4" xfId="34021"/>
    <cellStyle name="Bilješka 2 5 3 5 5" xfId="49126"/>
    <cellStyle name="Bilješka 2 5 3 6" xfId="12970"/>
    <cellStyle name="Bilješka 2 5 3 6 2" xfId="20474"/>
    <cellStyle name="Bilješka 2 5 3 6 2 2" xfId="34024"/>
    <cellStyle name="Bilješka 2 5 3 6 3" xfId="28598"/>
    <cellStyle name="Bilješka 2 5 3 6 4" xfId="34023"/>
    <cellStyle name="Bilješka 2 5 3 6 5" xfId="51444"/>
    <cellStyle name="Bilješka 2 5 3 7" xfId="13657"/>
    <cellStyle name="Bilješka 2 5 3 7 2" xfId="21126"/>
    <cellStyle name="Bilješka 2 5 3 7 2 2" xfId="34026"/>
    <cellStyle name="Bilješka 2 5 3 7 3" xfId="29280"/>
    <cellStyle name="Bilješka 2 5 3 7 4" xfId="34025"/>
    <cellStyle name="Bilješka 2 5 3 7 5" xfId="56849"/>
    <cellStyle name="Bilješka 2 5 3 8" xfId="14334"/>
    <cellStyle name="Bilješka 2 5 3 8 2" xfId="21744"/>
    <cellStyle name="Bilješka 2 5 3 8 2 2" xfId="34028"/>
    <cellStyle name="Bilješka 2 5 3 8 3" xfId="29946"/>
    <cellStyle name="Bilješka 2 5 3 8 4" xfId="34027"/>
    <cellStyle name="Bilješka 2 5 3 9" xfId="14937"/>
    <cellStyle name="Bilješka 2 5 3 9 2" xfId="30542"/>
    <cellStyle name="Bilješka 2 5 3 9 3" xfId="34029"/>
    <cellStyle name="Bilješka 2 5 3_Hotel Fortuna" xfId="49870"/>
    <cellStyle name="Bilješka 2 5 4" xfId="8749"/>
    <cellStyle name="Bilješka 2 5 4 2" xfId="15757"/>
    <cellStyle name="Bilješka 2 5 4 2 2" xfId="34030"/>
    <cellStyle name="Bilješka 2 5 4 2 2 2" xfId="55058"/>
    <cellStyle name="Bilješka 2 5 4 2 3" xfId="58239"/>
    <cellStyle name="Bilješka 2 5 4 2 4" xfId="52729"/>
    <cellStyle name="Bilješka 2 5 4 3" xfId="16633"/>
    <cellStyle name="Bilješka 2 5 4 3 2" xfId="34031"/>
    <cellStyle name="Bilješka 2 5 4 3 3" xfId="51520"/>
    <cellStyle name="Bilješka 2 5 4 4" xfId="24075"/>
    <cellStyle name="Bilješka 2 5 4 4 2" xfId="50466"/>
    <cellStyle name="Bilješka 2 5 4 5" xfId="57036"/>
    <cellStyle name="Bilješka 2 5 4 6" xfId="48107"/>
    <cellStyle name="Bilješka 2 5 5" xfId="10289"/>
    <cellStyle name="Bilješka 2 5 5 2" xfId="17849"/>
    <cellStyle name="Bilješka 2 5 5 2 2" xfId="34033"/>
    <cellStyle name="Bilješka 2 5 5 2 3" xfId="52717"/>
    <cellStyle name="Bilješka 2 5 5 3" xfId="25967"/>
    <cellStyle name="Bilješka 2 5 5 3 2" xfId="55046"/>
    <cellStyle name="Bilješka 2 5 5 4" xfId="34032"/>
    <cellStyle name="Bilješka 2 5 5 4 2" xfId="58227"/>
    <cellStyle name="Bilješka 2 5 5 5" xfId="48572"/>
    <cellStyle name="Bilješka 2 5 6" xfId="10696"/>
    <cellStyle name="Bilješka 2 5 6 2" xfId="18234"/>
    <cellStyle name="Bilješka 2 5 6 2 2" xfId="34035"/>
    <cellStyle name="Bilješka 2 5 6 3" xfId="26352"/>
    <cellStyle name="Bilješka 2 5 6 4" xfId="34034"/>
    <cellStyle name="Bilješka 2 5 6 5" xfId="50960"/>
    <cellStyle name="Bilješka 2 5 7" xfId="11433"/>
    <cellStyle name="Bilješka 2 5 7 2" xfId="18948"/>
    <cellStyle name="Bilješka 2 5 7 2 2" xfId="34037"/>
    <cellStyle name="Bilješka 2 5 7 3" xfId="27079"/>
    <cellStyle name="Bilješka 2 5 7 4" xfId="34036"/>
    <cellStyle name="Bilješka 2 5 7 5" xfId="50565"/>
    <cellStyle name="Bilješka 2 5 8" xfId="12326"/>
    <cellStyle name="Bilješka 2 5 8 2" xfId="19831"/>
    <cellStyle name="Bilješka 2 5 8 2 2" xfId="34039"/>
    <cellStyle name="Bilješka 2 5 8 3" xfId="27962"/>
    <cellStyle name="Bilješka 2 5 8 4" xfId="34038"/>
    <cellStyle name="Bilješka 2 5 9" xfId="13861"/>
    <cellStyle name="Bilješka 2 5 9 2" xfId="21324"/>
    <cellStyle name="Bilješka 2 5 9 2 2" xfId="34041"/>
    <cellStyle name="Bilješka 2 5 9 3" xfId="29480"/>
    <cellStyle name="Bilješka 2 5 9 4" xfId="34040"/>
    <cellStyle name="Bilješka 2 5_Hotel Fortuna" xfId="49801"/>
    <cellStyle name="Bilješka 2 6" xfId="8370"/>
    <cellStyle name="Bilješka 2 6 2" xfId="16940"/>
    <cellStyle name="Bilješka 2 6 2 2" xfId="34043"/>
    <cellStyle name="Bilješka 2 6 2 3" xfId="52682"/>
    <cellStyle name="Bilješka 2 6 3" xfId="24961"/>
    <cellStyle name="Bilješka 2 6 3 2" xfId="55011"/>
    <cellStyle name="Bilješka 2 6 4" xfId="34042"/>
    <cellStyle name="Bilješka 2 6 4 2" xfId="58192"/>
    <cellStyle name="Bilješka 2 6 5" xfId="47632"/>
    <cellStyle name="Bilješka 2 7" xfId="8412"/>
    <cellStyle name="Bilješka 2 7 2" xfId="15605"/>
    <cellStyle name="Bilješka 2 7 2 2" xfId="34045"/>
    <cellStyle name="Bilješka 2 7 3" xfId="25003"/>
    <cellStyle name="Bilješka 2 7 4" xfId="34044"/>
    <cellStyle name="Bilješka 2 7 5" xfId="48435"/>
    <cellStyle name="Bilješka 2 8" xfId="11046"/>
    <cellStyle name="Bilješka 2 8 2" xfId="18576"/>
    <cellStyle name="Bilješka 2 8 2 2" xfId="34047"/>
    <cellStyle name="Bilješka 2 8 3" xfId="26695"/>
    <cellStyle name="Bilješka 2 8 4" xfId="34046"/>
    <cellStyle name="Bilješka 2 8 5" xfId="49627"/>
    <cellStyle name="Bilješka 2 9" xfId="10654"/>
    <cellStyle name="Bilješka 2 9 2" xfId="18193"/>
    <cellStyle name="Bilješka 2 9 2 2" xfId="34049"/>
    <cellStyle name="Bilješka 2 9 3" xfId="26311"/>
    <cellStyle name="Bilješka 2 9 4" xfId="34048"/>
    <cellStyle name="Bilješka 2 9 5" xfId="49656"/>
    <cellStyle name="Bilješka 2_2009_06_02_tender_jezevac_PARCELACIJA  -s formom" xfId="2405"/>
    <cellStyle name="Bilješka 20" xfId="2406"/>
    <cellStyle name="Bilješka 20 10" xfId="11151"/>
    <cellStyle name="Bilješka 20 10 2" xfId="18678"/>
    <cellStyle name="Bilješka 20 10 2 2" xfId="34051"/>
    <cellStyle name="Bilješka 20 10 3" xfId="26800"/>
    <cellStyle name="Bilješka 20 10 4" xfId="34050"/>
    <cellStyle name="Bilješka 20 11" xfId="14081"/>
    <cellStyle name="Bilješka 20 11 2" xfId="21517"/>
    <cellStyle name="Bilješka 20 11 2 2" xfId="34053"/>
    <cellStyle name="Bilješka 20 11 3" xfId="29698"/>
    <cellStyle name="Bilješka 20 11 4" xfId="34052"/>
    <cellStyle name="Bilješka 20 12" xfId="15110"/>
    <cellStyle name="Bilješka 20 12 2" xfId="30713"/>
    <cellStyle name="Bilješka 20 12 3" xfId="34054"/>
    <cellStyle name="Bilješka 20 13" xfId="22769"/>
    <cellStyle name="Bilješka 20 13 2" xfId="34055"/>
    <cellStyle name="Bilješka 20 14" xfId="45927"/>
    <cellStyle name="Bilješka 20 15" xfId="6916"/>
    <cellStyle name="Bilješka 20 2" xfId="7454"/>
    <cellStyle name="Bilješka 20 2 10" xfId="12205"/>
    <cellStyle name="Bilješka 20 2 10 2" xfId="19720"/>
    <cellStyle name="Bilješka 20 2 10 2 2" xfId="34057"/>
    <cellStyle name="Bilješka 20 2 10 3" xfId="27842"/>
    <cellStyle name="Bilješka 20 2 10 4" xfId="34056"/>
    <cellStyle name="Bilješka 20 2 11" xfId="13847"/>
    <cellStyle name="Bilješka 20 2 11 2" xfId="21310"/>
    <cellStyle name="Bilješka 20 2 11 2 2" xfId="34059"/>
    <cellStyle name="Bilješka 20 2 11 3" xfId="29466"/>
    <cellStyle name="Bilješka 20 2 11 4" xfId="34058"/>
    <cellStyle name="Bilješka 20 2 12" xfId="14285"/>
    <cellStyle name="Bilješka 20 2 12 2" xfId="21700"/>
    <cellStyle name="Bilješka 20 2 12 2 2" xfId="34061"/>
    <cellStyle name="Bilješka 20 2 12 3" xfId="29897"/>
    <cellStyle name="Bilješka 20 2 12 4" xfId="34060"/>
    <cellStyle name="Bilješka 20 2 13" xfId="14862"/>
    <cellStyle name="Bilješka 20 2 13 2" xfId="30468"/>
    <cellStyle name="Bilješka 20 2 13 3" xfId="34062"/>
    <cellStyle name="Bilješka 20 2 14" xfId="22329"/>
    <cellStyle name="Bilješka 20 2 2" xfId="7640"/>
    <cellStyle name="Bilješka 20 2 2 10" xfId="14874"/>
    <cellStyle name="Bilješka 20 2 2 10 2" xfId="30480"/>
    <cellStyle name="Bilješka 20 2 2 10 3" xfId="34063"/>
    <cellStyle name="Bilješka 20 2 2 11" xfId="22893"/>
    <cellStyle name="Bilješka 20 2 2 12" xfId="46728"/>
    <cellStyle name="Bilješka 20 2 2 2" xfId="8065"/>
    <cellStyle name="Bilješka 20 2 2 2 10" xfId="23591"/>
    <cellStyle name="Bilješka 20 2 2 2 11" xfId="23675"/>
    <cellStyle name="Bilješka 20 2 2 2 12" xfId="34064"/>
    <cellStyle name="Bilješka 20 2 2 2 13" xfId="46867"/>
    <cellStyle name="Bilješka 20 2 2 2 2" xfId="9243"/>
    <cellStyle name="Bilješka 20 2 2 2 2 2" xfId="16159"/>
    <cellStyle name="Bilješka 20 2 2 2 2 2 2" xfId="34066"/>
    <cellStyle name="Bilješka 20 2 2 2 2 2 2 2" xfId="55063"/>
    <cellStyle name="Bilješka 20 2 2 2 2 2 3" xfId="58244"/>
    <cellStyle name="Bilješka 20 2 2 2 2 2 4" xfId="52734"/>
    <cellStyle name="Bilješka 20 2 2 2 2 3" xfId="22481"/>
    <cellStyle name="Bilješka 20 2 2 2 2 3 2" xfId="51922"/>
    <cellStyle name="Bilješka 20 2 2 2 2 4" xfId="24477"/>
    <cellStyle name="Bilješka 20 2 2 2 2 4 2" xfId="54248"/>
    <cellStyle name="Bilješka 20 2 2 2 2 5" xfId="34065"/>
    <cellStyle name="Bilješka 20 2 2 2 2 5 2" xfId="57438"/>
    <cellStyle name="Bilješka 20 2 2 2 3" xfId="10129"/>
    <cellStyle name="Bilješka 20 2 2 2 3 2" xfId="17707"/>
    <cellStyle name="Bilješka 20 2 2 2 3 2 2" xfId="34068"/>
    <cellStyle name="Bilješka 20 2 2 2 3 2 3" xfId="52733"/>
    <cellStyle name="Bilješka 20 2 2 2 3 3" xfId="25828"/>
    <cellStyle name="Bilješka 20 2 2 2 3 3 2" xfId="55062"/>
    <cellStyle name="Bilješka 20 2 2 2 3 4" xfId="34067"/>
    <cellStyle name="Bilješka 20 2 2 2 3 4 2" xfId="58243"/>
    <cellStyle name="Bilješka 20 2 2 2 4" xfId="10842"/>
    <cellStyle name="Bilješka 20 2 2 2 4 2" xfId="18377"/>
    <cellStyle name="Bilješka 20 2 2 2 4 2 2" xfId="34070"/>
    <cellStyle name="Bilješka 20 2 2 2 4 3" xfId="26494"/>
    <cellStyle name="Bilješka 20 2 2 2 4 4" xfId="34069"/>
    <cellStyle name="Bilješka 20 2 2 2 4 5" xfId="47965"/>
    <cellStyle name="Bilješka 20 2 2 2 5" xfId="11926"/>
    <cellStyle name="Bilješka 20 2 2 2 5 2" xfId="19441"/>
    <cellStyle name="Bilješka 20 2 2 2 5 2 2" xfId="34072"/>
    <cellStyle name="Bilješka 20 2 2 2 5 3" xfId="27566"/>
    <cellStyle name="Bilješka 20 2 2 2 5 4" xfId="34071"/>
    <cellStyle name="Bilješka 20 2 2 2 5 5" xfId="48975"/>
    <cellStyle name="Bilješka 20 2 2 2 6" xfId="12820"/>
    <cellStyle name="Bilješka 20 2 2 2 6 2" xfId="20324"/>
    <cellStyle name="Bilješka 20 2 2 2 6 2 2" xfId="34074"/>
    <cellStyle name="Bilješka 20 2 2 2 6 3" xfId="28450"/>
    <cellStyle name="Bilješka 20 2 2 2 6 4" xfId="34073"/>
    <cellStyle name="Bilješka 20 2 2 2 6 5" xfId="51421"/>
    <cellStyle name="Bilješka 20 2 2 2 7" xfId="13700"/>
    <cellStyle name="Bilješka 20 2 2 2 7 2" xfId="21167"/>
    <cellStyle name="Bilješka 20 2 2 2 7 2 2" xfId="34076"/>
    <cellStyle name="Bilješka 20 2 2 2 7 3" xfId="29322"/>
    <cellStyle name="Bilješka 20 2 2 2 7 4" xfId="34075"/>
    <cellStyle name="Bilješka 20 2 2 2 7 5" xfId="56699"/>
    <cellStyle name="Bilješka 20 2 2 2 8" xfId="13991"/>
    <cellStyle name="Bilješka 20 2 2 2 8 2" xfId="21450"/>
    <cellStyle name="Bilješka 20 2 2 2 8 2 2" xfId="34078"/>
    <cellStyle name="Bilješka 20 2 2 2 8 3" xfId="29608"/>
    <cellStyle name="Bilješka 20 2 2 2 8 4" xfId="34077"/>
    <cellStyle name="Bilješka 20 2 2 2 9" xfId="15012"/>
    <cellStyle name="Bilješka 20 2 2 2 9 2" xfId="30616"/>
    <cellStyle name="Bilješka 20 2 2 2 9 3" xfId="34079"/>
    <cellStyle name="Bilješka 20 2 2 2_Hotel Fortuna" xfId="50308"/>
    <cellStyle name="Bilješka 20 2 2 3" xfId="8817"/>
    <cellStyle name="Bilješka 20 2 2 3 2" xfId="16018"/>
    <cellStyle name="Bilješka 20 2 2 3 2 2" xfId="34080"/>
    <cellStyle name="Bilješka 20 2 2 3 2 2 2" xfId="55064"/>
    <cellStyle name="Bilješka 20 2 2 3 2 3" xfId="58245"/>
    <cellStyle name="Bilješka 20 2 2 3 2 4" xfId="52735"/>
    <cellStyle name="Bilješka 20 2 2 3 3" xfId="16800"/>
    <cellStyle name="Bilješka 20 2 2 3 3 2" xfId="34081"/>
    <cellStyle name="Bilješka 20 2 2 3 3 3" xfId="51781"/>
    <cellStyle name="Bilješka 20 2 2 3 4" xfId="24336"/>
    <cellStyle name="Bilješka 20 2 2 3 4 2" xfId="54107"/>
    <cellStyle name="Bilješka 20 2 2 3 5" xfId="57297"/>
    <cellStyle name="Bilješka 20 2 2 3 6" xfId="47742"/>
    <cellStyle name="Bilješka 20 2 2 4" xfId="10004"/>
    <cellStyle name="Bilješka 20 2 2 4 2" xfId="17594"/>
    <cellStyle name="Bilješka 20 2 2 4 2 2" xfId="34083"/>
    <cellStyle name="Bilješka 20 2 2 4 2 3" xfId="52732"/>
    <cellStyle name="Bilješka 20 2 2 4 3" xfId="25716"/>
    <cellStyle name="Bilješka 20 2 2 4 3 2" xfId="55061"/>
    <cellStyle name="Bilješka 20 2 2 4 4" xfId="34082"/>
    <cellStyle name="Bilješka 20 2 2 4 4 2" xfId="58242"/>
    <cellStyle name="Bilješka 20 2 2 4 5" xfId="48834"/>
    <cellStyle name="Bilješka 20 2 2 5" xfId="10991"/>
    <cellStyle name="Bilješka 20 2 2 5 2" xfId="18522"/>
    <cellStyle name="Bilješka 20 2 2 5 2 2" xfId="34085"/>
    <cellStyle name="Bilješka 20 2 2 5 3" xfId="26640"/>
    <cellStyle name="Bilješka 20 2 2 5 4" xfId="34084"/>
    <cellStyle name="Bilješka 20 2 2 5 5" xfId="51445"/>
    <cellStyle name="Bilješka 20 2 2 6" xfId="11501"/>
    <cellStyle name="Bilješka 20 2 2 6 2" xfId="19016"/>
    <cellStyle name="Bilješka 20 2 2 6 2 2" xfId="34087"/>
    <cellStyle name="Bilješka 20 2 2 6 3" xfId="27146"/>
    <cellStyle name="Bilješka 20 2 2 6 4" xfId="34086"/>
    <cellStyle name="Bilješka 20 2 2 6 5" xfId="56418"/>
    <cellStyle name="Bilješka 20 2 2 7" xfId="12394"/>
    <cellStyle name="Bilješka 20 2 2 7 2" xfId="19899"/>
    <cellStyle name="Bilješka 20 2 2 7 2 2" xfId="34089"/>
    <cellStyle name="Bilješka 20 2 2 7 3" xfId="28029"/>
    <cellStyle name="Bilješka 20 2 2 7 4" xfId="34088"/>
    <cellStyle name="Bilješka 20 2 2 8" xfId="13575"/>
    <cellStyle name="Bilješka 20 2 2 8 2" xfId="21045"/>
    <cellStyle name="Bilješka 20 2 2 8 2 2" xfId="34091"/>
    <cellStyle name="Bilješka 20 2 2 8 3" xfId="29198"/>
    <cellStyle name="Bilješka 20 2 2 8 4" xfId="34090"/>
    <cellStyle name="Bilješka 20 2 2 9" xfId="14071"/>
    <cellStyle name="Bilješka 20 2 2 9 2" xfId="21508"/>
    <cellStyle name="Bilješka 20 2 2 9 2 2" xfId="34093"/>
    <cellStyle name="Bilješka 20 2 2 9 3" xfId="29688"/>
    <cellStyle name="Bilješka 20 2 2 9 4" xfId="34092"/>
    <cellStyle name="Bilješka 20 2 2_Hotel Fortuna" xfId="49483"/>
    <cellStyle name="Bilješka 20 2 3" xfId="7636"/>
    <cellStyle name="Bilješka 20 2 3 10" xfId="14401"/>
    <cellStyle name="Bilješka 20 2 3 10 2" xfId="21806"/>
    <cellStyle name="Bilješka 20 2 3 10 2 2" xfId="34095"/>
    <cellStyle name="Bilješka 20 2 3 10 3" xfId="30011"/>
    <cellStyle name="Bilješka 20 2 3 10 4" xfId="34094"/>
    <cellStyle name="Bilješka 20 2 3 11" xfId="15488"/>
    <cellStyle name="Bilješka 20 2 3 11 2" xfId="31085"/>
    <cellStyle name="Bilješka 20 2 3 11 3" xfId="34096"/>
    <cellStyle name="Bilješka 20 2 3 12" xfId="22823"/>
    <cellStyle name="Bilješka 20 2 3 13" xfId="46724"/>
    <cellStyle name="Bilješka 20 2 3 2" xfId="7941"/>
    <cellStyle name="Bilješka 20 2 3 2 10" xfId="14743"/>
    <cellStyle name="Bilješka 20 2 3 2 10 2" xfId="30349"/>
    <cellStyle name="Bilješka 20 2 3 2 10 3" xfId="34097"/>
    <cellStyle name="Bilješka 20 2 3 2 11" xfId="22794"/>
    <cellStyle name="Bilješka 20 2 3 2 12" xfId="47047"/>
    <cellStyle name="Bilješka 20 2 3 2 2" xfId="8222"/>
    <cellStyle name="Bilješka 20 2 3 2 2 10" xfId="23653"/>
    <cellStyle name="Bilješka 20 2 3 2 2 11" xfId="23548"/>
    <cellStyle name="Bilješka 20 2 3 2 2 12" xfId="34098"/>
    <cellStyle name="Bilješka 20 2 3 2 2 13" xfId="47015"/>
    <cellStyle name="Bilješka 20 2 3 2 2 2" xfId="9400"/>
    <cellStyle name="Bilješka 20 2 3 2 2 2 2" xfId="16315"/>
    <cellStyle name="Bilješka 20 2 3 2 2 2 2 2" xfId="34100"/>
    <cellStyle name="Bilješka 20 2 3 2 2 2 2 2 2" xfId="55068"/>
    <cellStyle name="Bilješka 20 2 3 2 2 2 2 3" xfId="58249"/>
    <cellStyle name="Bilješka 20 2 3 2 2 2 2 4" xfId="52739"/>
    <cellStyle name="Bilješka 20 2 3 2 2 2 3" xfId="22887"/>
    <cellStyle name="Bilješka 20 2 3 2 2 2 3 2" xfId="52078"/>
    <cellStyle name="Bilješka 20 2 3 2 2 2 4" xfId="24633"/>
    <cellStyle name="Bilješka 20 2 3 2 2 2 4 2" xfId="54404"/>
    <cellStyle name="Bilješka 20 2 3 2 2 2 5" xfId="34099"/>
    <cellStyle name="Bilješka 20 2 3 2 2 2 5 2" xfId="57594"/>
    <cellStyle name="Bilješka 20 2 3 2 2 3" xfId="9582"/>
    <cellStyle name="Bilješka 20 2 3 2 2 3 2" xfId="17221"/>
    <cellStyle name="Bilješka 20 2 3 2 2 3 2 2" xfId="34102"/>
    <cellStyle name="Bilješka 20 2 3 2 2 3 2 3" xfId="52738"/>
    <cellStyle name="Bilješka 20 2 3 2 2 3 3" xfId="25348"/>
    <cellStyle name="Bilješka 20 2 3 2 2 3 3 2" xfId="55067"/>
    <cellStyle name="Bilješka 20 2 3 2 2 3 4" xfId="34101"/>
    <cellStyle name="Bilješka 20 2 3 2 2 3 4 2" xfId="58248"/>
    <cellStyle name="Bilješka 20 2 3 2 2 4" xfId="10777"/>
    <cellStyle name="Bilješka 20 2 3 2 2 4 2" xfId="18313"/>
    <cellStyle name="Bilješka 20 2 3 2 2 4 2 2" xfId="34104"/>
    <cellStyle name="Bilješka 20 2 3 2 2 4 3" xfId="26430"/>
    <cellStyle name="Bilješka 20 2 3 2 2 4 4" xfId="34103"/>
    <cellStyle name="Bilješka 20 2 3 2 2 4 5" xfId="47624"/>
    <cellStyle name="Bilješka 20 2 3 2 2 5" xfId="12083"/>
    <cellStyle name="Bilješka 20 2 3 2 2 5 2" xfId="19598"/>
    <cellStyle name="Bilješka 20 2 3 2 2 5 2 2" xfId="34106"/>
    <cellStyle name="Bilješka 20 2 3 2 2 5 3" xfId="27721"/>
    <cellStyle name="Bilješka 20 2 3 2 2 5 4" xfId="34105"/>
    <cellStyle name="Bilješka 20 2 3 2 2 5 5" xfId="49133"/>
    <cellStyle name="Bilješka 20 2 3 2 2 6" xfId="12977"/>
    <cellStyle name="Bilješka 20 2 3 2 2 6 2" xfId="20481"/>
    <cellStyle name="Bilješka 20 2 3 2 2 6 2 2" xfId="34108"/>
    <cellStyle name="Bilješka 20 2 3 2 2 6 3" xfId="28605"/>
    <cellStyle name="Bilješka 20 2 3 2 2 6 4" xfId="34107"/>
    <cellStyle name="Bilješka 20 2 3 2 2 6 5" xfId="50818"/>
    <cellStyle name="Bilješka 20 2 3 2 2 7" xfId="13156"/>
    <cellStyle name="Bilješka 20 2 3 2 2 7 2" xfId="20639"/>
    <cellStyle name="Bilješka 20 2 3 2 2 7 2 2" xfId="34110"/>
    <cellStyle name="Bilješka 20 2 3 2 2 7 3" xfId="28783"/>
    <cellStyle name="Bilješka 20 2 3 2 2 7 4" xfId="34109"/>
    <cellStyle name="Bilješka 20 2 3 2 2 7 5" xfId="56856"/>
    <cellStyle name="Bilješka 20 2 3 2 2 8" xfId="14433"/>
    <cellStyle name="Bilješka 20 2 3 2 2 8 2" xfId="21836"/>
    <cellStyle name="Bilješka 20 2 3 2 2 8 2 2" xfId="34112"/>
    <cellStyle name="Bilješka 20 2 3 2 2 8 3" xfId="30043"/>
    <cellStyle name="Bilješka 20 2 3 2 2 8 4" xfId="34111"/>
    <cellStyle name="Bilješka 20 2 3 2 2 9" xfId="15219"/>
    <cellStyle name="Bilješka 20 2 3 2 2 9 2" xfId="30820"/>
    <cellStyle name="Bilješka 20 2 3 2 2 9 3" xfId="34113"/>
    <cellStyle name="Bilješka 20 2 3 2 2_Hotel Fortuna" xfId="49684"/>
    <cellStyle name="Bilješka 20 2 3 2 3" xfId="9119"/>
    <cellStyle name="Bilješka 20 2 3 2 3 2" xfId="16349"/>
    <cellStyle name="Bilješka 20 2 3 2 3 2 2" xfId="34114"/>
    <cellStyle name="Bilješka 20 2 3 2 3 2 2 2" xfId="55069"/>
    <cellStyle name="Bilješka 20 2 3 2 3 2 3" xfId="58250"/>
    <cellStyle name="Bilješka 20 2 3 2 3 2 4" xfId="52740"/>
    <cellStyle name="Bilješka 20 2 3 2 3 3" xfId="16983"/>
    <cellStyle name="Bilješka 20 2 3 2 3 3 2" xfId="34115"/>
    <cellStyle name="Bilješka 20 2 3 2 3 3 3" xfId="52112"/>
    <cellStyle name="Bilješka 20 2 3 2 3 4" xfId="24667"/>
    <cellStyle name="Bilješka 20 2 3 2 3 4 2" xfId="54438"/>
    <cellStyle name="Bilješka 20 2 3 2 3 5" xfId="57628"/>
    <cellStyle name="Bilješka 20 2 3 2 3 6" xfId="47667"/>
    <cellStyle name="Bilješka 20 2 3 2 4" xfId="9858"/>
    <cellStyle name="Bilješka 20 2 3 2 4 2" xfId="17467"/>
    <cellStyle name="Bilješka 20 2 3 2 4 2 2" xfId="34117"/>
    <cellStyle name="Bilješka 20 2 3 2 4 2 3" xfId="52737"/>
    <cellStyle name="Bilješka 20 2 3 2 4 3" xfId="25592"/>
    <cellStyle name="Bilješka 20 2 3 2 4 3 2" xfId="55066"/>
    <cellStyle name="Bilješka 20 2 3 2 4 4" xfId="34116"/>
    <cellStyle name="Bilješka 20 2 3 2 4 4 2" xfId="58247"/>
    <cellStyle name="Bilješka 20 2 3 2 4 5" xfId="49167"/>
    <cellStyle name="Bilješka 20 2 3 2 5" xfId="9679"/>
    <cellStyle name="Bilješka 20 2 3 2 5 2" xfId="17305"/>
    <cellStyle name="Bilješka 20 2 3 2 5 2 2" xfId="34119"/>
    <cellStyle name="Bilješka 20 2 3 2 5 3" xfId="25431"/>
    <cellStyle name="Bilješka 20 2 3 2 5 4" xfId="34118"/>
    <cellStyle name="Bilješka 20 2 3 2 5 5" xfId="51217"/>
    <cellStyle name="Bilješka 20 2 3 2 6" xfId="11802"/>
    <cellStyle name="Bilješka 20 2 3 2 6 2" xfId="19317"/>
    <cellStyle name="Bilješka 20 2 3 2 6 2 2" xfId="34121"/>
    <cellStyle name="Bilješka 20 2 3 2 6 3" xfId="27443"/>
    <cellStyle name="Bilješka 20 2 3 2 6 4" xfId="34120"/>
    <cellStyle name="Bilješka 20 2 3 2 6 5" xfId="56575"/>
    <cellStyle name="Bilješka 20 2 3 2 7" xfId="12696"/>
    <cellStyle name="Bilješka 20 2 3 2 7 2" xfId="20200"/>
    <cellStyle name="Bilješka 20 2 3 2 7 2 2" xfId="34123"/>
    <cellStyle name="Bilješka 20 2 3 2 7 3" xfId="28327"/>
    <cellStyle name="Bilješka 20 2 3 2 7 4" xfId="34122"/>
    <cellStyle name="Bilješka 20 2 3 2 8" xfId="13431"/>
    <cellStyle name="Bilješka 20 2 3 2 8 2" xfId="20902"/>
    <cellStyle name="Bilješka 20 2 3 2 8 2 2" xfId="34125"/>
    <cellStyle name="Bilješka 20 2 3 2 8 3" xfId="29056"/>
    <cellStyle name="Bilješka 20 2 3 2 8 4" xfId="34124"/>
    <cellStyle name="Bilješka 20 2 3 2 9" xfId="14749"/>
    <cellStyle name="Bilješka 20 2 3 2 9 2" xfId="22110"/>
    <cellStyle name="Bilješka 20 2 3 2 9 2 2" xfId="34127"/>
    <cellStyle name="Bilješka 20 2 3 2 9 3" xfId="30355"/>
    <cellStyle name="Bilješka 20 2 3 2 9 4" xfId="34126"/>
    <cellStyle name="Bilješka 20 2 3 2_Hotel Fortuna" xfId="50409"/>
    <cellStyle name="Bilješka 20 2 3 3" xfId="8099"/>
    <cellStyle name="Bilješka 20 2 3 3 10" xfId="23269"/>
    <cellStyle name="Bilješka 20 2 3 3 11" xfId="23793"/>
    <cellStyle name="Bilješka 20 2 3 3 12" xfId="34128"/>
    <cellStyle name="Bilješka 20 2 3 3 2" xfId="9277"/>
    <cellStyle name="Bilješka 20 2 3 3 2 2" xfId="16549"/>
    <cellStyle name="Bilješka 20 2 3 3 2 2 2" xfId="34130"/>
    <cellStyle name="Bilješka 20 2 3 3 2 2 2 2" xfId="52742"/>
    <cellStyle name="Bilješka 20 2 3 3 2 2 3" xfId="55071"/>
    <cellStyle name="Bilješka 20 2 3 3 2 2 4" xfId="58252"/>
    <cellStyle name="Bilješka 20 2 3 3 2 2 5" xfId="47351"/>
    <cellStyle name="Bilješka 20 2 3 3 2 3" xfId="23647"/>
    <cellStyle name="Bilješka 20 2 3 3 2 4" xfId="24867"/>
    <cellStyle name="Bilješka 20 2 3 3 2 4 2" xfId="47980"/>
    <cellStyle name="Bilješka 20 2 3 3 2 5" xfId="34129"/>
    <cellStyle name="Bilješka 20 2 3 3 2 5 2" xfId="49368"/>
    <cellStyle name="Bilješka 20 2 3 3 2 6" xfId="54638"/>
    <cellStyle name="Bilješka 20 2 3 3 2 7" xfId="57828"/>
    <cellStyle name="Bilješka 20 2 3 3 2 8" xfId="47242"/>
    <cellStyle name="Bilješka 20 2 3 3 2_Hotel Fortuna" xfId="49516"/>
    <cellStyle name="Bilješka 20 2 3 3 3" xfId="10308"/>
    <cellStyle name="Bilješka 20 2 3 3 3 2" xfId="16192"/>
    <cellStyle name="Bilješka 20 2 3 3 3 2 2" xfId="34132"/>
    <cellStyle name="Bilješka 20 2 3 3 3 2 2 2" xfId="55072"/>
    <cellStyle name="Bilješka 20 2 3 3 3 2 3" xfId="58253"/>
    <cellStyle name="Bilješka 20 2 3 3 3 2 4" xfId="52743"/>
    <cellStyle name="Bilješka 20 2 3 3 3 3" xfId="23422"/>
    <cellStyle name="Bilješka 20 2 3 3 3 3 2" xfId="51955"/>
    <cellStyle name="Bilješka 20 2 3 3 3 4" xfId="24510"/>
    <cellStyle name="Bilješka 20 2 3 3 3 4 2" xfId="54281"/>
    <cellStyle name="Bilješka 20 2 3 3 3 5" xfId="34131"/>
    <cellStyle name="Bilješka 20 2 3 3 3 5 2" xfId="57471"/>
    <cellStyle name="Bilješka 20 2 3 3 3 6" xfId="48027"/>
    <cellStyle name="Bilješka 20 2 3 3 4" xfId="10922"/>
    <cellStyle name="Bilješka 20 2 3 3 4 2" xfId="18454"/>
    <cellStyle name="Bilješka 20 2 3 3 4 2 2" xfId="34134"/>
    <cellStyle name="Bilješka 20 2 3 3 4 2 3" xfId="52741"/>
    <cellStyle name="Bilješka 20 2 3 3 4 3" xfId="26573"/>
    <cellStyle name="Bilješka 20 2 3 3 4 3 2" xfId="55070"/>
    <cellStyle name="Bilješka 20 2 3 3 4 4" xfId="34133"/>
    <cellStyle name="Bilješka 20 2 3 3 4 4 2" xfId="58251"/>
    <cellStyle name="Bilješka 20 2 3 3 4 5" xfId="49009"/>
    <cellStyle name="Bilješka 20 2 3 3 5" xfId="11960"/>
    <cellStyle name="Bilješka 20 2 3 3 5 2" xfId="19475"/>
    <cellStyle name="Bilješka 20 2 3 3 5 2 2" xfId="34136"/>
    <cellStyle name="Bilješka 20 2 3 3 5 3" xfId="27599"/>
    <cellStyle name="Bilješka 20 2 3 3 5 4" xfId="34135"/>
    <cellStyle name="Bilješka 20 2 3 3 5 5" xfId="52361"/>
    <cellStyle name="Bilješka 20 2 3 3 6" xfId="12854"/>
    <cellStyle name="Bilješka 20 2 3 3 6 2" xfId="20358"/>
    <cellStyle name="Bilješka 20 2 3 3 6 2 2" xfId="34138"/>
    <cellStyle name="Bilješka 20 2 3 3 6 3" xfId="28483"/>
    <cellStyle name="Bilješka 20 2 3 3 6 4" xfId="34137"/>
    <cellStyle name="Bilješka 20 2 3 3 6 5" xfId="56733"/>
    <cellStyle name="Bilješka 20 2 3 3 7" xfId="13878"/>
    <cellStyle name="Bilješka 20 2 3 3 7 2" xfId="21341"/>
    <cellStyle name="Bilješka 20 2 3 3 7 2 2" xfId="34140"/>
    <cellStyle name="Bilješka 20 2 3 3 7 3" xfId="29497"/>
    <cellStyle name="Bilješka 20 2 3 3 7 4" xfId="34139"/>
    <cellStyle name="Bilješka 20 2 3 3 8" xfId="14300"/>
    <cellStyle name="Bilješka 20 2 3 3 8 2" xfId="21713"/>
    <cellStyle name="Bilješka 20 2 3 3 8 2 2" xfId="34142"/>
    <cellStyle name="Bilješka 20 2 3 3 8 3" xfId="29912"/>
    <cellStyle name="Bilješka 20 2 3 3 8 4" xfId="34141"/>
    <cellStyle name="Bilješka 20 2 3 3 9" xfId="15241"/>
    <cellStyle name="Bilješka 20 2 3 3 9 2" xfId="30842"/>
    <cellStyle name="Bilješka 20 2 3 3 9 3" xfId="34143"/>
    <cellStyle name="Bilješka 20 2 3 3_Hotel Fortuna" xfId="49726"/>
    <cellStyle name="Bilješka 20 2 3 4" xfId="8813"/>
    <cellStyle name="Bilješka 20 2 3 4 2" xfId="16014"/>
    <cellStyle name="Bilješka 20 2 3 4 2 2" xfId="34144"/>
    <cellStyle name="Bilješka 20 2 3 4 2 2 2" xfId="55073"/>
    <cellStyle name="Bilješka 20 2 3 4 2 3" xfId="58254"/>
    <cellStyle name="Bilješka 20 2 3 4 2 4" xfId="52744"/>
    <cellStyle name="Bilješka 20 2 3 4 3" xfId="16796"/>
    <cellStyle name="Bilješka 20 2 3 4 3 2" xfId="34145"/>
    <cellStyle name="Bilješka 20 2 3 4 3 3" xfId="51777"/>
    <cellStyle name="Bilješka 20 2 3 4 4" xfId="24332"/>
    <cellStyle name="Bilješka 20 2 3 4 4 2" xfId="54103"/>
    <cellStyle name="Bilješka 20 2 3 4 5" xfId="57293"/>
    <cellStyle name="Bilješka 20 2 3 4 6" xfId="47697"/>
    <cellStyle name="Bilješka 20 2 3 5" xfId="10287"/>
    <cellStyle name="Bilješka 20 2 3 5 2" xfId="17847"/>
    <cellStyle name="Bilješka 20 2 3 5 2 2" xfId="34147"/>
    <cellStyle name="Bilješka 20 2 3 5 2 3" xfId="52736"/>
    <cellStyle name="Bilješka 20 2 3 5 3" xfId="25965"/>
    <cellStyle name="Bilješka 20 2 3 5 3 2" xfId="55065"/>
    <cellStyle name="Bilješka 20 2 3 5 4" xfId="34146"/>
    <cellStyle name="Bilješka 20 2 3 5 4 2" xfId="58246"/>
    <cellStyle name="Bilješka 20 2 3 5 5" xfId="48830"/>
    <cellStyle name="Bilješka 20 2 3 6" xfId="11258"/>
    <cellStyle name="Bilješka 20 2 3 6 2" xfId="18783"/>
    <cellStyle name="Bilješka 20 2 3 6 2 2" xfId="34149"/>
    <cellStyle name="Bilješka 20 2 3 6 3" xfId="26906"/>
    <cellStyle name="Bilješka 20 2 3 6 4" xfId="34148"/>
    <cellStyle name="Bilješka 20 2 3 6 5" xfId="50501"/>
    <cellStyle name="Bilješka 20 2 3 7" xfId="11497"/>
    <cellStyle name="Bilješka 20 2 3 7 2" xfId="19012"/>
    <cellStyle name="Bilješka 20 2 3 7 2 2" xfId="34151"/>
    <cellStyle name="Bilješka 20 2 3 7 3" xfId="27142"/>
    <cellStyle name="Bilješka 20 2 3 7 4" xfId="34150"/>
    <cellStyle name="Bilješka 20 2 3 7 5" xfId="56421"/>
    <cellStyle name="Bilješka 20 2 3 8" xfId="12390"/>
    <cellStyle name="Bilješka 20 2 3 8 2" xfId="19895"/>
    <cellStyle name="Bilješka 20 2 3 8 2 2" xfId="34153"/>
    <cellStyle name="Bilješka 20 2 3 8 3" xfId="28025"/>
    <cellStyle name="Bilješka 20 2 3 8 4" xfId="34152"/>
    <cellStyle name="Bilješka 20 2 3 9" xfId="13859"/>
    <cellStyle name="Bilješka 20 2 3 9 2" xfId="21322"/>
    <cellStyle name="Bilješka 20 2 3 9 2 2" xfId="34155"/>
    <cellStyle name="Bilješka 20 2 3 9 3" xfId="29478"/>
    <cellStyle name="Bilješka 20 2 3 9 4" xfId="34154"/>
    <cellStyle name="Bilješka 20 2 3_Hotel Fortuna" xfId="50162"/>
    <cellStyle name="Bilješka 20 2 4" xfId="7849"/>
    <cellStyle name="Bilješka 20 2 4 10" xfId="15284"/>
    <cellStyle name="Bilješka 20 2 4 10 2" xfId="30885"/>
    <cellStyle name="Bilješka 20 2 4 10 3" xfId="34156"/>
    <cellStyle name="Bilješka 20 2 4 11" xfId="22977"/>
    <cellStyle name="Bilješka 20 2 4 12" xfId="46613"/>
    <cellStyle name="Bilješka 20 2 4 2" xfId="8212"/>
    <cellStyle name="Bilješka 20 2 4 2 10" xfId="23157"/>
    <cellStyle name="Bilješka 20 2 4 2 11" xfId="22560"/>
    <cellStyle name="Bilješka 20 2 4 2 12" xfId="34157"/>
    <cellStyle name="Bilješka 20 2 4 2 13" xfId="47005"/>
    <cellStyle name="Bilješka 20 2 4 2 2" xfId="9390"/>
    <cellStyle name="Bilješka 20 2 4 2 2 2" xfId="16305"/>
    <cellStyle name="Bilješka 20 2 4 2 2 2 2" xfId="34159"/>
    <cellStyle name="Bilješka 20 2 4 2 2 2 2 2" xfId="55076"/>
    <cellStyle name="Bilješka 20 2 4 2 2 2 3" xfId="58257"/>
    <cellStyle name="Bilješka 20 2 4 2 2 2 4" xfId="52747"/>
    <cellStyle name="Bilješka 20 2 4 2 2 3" xfId="23313"/>
    <cellStyle name="Bilješka 20 2 4 2 2 3 2" xfId="52068"/>
    <cellStyle name="Bilješka 20 2 4 2 2 4" xfId="24623"/>
    <cellStyle name="Bilješka 20 2 4 2 2 4 2" xfId="54394"/>
    <cellStyle name="Bilješka 20 2 4 2 2 5" xfId="34158"/>
    <cellStyle name="Bilješka 20 2 4 2 2 5 2" xfId="57584"/>
    <cellStyle name="Bilješka 20 2 4 2 3" xfId="10326"/>
    <cellStyle name="Bilješka 20 2 4 2 3 2" xfId="17880"/>
    <cellStyle name="Bilješka 20 2 4 2 3 2 2" xfId="34161"/>
    <cellStyle name="Bilješka 20 2 4 2 3 2 3" xfId="52746"/>
    <cellStyle name="Bilješka 20 2 4 2 3 3" xfId="25997"/>
    <cellStyle name="Bilješka 20 2 4 2 3 3 2" xfId="55075"/>
    <cellStyle name="Bilješka 20 2 4 2 3 4" xfId="34160"/>
    <cellStyle name="Bilješka 20 2 4 2 3 4 2" xfId="58256"/>
    <cellStyle name="Bilješka 20 2 4 2 4" xfId="11004"/>
    <cellStyle name="Bilješka 20 2 4 2 4 2" xfId="18535"/>
    <cellStyle name="Bilješka 20 2 4 2 4 2 2" xfId="34163"/>
    <cellStyle name="Bilješka 20 2 4 2 4 3" xfId="26653"/>
    <cellStyle name="Bilješka 20 2 4 2 4 4" xfId="34162"/>
    <cellStyle name="Bilješka 20 2 4 2 4 5" xfId="47712"/>
    <cellStyle name="Bilješka 20 2 4 2 5" xfId="12073"/>
    <cellStyle name="Bilješka 20 2 4 2 5 2" xfId="19588"/>
    <cellStyle name="Bilješka 20 2 4 2 5 2 2" xfId="34165"/>
    <cellStyle name="Bilješka 20 2 4 2 5 3" xfId="27711"/>
    <cellStyle name="Bilješka 20 2 4 2 5 4" xfId="34164"/>
    <cellStyle name="Bilješka 20 2 4 2 5 5" xfId="49123"/>
    <cellStyle name="Bilješka 20 2 4 2 6" xfId="12967"/>
    <cellStyle name="Bilješka 20 2 4 2 6 2" xfId="20471"/>
    <cellStyle name="Bilješka 20 2 4 2 6 2 2" xfId="34167"/>
    <cellStyle name="Bilješka 20 2 4 2 6 3" xfId="28595"/>
    <cellStyle name="Bilješka 20 2 4 2 6 4" xfId="34166"/>
    <cellStyle name="Bilješka 20 2 4 2 6 5" xfId="51339"/>
    <cellStyle name="Bilješka 20 2 4 2 7" xfId="13894"/>
    <cellStyle name="Bilješka 20 2 4 2 7 2" xfId="21357"/>
    <cellStyle name="Bilješka 20 2 4 2 7 2 2" xfId="34169"/>
    <cellStyle name="Bilješka 20 2 4 2 7 3" xfId="29512"/>
    <cellStyle name="Bilješka 20 2 4 2 7 4" xfId="34168"/>
    <cellStyle name="Bilješka 20 2 4 2 7 5" xfId="56846"/>
    <cellStyle name="Bilješka 20 2 4 2 8" xfId="14796"/>
    <cellStyle name="Bilješka 20 2 4 2 8 2" xfId="22147"/>
    <cellStyle name="Bilješka 20 2 4 2 8 2 2" xfId="34171"/>
    <cellStyle name="Bilješka 20 2 4 2 8 3" xfId="30402"/>
    <cellStyle name="Bilješka 20 2 4 2 8 4" xfId="34170"/>
    <cellStyle name="Bilješka 20 2 4 2 9" xfId="14881"/>
    <cellStyle name="Bilješka 20 2 4 2 9 2" xfId="30487"/>
    <cellStyle name="Bilješka 20 2 4 2 9 3" xfId="34172"/>
    <cellStyle name="Bilješka 20 2 4 2_Hotel Fortuna" xfId="50439"/>
    <cellStyle name="Bilješka 20 2 4 3" xfId="9027"/>
    <cellStyle name="Bilješka 20 2 4 3 2" xfId="15899"/>
    <cellStyle name="Bilješka 20 2 4 3 2 2" xfId="34173"/>
    <cellStyle name="Bilješka 20 2 4 3 2 2 2" xfId="55077"/>
    <cellStyle name="Bilješka 20 2 4 3 2 3" xfId="58258"/>
    <cellStyle name="Bilješka 20 2 4 3 2 4" xfId="52748"/>
    <cellStyle name="Bilješka 20 2 4 3 3" xfId="16703"/>
    <cellStyle name="Bilješka 20 2 4 3 3 2" xfId="34174"/>
    <cellStyle name="Bilješka 20 2 4 3 3 3" xfId="51662"/>
    <cellStyle name="Bilješka 20 2 4 3 4" xfId="24217"/>
    <cellStyle name="Bilješka 20 2 4 3 4 2" xfId="53988"/>
    <cellStyle name="Bilješka 20 2 4 3 5" xfId="57178"/>
    <cellStyle name="Bilješka 20 2 4 3 6" xfId="47657"/>
    <cellStyle name="Bilješka 20 2 4 4" xfId="10034"/>
    <cellStyle name="Bilješka 20 2 4 4 2" xfId="17621"/>
    <cellStyle name="Bilješka 20 2 4 4 2 2" xfId="34176"/>
    <cellStyle name="Bilješka 20 2 4 4 2 3" xfId="52745"/>
    <cellStyle name="Bilješka 20 2 4 4 3" xfId="25743"/>
    <cellStyle name="Bilješka 20 2 4 4 3 2" xfId="55074"/>
    <cellStyle name="Bilješka 20 2 4 4 4" xfId="34175"/>
    <cellStyle name="Bilješka 20 2 4 4 4 2" xfId="58255"/>
    <cellStyle name="Bilješka 20 2 4 4 5" xfId="48715"/>
    <cellStyle name="Bilješka 20 2 4 5" xfId="10554"/>
    <cellStyle name="Bilješka 20 2 4 5 2" xfId="18094"/>
    <cellStyle name="Bilješka 20 2 4 5 2 2" xfId="34178"/>
    <cellStyle name="Bilješka 20 2 4 5 3" xfId="26211"/>
    <cellStyle name="Bilješka 20 2 4 5 4" xfId="34177"/>
    <cellStyle name="Bilješka 20 2 4 5 5" xfId="51374"/>
    <cellStyle name="Bilješka 20 2 4 6" xfId="11710"/>
    <cellStyle name="Bilješka 20 2 4 6 2" xfId="19225"/>
    <cellStyle name="Bilješka 20 2 4 6 2 2" xfId="34180"/>
    <cellStyle name="Bilješka 20 2 4 6 3" xfId="27352"/>
    <cellStyle name="Bilješka 20 2 4 6 4" xfId="34179"/>
    <cellStyle name="Bilješka 20 2 4 6 5" xfId="56210"/>
    <cellStyle name="Bilješka 20 2 4 7" xfId="12604"/>
    <cellStyle name="Bilješka 20 2 4 7 2" xfId="20108"/>
    <cellStyle name="Bilješka 20 2 4 7 2 2" xfId="34182"/>
    <cellStyle name="Bilješka 20 2 4 7 3" xfId="28236"/>
    <cellStyle name="Bilješka 20 2 4 7 4" xfId="34181"/>
    <cellStyle name="Bilješka 20 2 4 8" xfId="13605"/>
    <cellStyle name="Bilješka 20 2 4 8 2" xfId="21075"/>
    <cellStyle name="Bilješka 20 2 4 8 2 2" xfId="34184"/>
    <cellStyle name="Bilješka 20 2 4 8 3" xfId="29228"/>
    <cellStyle name="Bilješka 20 2 4 8 4" xfId="34183"/>
    <cellStyle name="Bilješka 20 2 4 9" xfId="14739"/>
    <cellStyle name="Bilješka 20 2 4 9 2" xfId="22102"/>
    <cellStyle name="Bilješka 20 2 4 9 2 2" xfId="34186"/>
    <cellStyle name="Bilješka 20 2 4 9 3" xfId="30345"/>
    <cellStyle name="Bilješka 20 2 4 9 4" xfId="34185"/>
    <cellStyle name="Bilješka 20 2 4_Hotel Fortuna" xfId="50349"/>
    <cellStyle name="Bilješka 20 2 5" xfId="8150"/>
    <cellStyle name="Bilješka 20 2 5 10" xfId="22957"/>
    <cellStyle name="Bilješka 20 2 5 11" xfId="23168"/>
    <cellStyle name="Bilješka 20 2 5 12" xfId="34187"/>
    <cellStyle name="Bilješka 20 2 5 2" xfId="9328"/>
    <cellStyle name="Bilješka 20 2 5 2 2" xfId="16566"/>
    <cellStyle name="Bilješka 20 2 5 2 2 2" xfId="34189"/>
    <cellStyle name="Bilješka 20 2 5 2 2 2 2" xfId="52750"/>
    <cellStyle name="Bilješka 20 2 5 2 2 3" xfId="55079"/>
    <cellStyle name="Bilješka 20 2 5 2 2 4" xfId="58260"/>
    <cellStyle name="Bilješka 20 2 5 2 2 5" xfId="47368"/>
    <cellStyle name="Bilješka 20 2 5 2 3" xfId="23839"/>
    <cellStyle name="Bilješka 20 2 5 2 4" xfId="24884"/>
    <cellStyle name="Bilješka 20 2 5 2 4 2" xfId="48168"/>
    <cellStyle name="Bilješka 20 2 5 2 5" xfId="34188"/>
    <cellStyle name="Bilješka 20 2 5 2 5 2" xfId="49385"/>
    <cellStyle name="Bilješka 20 2 5 2 6" xfId="54655"/>
    <cellStyle name="Bilješka 20 2 5 2 7" xfId="57845"/>
    <cellStyle name="Bilješka 20 2 5 2 8" xfId="47259"/>
    <cellStyle name="Bilješka 20 2 5 2_Hotel Fortuna" xfId="50425"/>
    <cellStyle name="Bilješka 20 2 5 3" xfId="9957"/>
    <cellStyle name="Bilješka 20 2 5 3 2" xfId="16244"/>
    <cellStyle name="Bilješka 20 2 5 3 2 2" xfId="34191"/>
    <cellStyle name="Bilješka 20 2 5 3 2 2 2" xfId="55080"/>
    <cellStyle name="Bilješka 20 2 5 3 2 3" xfId="58261"/>
    <cellStyle name="Bilješka 20 2 5 3 2 4" xfId="52751"/>
    <cellStyle name="Bilješka 20 2 5 3 3" xfId="23356"/>
    <cellStyle name="Bilješka 20 2 5 3 3 2" xfId="52007"/>
    <cellStyle name="Bilješka 20 2 5 3 4" xfId="24562"/>
    <cellStyle name="Bilješka 20 2 5 3 4 2" xfId="54333"/>
    <cellStyle name="Bilješka 20 2 5 3 5" xfId="34190"/>
    <cellStyle name="Bilješka 20 2 5 3 5 2" xfId="57523"/>
    <cellStyle name="Bilješka 20 2 5 3 6" xfId="47892"/>
    <cellStyle name="Bilješka 20 2 5 4" xfId="10567"/>
    <cellStyle name="Bilješka 20 2 5 4 2" xfId="18107"/>
    <cellStyle name="Bilješka 20 2 5 4 2 2" xfId="34193"/>
    <cellStyle name="Bilješka 20 2 5 4 2 3" xfId="52749"/>
    <cellStyle name="Bilješka 20 2 5 4 3" xfId="26224"/>
    <cellStyle name="Bilješka 20 2 5 4 3 2" xfId="55078"/>
    <cellStyle name="Bilješka 20 2 5 4 4" xfId="34192"/>
    <cellStyle name="Bilješka 20 2 5 4 4 2" xfId="58259"/>
    <cellStyle name="Bilješka 20 2 5 4 5" xfId="49061"/>
    <cellStyle name="Bilješka 20 2 5 5" xfId="12011"/>
    <cellStyle name="Bilješka 20 2 5 5 2" xfId="19526"/>
    <cellStyle name="Bilješka 20 2 5 5 2 2" xfId="34195"/>
    <cellStyle name="Bilješka 20 2 5 5 3" xfId="27650"/>
    <cellStyle name="Bilješka 20 2 5 5 4" xfId="34194"/>
    <cellStyle name="Bilješka 20 2 5 5 5" xfId="50965"/>
    <cellStyle name="Bilješka 20 2 5 6" xfId="12905"/>
    <cellStyle name="Bilješka 20 2 5 6 2" xfId="20409"/>
    <cellStyle name="Bilješka 20 2 5 6 2 2" xfId="34197"/>
    <cellStyle name="Bilješka 20 2 5 6 3" xfId="28534"/>
    <cellStyle name="Bilješka 20 2 5 6 4" xfId="34196"/>
    <cellStyle name="Bilješka 20 2 5 6 5" xfId="56784"/>
    <cellStyle name="Bilješka 20 2 5 7" xfId="13528"/>
    <cellStyle name="Bilješka 20 2 5 7 2" xfId="20999"/>
    <cellStyle name="Bilješka 20 2 5 7 2 2" xfId="34199"/>
    <cellStyle name="Bilješka 20 2 5 7 3" xfId="29151"/>
    <cellStyle name="Bilješka 20 2 5 7 4" xfId="34198"/>
    <cellStyle name="Bilješka 20 2 5 8" xfId="14165"/>
    <cellStyle name="Bilješka 20 2 5 8 2" xfId="21588"/>
    <cellStyle name="Bilješka 20 2 5 8 2 2" xfId="34201"/>
    <cellStyle name="Bilješka 20 2 5 8 3" xfId="29779"/>
    <cellStyle name="Bilješka 20 2 5 8 4" xfId="34200"/>
    <cellStyle name="Bilješka 20 2 5 9" xfId="15058"/>
    <cellStyle name="Bilješka 20 2 5 9 2" xfId="30662"/>
    <cellStyle name="Bilješka 20 2 5 9 3" xfId="34202"/>
    <cellStyle name="Bilješka 20 2 5_Hotel Fortuna" xfId="49977"/>
    <cellStyle name="Bilješka 20 2 6" xfId="8624"/>
    <cellStyle name="Bilješka 20 2 6 2" xfId="15529"/>
    <cellStyle name="Bilješka 20 2 6 2 2" xfId="34204"/>
    <cellStyle name="Bilješka 20 2 6 2 3" xfId="52731"/>
    <cellStyle name="Bilješka 20 2 6 3" xfId="25209"/>
    <cellStyle name="Bilješka 20 2 6 3 2" xfId="55060"/>
    <cellStyle name="Bilješka 20 2 6 4" xfId="34203"/>
    <cellStyle name="Bilješka 20 2 6 4 2" xfId="58241"/>
    <cellStyle name="Bilješka 20 2 6 5" xfId="47802"/>
    <cellStyle name="Bilješka 20 2 7" xfId="10275"/>
    <cellStyle name="Bilješka 20 2 7 2" xfId="17838"/>
    <cellStyle name="Bilješka 20 2 7 2 2" xfId="34206"/>
    <cellStyle name="Bilješka 20 2 7 3" xfId="25956"/>
    <cellStyle name="Bilješka 20 2 7 4" xfId="34205"/>
    <cellStyle name="Bilješka 20 2 7 5" xfId="48484"/>
    <cellStyle name="Bilješka 20 2 8" xfId="11137"/>
    <cellStyle name="Bilješka 20 2 8 2" xfId="18664"/>
    <cellStyle name="Bilješka 20 2 8 2 2" xfId="34208"/>
    <cellStyle name="Bilješka 20 2 8 3" xfId="26786"/>
    <cellStyle name="Bilješka 20 2 8 4" xfId="34207"/>
    <cellStyle name="Bilješka 20 2 8 5" xfId="51414"/>
    <cellStyle name="Bilješka 20 2 9" xfId="11311"/>
    <cellStyle name="Bilješka 20 2 9 2" xfId="18834"/>
    <cellStyle name="Bilješka 20 2 9 2 2" xfId="34210"/>
    <cellStyle name="Bilješka 20 2 9 3" xfId="26959"/>
    <cellStyle name="Bilješka 20 2 9 4" xfId="34209"/>
    <cellStyle name="Bilješka 20 2 9 5" xfId="50529"/>
    <cellStyle name="Bilješka 20 2_Hotel Fortuna" xfId="50354"/>
    <cellStyle name="Bilješka 20 3" xfId="7520"/>
    <cellStyle name="Bilješka 20 3 10" xfId="14152"/>
    <cellStyle name="Bilješka 20 3 10 2" xfId="21576"/>
    <cellStyle name="Bilješka 20 3 10 2 2" xfId="34212"/>
    <cellStyle name="Bilješka 20 3 10 3" xfId="29767"/>
    <cellStyle name="Bilješka 20 3 10 4" xfId="34211"/>
    <cellStyle name="Bilješka 20 3 11" xfId="14868"/>
    <cellStyle name="Bilješka 20 3 11 2" xfId="30474"/>
    <cellStyle name="Bilješka 20 3 11 3" xfId="34213"/>
    <cellStyle name="Bilješka 20 3 12" xfId="23247"/>
    <cellStyle name="Bilješka 20 3 2" xfId="7678"/>
    <cellStyle name="Bilješka 20 3 2 10" xfId="15135"/>
    <cellStyle name="Bilješka 20 3 2 10 2" xfId="30738"/>
    <cellStyle name="Bilješka 20 3 2 10 3" xfId="34214"/>
    <cellStyle name="Bilješka 20 3 2 11" xfId="23585"/>
    <cellStyle name="Bilješka 20 3 2 12" xfId="46766"/>
    <cellStyle name="Bilješka 20 3 2 2" xfId="8051"/>
    <cellStyle name="Bilješka 20 3 2 2 10" xfId="23900"/>
    <cellStyle name="Bilješka 20 3 2 2 11" xfId="23289"/>
    <cellStyle name="Bilješka 20 3 2 2 12" xfId="34215"/>
    <cellStyle name="Bilješka 20 3 2 2 13" xfId="46698"/>
    <cellStyle name="Bilješka 20 3 2 2 2" xfId="9229"/>
    <cellStyle name="Bilješka 20 3 2 2 2 2" xfId="15987"/>
    <cellStyle name="Bilješka 20 3 2 2 2 2 2" xfId="34217"/>
    <cellStyle name="Bilješka 20 3 2 2 2 2 2 2" xfId="55084"/>
    <cellStyle name="Bilješka 20 3 2 2 2 2 3" xfId="58265"/>
    <cellStyle name="Bilješka 20 3 2 2 2 2 4" xfId="52755"/>
    <cellStyle name="Bilješka 20 3 2 2 2 3" xfId="23924"/>
    <cellStyle name="Bilješka 20 3 2 2 2 3 2" xfId="51750"/>
    <cellStyle name="Bilješka 20 3 2 2 2 4" xfId="24305"/>
    <cellStyle name="Bilješka 20 3 2 2 2 4 2" xfId="54076"/>
    <cellStyle name="Bilješka 20 3 2 2 2 5" xfId="34216"/>
    <cellStyle name="Bilješka 20 3 2 2 2 5 2" xfId="57266"/>
    <cellStyle name="Bilješka 20 3 2 2 3" xfId="10124"/>
    <cellStyle name="Bilješka 20 3 2 2 3 2" xfId="17702"/>
    <cellStyle name="Bilješka 20 3 2 2 3 2 2" xfId="34219"/>
    <cellStyle name="Bilješka 20 3 2 2 3 2 3" xfId="52754"/>
    <cellStyle name="Bilješka 20 3 2 2 3 3" xfId="25823"/>
    <cellStyle name="Bilješka 20 3 2 2 3 3 2" xfId="55083"/>
    <cellStyle name="Bilješka 20 3 2 2 3 4" xfId="34218"/>
    <cellStyle name="Bilješka 20 3 2 2 3 4 2" xfId="58264"/>
    <cellStyle name="Bilješka 20 3 2 2 4" xfId="11223"/>
    <cellStyle name="Bilješka 20 3 2 2 4 2" xfId="18748"/>
    <cellStyle name="Bilješka 20 3 2 2 4 2 2" xfId="34221"/>
    <cellStyle name="Bilješka 20 3 2 2 4 3" xfId="26871"/>
    <cellStyle name="Bilješka 20 3 2 2 4 4" xfId="34220"/>
    <cellStyle name="Bilješka 20 3 2 2 4 5" xfId="48098"/>
    <cellStyle name="Bilješka 20 3 2 2 5" xfId="11912"/>
    <cellStyle name="Bilješka 20 3 2 2 5 2" xfId="19427"/>
    <cellStyle name="Bilješka 20 3 2 2 5 2 2" xfId="34223"/>
    <cellStyle name="Bilješka 20 3 2 2 5 3" xfId="27552"/>
    <cellStyle name="Bilješka 20 3 2 2 5 4" xfId="34222"/>
    <cellStyle name="Bilješka 20 3 2 2 5 5" xfId="48803"/>
    <cellStyle name="Bilješka 20 3 2 2 6" xfId="12806"/>
    <cellStyle name="Bilješka 20 3 2 2 6 2" xfId="20310"/>
    <cellStyle name="Bilješka 20 3 2 2 6 2 2" xfId="34225"/>
    <cellStyle name="Bilješka 20 3 2 2 6 3" xfId="28436"/>
    <cellStyle name="Bilješka 20 3 2 2 6 4" xfId="34224"/>
    <cellStyle name="Bilješka 20 3 2 2 6 5" xfId="51248"/>
    <cellStyle name="Bilješka 20 3 2 2 7" xfId="13695"/>
    <cellStyle name="Bilješka 20 3 2 2 7 2" xfId="21162"/>
    <cellStyle name="Bilješka 20 3 2 2 7 2 2" xfId="34227"/>
    <cellStyle name="Bilješka 20 3 2 2 7 3" xfId="29317"/>
    <cellStyle name="Bilješka 20 3 2 2 7 4" xfId="34226"/>
    <cellStyle name="Bilješka 20 3 2 2 7 5" xfId="56685"/>
    <cellStyle name="Bilješka 20 3 2 2 8" xfId="14648"/>
    <cellStyle name="Bilješka 20 3 2 2 8 2" xfId="22024"/>
    <cellStyle name="Bilješka 20 3 2 2 8 2 2" xfId="34229"/>
    <cellStyle name="Bilješka 20 3 2 2 8 3" xfId="30255"/>
    <cellStyle name="Bilješka 20 3 2 2 8 4" xfId="34228"/>
    <cellStyle name="Bilješka 20 3 2 2 9" xfId="15350"/>
    <cellStyle name="Bilješka 20 3 2 2 9 2" xfId="30951"/>
    <cellStyle name="Bilješka 20 3 2 2 9 3" xfId="34230"/>
    <cellStyle name="Bilješka 20 3 2 2_Hotel Fortuna" xfId="50268"/>
    <cellStyle name="Bilješka 20 3 2 3" xfId="8855"/>
    <cellStyle name="Bilješka 20 3 2 3 2" xfId="16056"/>
    <cellStyle name="Bilješka 20 3 2 3 2 2" xfId="34231"/>
    <cellStyle name="Bilješka 20 3 2 3 2 2 2" xfId="55085"/>
    <cellStyle name="Bilješka 20 3 2 3 2 3" xfId="58266"/>
    <cellStyle name="Bilješka 20 3 2 3 2 4" xfId="52756"/>
    <cellStyle name="Bilješka 20 3 2 3 3" xfId="16838"/>
    <cellStyle name="Bilješka 20 3 2 3 3 2" xfId="34232"/>
    <cellStyle name="Bilješka 20 3 2 3 3 3" xfId="51819"/>
    <cellStyle name="Bilješka 20 3 2 3 4" xfId="24374"/>
    <cellStyle name="Bilješka 20 3 2 3 4 2" xfId="54145"/>
    <cellStyle name="Bilješka 20 3 2 3 5" xfId="57335"/>
    <cellStyle name="Bilješka 20 3 2 3 6" xfId="48324"/>
    <cellStyle name="Bilješka 20 3 2 4" xfId="9609"/>
    <cellStyle name="Bilješka 20 3 2 4 2" xfId="17243"/>
    <cellStyle name="Bilješka 20 3 2 4 2 2" xfId="34234"/>
    <cellStyle name="Bilješka 20 3 2 4 2 3" xfId="52753"/>
    <cellStyle name="Bilješka 20 3 2 4 3" xfId="25370"/>
    <cellStyle name="Bilješka 20 3 2 4 3 2" xfId="55082"/>
    <cellStyle name="Bilješka 20 3 2 4 4" xfId="34233"/>
    <cellStyle name="Bilješka 20 3 2 4 4 2" xfId="58263"/>
    <cellStyle name="Bilješka 20 3 2 4 5" xfId="48872"/>
    <cellStyle name="Bilješka 20 3 2 5" xfId="11090"/>
    <cellStyle name="Bilješka 20 3 2 5 2" xfId="18618"/>
    <cellStyle name="Bilješka 20 3 2 5 2 2" xfId="34236"/>
    <cellStyle name="Bilješka 20 3 2 5 3" xfId="26739"/>
    <cellStyle name="Bilješka 20 3 2 5 4" xfId="34235"/>
    <cellStyle name="Bilješka 20 3 2 5 5" xfId="52277"/>
    <cellStyle name="Bilješka 20 3 2 6" xfId="11539"/>
    <cellStyle name="Bilješka 20 3 2 6 2" xfId="19054"/>
    <cellStyle name="Bilješka 20 3 2 6 2 2" xfId="34238"/>
    <cellStyle name="Bilješka 20 3 2 6 3" xfId="27184"/>
    <cellStyle name="Bilješka 20 3 2 6 4" xfId="34237"/>
    <cellStyle name="Bilješka 20 3 2 6 5" xfId="56377"/>
    <cellStyle name="Bilješka 20 3 2 7" xfId="12432"/>
    <cellStyle name="Bilješka 20 3 2 7 2" xfId="19937"/>
    <cellStyle name="Bilješka 20 3 2 7 2 2" xfId="34240"/>
    <cellStyle name="Bilješka 20 3 2 7 3" xfId="28067"/>
    <cellStyle name="Bilješka 20 3 2 7 4" xfId="34239"/>
    <cellStyle name="Bilješka 20 3 2 8" xfId="13183"/>
    <cellStyle name="Bilješka 20 3 2 8 2" xfId="20666"/>
    <cellStyle name="Bilješka 20 3 2 8 2 2" xfId="34242"/>
    <cellStyle name="Bilješka 20 3 2 8 3" xfId="28810"/>
    <cellStyle name="Bilješka 20 3 2 8 4" xfId="34241"/>
    <cellStyle name="Bilješka 20 3 2 9" xfId="14246"/>
    <cellStyle name="Bilješka 20 3 2 9 2" xfId="21662"/>
    <cellStyle name="Bilješka 20 3 2 9 2 2" xfId="34244"/>
    <cellStyle name="Bilješka 20 3 2 9 3" xfId="29858"/>
    <cellStyle name="Bilješka 20 3 2 9 4" xfId="34243"/>
    <cellStyle name="Bilješka 20 3 2_Hotel Fortuna" xfId="49458"/>
    <cellStyle name="Bilješka 20 3 3" xfId="7885"/>
    <cellStyle name="Bilješka 20 3 3 10" xfId="15211"/>
    <cellStyle name="Bilješka 20 3 3 10 2" xfId="30812"/>
    <cellStyle name="Bilješka 20 3 3 10 3" xfId="34245"/>
    <cellStyle name="Bilješka 20 3 3 11" xfId="22240"/>
    <cellStyle name="Bilješka 20 3 3 12" xfId="46656"/>
    <cellStyle name="Bilješka 20 3 3 2" xfId="8163"/>
    <cellStyle name="Bilješka 20 3 3 2 10" xfId="23110"/>
    <cellStyle name="Bilješka 20 3 3 2 11" xfId="23684"/>
    <cellStyle name="Bilješka 20 3 3 2 12" xfId="34246"/>
    <cellStyle name="Bilješka 20 3 3 2 13" xfId="46960"/>
    <cellStyle name="Bilješka 20 3 3 2 2" xfId="9341"/>
    <cellStyle name="Bilješka 20 3 3 2 2 2" xfId="16257"/>
    <cellStyle name="Bilješka 20 3 3 2 2 2 2" xfId="34248"/>
    <cellStyle name="Bilješka 20 3 3 2 2 2 2 2" xfId="55088"/>
    <cellStyle name="Bilješka 20 3 3 2 2 2 3" xfId="58269"/>
    <cellStyle name="Bilješka 20 3 3 2 2 2 4" xfId="52759"/>
    <cellStyle name="Bilješka 20 3 3 2 2 3" xfId="23538"/>
    <cellStyle name="Bilješka 20 3 3 2 2 3 2" xfId="52020"/>
    <cellStyle name="Bilješka 20 3 3 2 2 4" xfId="24575"/>
    <cellStyle name="Bilješka 20 3 3 2 2 4 2" xfId="54346"/>
    <cellStyle name="Bilješka 20 3 3 2 2 5" xfId="34247"/>
    <cellStyle name="Bilješka 20 3 3 2 2 5 2" xfId="57536"/>
    <cellStyle name="Bilješka 20 3 3 2 3" xfId="10245"/>
    <cellStyle name="Bilješka 20 3 3 2 3 2" xfId="17814"/>
    <cellStyle name="Bilješka 20 3 3 2 3 2 2" xfId="34250"/>
    <cellStyle name="Bilješka 20 3 3 2 3 2 3" xfId="52758"/>
    <cellStyle name="Bilješka 20 3 3 2 3 3" xfId="25933"/>
    <cellStyle name="Bilješka 20 3 3 2 3 3 2" xfId="55087"/>
    <cellStyle name="Bilješka 20 3 3 2 3 4" xfId="34249"/>
    <cellStyle name="Bilješka 20 3 3 2 3 4 2" xfId="58268"/>
    <cellStyle name="Bilješka 20 3 3 2 4" xfId="10831"/>
    <cellStyle name="Bilješka 20 3 3 2 4 2" xfId="18366"/>
    <cellStyle name="Bilješka 20 3 3 2 4 2 2" xfId="34252"/>
    <cellStyle name="Bilješka 20 3 3 2 4 3" xfId="26484"/>
    <cellStyle name="Bilješka 20 3 3 2 4 4" xfId="34251"/>
    <cellStyle name="Bilješka 20 3 3 2 4 5" xfId="47662"/>
    <cellStyle name="Bilješka 20 3 3 2 5" xfId="12024"/>
    <cellStyle name="Bilješka 20 3 3 2 5 2" xfId="19539"/>
    <cellStyle name="Bilješka 20 3 3 2 5 2 2" xfId="34254"/>
    <cellStyle name="Bilješka 20 3 3 2 5 3" xfId="27663"/>
    <cellStyle name="Bilješka 20 3 3 2 5 4" xfId="34253"/>
    <cellStyle name="Bilješka 20 3 3 2 5 5" xfId="49074"/>
    <cellStyle name="Bilješka 20 3 3 2 6" xfId="12918"/>
    <cellStyle name="Bilješka 20 3 3 2 6 2" xfId="20422"/>
    <cellStyle name="Bilješka 20 3 3 2 6 2 2" xfId="34256"/>
    <cellStyle name="Bilješka 20 3 3 2 6 3" xfId="28547"/>
    <cellStyle name="Bilješka 20 3 3 2 6 4" xfId="34255"/>
    <cellStyle name="Bilješka 20 3 3 2 6 5" xfId="52281"/>
    <cellStyle name="Bilješka 20 3 3 2 7" xfId="13817"/>
    <cellStyle name="Bilješka 20 3 3 2 7 2" xfId="21281"/>
    <cellStyle name="Bilješka 20 3 3 2 7 2 2" xfId="34258"/>
    <cellStyle name="Bilješka 20 3 3 2 7 3" xfId="29437"/>
    <cellStyle name="Bilješka 20 3 3 2 7 4" xfId="34257"/>
    <cellStyle name="Bilješka 20 3 3 2 7 5" xfId="56797"/>
    <cellStyle name="Bilješka 20 3 3 2 8" xfId="14599"/>
    <cellStyle name="Bilješka 20 3 3 2 8 2" xfId="21980"/>
    <cellStyle name="Bilješka 20 3 3 2 8 2 2" xfId="34260"/>
    <cellStyle name="Bilješka 20 3 3 2 8 3" xfId="30206"/>
    <cellStyle name="Bilješka 20 3 3 2 8 4" xfId="34259"/>
    <cellStyle name="Bilješka 20 3 3 2 9" xfId="15218"/>
    <cellStyle name="Bilješka 20 3 3 2 9 2" xfId="30819"/>
    <cellStyle name="Bilješka 20 3 3 2 9 3" xfId="34261"/>
    <cellStyle name="Bilješka 20 3 3 2_Hotel Fortuna" xfId="50213"/>
    <cellStyle name="Bilješka 20 3 3 3" xfId="9063"/>
    <cellStyle name="Bilješka 20 3 3 3 2" xfId="15943"/>
    <cellStyle name="Bilješka 20 3 3 3 2 2" xfId="34262"/>
    <cellStyle name="Bilješka 20 3 3 3 2 2 2" xfId="55089"/>
    <cellStyle name="Bilješka 20 3 3 3 2 3" xfId="58270"/>
    <cellStyle name="Bilješka 20 3 3 3 2 4" xfId="52760"/>
    <cellStyle name="Bilješka 20 3 3 3 3" xfId="16740"/>
    <cellStyle name="Bilješka 20 3 3 3 3 2" xfId="34263"/>
    <cellStyle name="Bilješka 20 3 3 3 3 3" xfId="51706"/>
    <cellStyle name="Bilješka 20 3 3 3 4" xfId="24261"/>
    <cellStyle name="Bilješka 20 3 3 3 4 2" xfId="54032"/>
    <cellStyle name="Bilješka 20 3 3 3 5" xfId="57222"/>
    <cellStyle name="Bilješka 20 3 3 3 6" xfId="47895"/>
    <cellStyle name="Bilješka 20 3 3 4" xfId="9860"/>
    <cellStyle name="Bilješka 20 3 3 4 2" xfId="17469"/>
    <cellStyle name="Bilješka 20 3 3 4 2 2" xfId="34265"/>
    <cellStyle name="Bilješka 20 3 3 4 2 3" xfId="52757"/>
    <cellStyle name="Bilješka 20 3 3 4 3" xfId="25594"/>
    <cellStyle name="Bilješka 20 3 3 4 3 2" xfId="55086"/>
    <cellStyle name="Bilješka 20 3 3 4 4" xfId="34264"/>
    <cellStyle name="Bilješka 20 3 3 4 4 2" xfId="58267"/>
    <cellStyle name="Bilješka 20 3 3 4 5" xfId="48759"/>
    <cellStyle name="Bilješka 20 3 3 5" xfId="10558"/>
    <cellStyle name="Bilješka 20 3 3 5 2" xfId="18098"/>
    <cellStyle name="Bilješka 20 3 3 5 2 2" xfId="34267"/>
    <cellStyle name="Bilješka 20 3 3 5 3" xfId="26215"/>
    <cellStyle name="Bilješka 20 3 3 5 4" xfId="34266"/>
    <cellStyle name="Bilješka 20 3 3 5 5" xfId="50678"/>
    <cellStyle name="Bilješka 20 3 3 6" xfId="11746"/>
    <cellStyle name="Bilješka 20 3 3 6 2" xfId="19261"/>
    <cellStyle name="Bilješka 20 3 3 6 2 2" xfId="34269"/>
    <cellStyle name="Bilješka 20 3 3 6 3" xfId="27388"/>
    <cellStyle name="Bilješka 20 3 3 6 4" xfId="34268"/>
    <cellStyle name="Bilješka 20 3 3 6 5" xfId="51050"/>
    <cellStyle name="Bilješka 20 3 3 7" xfId="12640"/>
    <cellStyle name="Bilješka 20 3 3 7 2" xfId="20144"/>
    <cellStyle name="Bilješka 20 3 3 7 2 2" xfId="34271"/>
    <cellStyle name="Bilješka 20 3 3 7 3" xfId="28272"/>
    <cellStyle name="Bilješka 20 3 3 7 4" xfId="34270"/>
    <cellStyle name="Bilješka 20 3 3 8" xfId="13433"/>
    <cellStyle name="Bilješka 20 3 3 8 2" xfId="20904"/>
    <cellStyle name="Bilješka 20 3 3 8 2 2" xfId="34273"/>
    <cellStyle name="Bilješka 20 3 3 8 3" xfId="29058"/>
    <cellStyle name="Bilješka 20 3 3 8 4" xfId="34272"/>
    <cellStyle name="Bilješka 20 3 3 9" xfId="14249"/>
    <cellStyle name="Bilješka 20 3 3 9 2" xfId="21665"/>
    <cellStyle name="Bilješka 20 3 3 9 2 2" xfId="34275"/>
    <cellStyle name="Bilješka 20 3 3 9 3" xfId="29861"/>
    <cellStyle name="Bilješka 20 3 3 9 4" xfId="34274"/>
    <cellStyle name="Bilješka 20 3 3_Hotel Fortuna" xfId="50041"/>
    <cellStyle name="Bilješka 20 3 4" xfId="8691"/>
    <cellStyle name="Bilješka 20 3 4 2" xfId="15707"/>
    <cellStyle name="Bilješka 20 3 4 2 2" xfId="34277"/>
    <cellStyle name="Bilješka 20 3 4 2 2 2" xfId="55090"/>
    <cellStyle name="Bilješka 20 3 4 2 3" xfId="58271"/>
    <cellStyle name="Bilješka 20 3 4 2 4" xfId="52761"/>
    <cellStyle name="Bilješka 20 3 4 3" xfId="23288"/>
    <cellStyle name="Bilješka 20 3 4 3 2" xfId="51470"/>
    <cellStyle name="Bilješka 20 3 4 4" xfId="24025"/>
    <cellStyle name="Bilješka 20 3 4 4 2" xfId="52298"/>
    <cellStyle name="Bilješka 20 3 4 5" xfId="34276"/>
    <cellStyle name="Bilješka 20 3 4 5 2" xfId="56986"/>
    <cellStyle name="Bilješka 20 3 4 6" xfId="48011"/>
    <cellStyle name="Bilješka 20 3 5" xfId="9784"/>
    <cellStyle name="Bilješka 20 3 5 2" xfId="17402"/>
    <cellStyle name="Bilješka 20 3 5 2 2" xfId="34279"/>
    <cellStyle name="Bilješka 20 3 5 2 3" xfId="52752"/>
    <cellStyle name="Bilješka 20 3 5 3" xfId="25527"/>
    <cellStyle name="Bilješka 20 3 5 3 2" xfId="55081"/>
    <cellStyle name="Bilješka 20 3 5 4" xfId="34278"/>
    <cellStyle name="Bilješka 20 3 5 4 2" xfId="58262"/>
    <cellStyle name="Bilješka 20 3 5 5" xfId="48521"/>
    <cellStyle name="Bilješka 20 3 6" xfId="11113"/>
    <cellStyle name="Bilješka 20 3 6 2" xfId="18641"/>
    <cellStyle name="Bilješka 20 3 6 2 2" xfId="34281"/>
    <cellStyle name="Bilješka 20 3 6 3" xfId="26762"/>
    <cellStyle name="Bilješka 20 3 6 4" xfId="34280"/>
    <cellStyle name="Bilješka 20 3 6 5" xfId="50757"/>
    <cellStyle name="Bilješka 20 3 7" xfId="11375"/>
    <cellStyle name="Bilješka 20 3 7 2" xfId="18890"/>
    <cellStyle name="Bilješka 20 3 7 2 2" xfId="34283"/>
    <cellStyle name="Bilješka 20 3 7 3" xfId="27022"/>
    <cellStyle name="Bilješka 20 3 7 4" xfId="34282"/>
    <cellStyle name="Bilješka 20 3 7 5" xfId="50545"/>
    <cellStyle name="Bilješka 20 3 8" xfId="12267"/>
    <cellStyle name="Bilješka 20 3 8 2" xfId="19772"/>
    <cellStyle name="Bilješka 20 3 8 2 2" xfId="34285"/>
    <cellStyle name="Bilješka 20 3 8 3" xfId="27904"/>
    <cellStyle name="Bilješka 20 3 8 4" xfId="34284"/>
    <cellStyle name="Bilješka 20 3 9" xfId="13358"/>
    <cellStyle name="Bilješka 20 3 9 2" xfId="20834"/>
    <cellStyle name="Bilješka 20 3 9 2 2" xfId="34287"/>
    <cellStyle name="Bilješka 20 3 9 3" xfId="28983"/>
    <cellStyle name="Bilješka 20 3 9 4" xfId="34286"/>
    <cellStyle name="Bilješka 20 3_Hotel Fortuna" xfId="49772"/>
    <cellStyle name="Bilješka 20 4" xfId="7580"/>
    <cellStyle name="Bilješka 20 4 10" xfId="11159"/>
    <cellStyle name="Bilješka 20 4 10 2" xfId="18686"/>
    <cellStyle name="Bilješka 20 4 10 2 2" xfId="34289"/>
    <cellStyle name="Bilješka 20 4 10 3" xfId="26808"/>
    <cellStyle name="Bilješka 20 4 10 4" xfId="34288"/>
    <cellStyle name="Bilješka 20 4 11" xfId="13210"/>
    <cellStyle name="Bilješka 20 4 11 2" xfId="28836"/>
    <cellStyle name="Bilješka 20 4 11 3" xfId="34290"/>
    <cellStyle name="Bilješka 20 4 12" xfId="22283"/>
    <cellStyle name="Bilješka 20 4 13" xfId="46481"/>
    <cellStyle name="Bilješka 20 4 2" xfId="7726"/>
    <cellStyle name="Bilješka 20 4 2 10" xfId="8658"/>
    <cellStyle name="Bilješka 20 4 2 10 2" xfId="15633"/>
    <cellStyle name="Bilješka 20 4 2 10 2 2" xfId="34292"/>
    <cellStyle name="Bilješka 20 4 2 10 3" xfId="25243"/>
    <cellStyle name="Bilješka 20 4 2 10 4" xfId="34291"/>
    <cellStyle name="Bilješka 20 4 2 11" xfId="13135"/>
    <cellStyle name="Bilješka 20 4 2 11 2" xfId="28762"/>
    <cellStyle name="Bilješka 20 4 2 11 3" xfId="34293"/>
    <cellStyle name="Bilješka 20 4 2 12" xfId="23941"/>
    <cellStyle name="Bilješka 20 4 2 13" xfId="46813"/>
    <cellStyle name="Bilješka 20 4 2 2" xfId="7968"/>
    <cellStyle name="Bilješka 20 4 2 2 10" xfId="14006"/>
    <cellStyle name="Bilješka 20 4 2 2 10 2" xfId="29623"/>
    <cellStyle name="Bilješka 20 4 2 2 10 3" xfId="34294"/>
    <cellStyle name="Bilješka 20 4 2 2 11" xfId="22428"/>
    <cellStyle name="Bilješka 20 4 2 2 12" xfId="47058"/>
    <cellStyle name="Bilješka 20 4 2 2 2" xfId="8284"/>
    <cellStyle name="Bilješka 20 4 2 2 2 10" xfId="23604"/>
    <cellStyle name="Bilješka 20 4 2 2 2 11" xfId="22224"/>
    <cellStyle name="Bilješka 20 4 2 2 2 12" xfId="34295"/>
    <cellStyle name="Bilješka 20 4 2 2 2 13" xfId="47149"/>
    <cellStyle name="Bilješka 20 4 2 2 2 2" xfId="9462"/>
    <cellStyle name="Bilješka 20 4 2 2 2 2 2" xfId="16457"/>
    <cellStyle name="Bilješka 20 4 2 2 2 2 2 2" xfId="34297"/>
    <cellStyle name="Bilješka 20 4 2 2 2 2 2 2 2" xfId="55095"/>
    <cellStyle name="Bilješka 20 4 2 2 2 2 2 3" xfId="58276"/>
    <cellStyle name="Bilješka 20 4 2 2 2 2 2 4" xfId="52766"/>
    <cellStyle name="Bilješka 20 4 2 2 2 2 3" xfId="23823"/>
    <cellStyle name="Bilješka 20 4 2 2 2 2 3 2" xfId="52220"/>
    <cellStyle name="Bilješka 20 4 2 2 2 2 4" xfId="24775"/>
    <cellStyle name="Bilješka 20 4 2 2 2 2 4 2" xfId="54546"/>
    <cellStyle name="Bilješka 20 4 2 2 2 2 5" xfId="34296"/>
    <cellStyle name="Bilješka 20 4 2 2 2 2 5 2" xfId="57736"/>
    <cellStyle name="Bilješka 20 4 2 2 2 3" xfId="10363"/>
    <cellStyle name="Bilješka 20 4 2 2 2 3 2" xfId="17912"/>
    <cellStyle name="Bilješka 20 4 2 2 2 3 2 2" xfId="34299"/>
    <cellStyle name="Bilješka 20 4 2 2 2 3 2 3" xfId="52765"/>
    <cellStyle name="Bilješka 20 4 2 2 2 3 3" xfId="26029"/>
    <cellStyle name="Bilješka 20 4 2 2 2 3 3 2" xfId="55094"/>
    <cellStyle name="Bilješka 20 4 2 2 2 3 4" xfId="34298"/>
    <cellStyle name="Bilješka 20 4 2 2 2 3 4 2" xfId="58275"/>
    <cellStyle name="Bilješka 20 4 2 2 2 4" xfId="10713"/>
    <cellStyle name="Bilješka 20 4 2 2 2 4 2" xfId="18251"/>
    <cellStyle name="Bilješka 20 4 2 2 2 4 2 2" xfId="34301"/>
    <cellStyle name="Bilješka 20 4 2 2 2 4 3" xfId="26368"/>
    <cellStyle name="Bilješka 20 4 2 2 2 4 4" xfId="34300"/>
    <cellStyle name="Bilješka 20 4 2 2 2 4 5" xfId="48181"/>
    <cellStyle name="Bilješka 20 4 2 2 2 5" xfId="12145"/>
    <cellStyle name="Bilješka 20 4 2 2 2 5 2" xfId="19660"/>
    <cellStyle name="Bilješka 20 4 2 2 2 5 2 2" xfId="34303"/>
    <cellStyle name="Bilješka 20 4 2 2 2 5 3" xfId="27783"/>
    <cellStyle name="Bilješka 20 4 2 2 2 5 4" xfId="34302"/>
    <cellStyle name="Bilješka 20 4 2 2 2 5 5" xfId="49275"/>
    <cellStyle name="Bilješka 20 4 2 2 2 6" xfId="13039"/>
    <cellStyle name="Bilješka 20 4 2 2 2 6 2" xfId="20543"/>
    <cellStyle name="Bilješka 20 4 2 2 2 6 2 2" xfId="34305"/>
    <cellStyle name="Bilješka 20 4 2 2 2 6 3" xfId="28667"/>
    <cellStyle name="Bilješka 20 4 2 2 2 6 4" xfId="34304"/>
    <cellStyle name="Bilješka 20 4 2 2 2 6 5" xfId="51015"/>
    <cellStyle name="Bilješka 20 4 2 2 2 7" xfId="13931"/>
    <cellStyle name="Bilješka 20 4 2 2 2 7 2" xfId="21391"/>
    <cellStyle name="Bilješka 20 4 2 2 2 7 2 2" xfId="34307"/>
    <cellStyle name="Bilješka 20 4 2 2 2 7 3" xfId="29549"/>
    <cellStyle name="Bilješka 20 4 2 2 2 7 4" xfId="34306"/>
    <cellStyle name="Bilješka 20 4 2 2 2 7 5" xfId="56918"/>
    <cellStyle name="Bilješka 20 4 2 2 2 8" xfId="14068"/>
    <cellStyle name="Bilješka 20 4 2 2 2 8 2" xfId="21506"/>
    <cellStyle name="Bilješka 20 4 2 2 2 8 2 2" xfId="34309"/>
    <cellStyle name="Bilješka 20 4 2 2 2 8 3" xfId="29685"/>
    <cellStyle name="Bilješka 20 4 2 2 2 8 4" xfId="34308"/>
    <cellStyle name="Bilješka 20 4 2 2 2 9" xfId="15173"/>
    <cellStyle name="Bilješka 20 4 2 2 2 9 2" xfId="30775"/>
    <cellStyle name="Bilješka 20 4 2 2 2 9 3" xfId="34310"/>
    <cellStyle name="Bilješka 20 4 2 2 2_Hotel Fortuna" xfId="49811"/>
    <cellStyle name="Bilješka 20 4 2 2 3" xfId="9146"/>
    <cellStyle name="Bilješka 20 4 2 2 3 2" xfId="16360"/>
    <cellStyle name="Bilješka 20 4 2 2 3 2 2" xfId="34311"/>
    <cellStyle name="Bilješka 20 4 2 2 3 2 2 2" xfId="55096"/>
    <cellStyle name="Bilješka 20 4 2 2 3 2 3" xfId="58277"/>
    <cellStyle name="Bilješka 20 4 2 2 3 2 4" xfId="52767"/>
    <cellStyle name="Bilješka 20 4 2 2 3 3" xfId="16994"/>
    <cellStyle name="Bilješka 20 4 2 2 3 3 2" xfId="34312"/>
    <cellStyle name="Bilješka 20 4 2 2 3 3 3" xfId="52123"/>
    <cellStyle name="Bilješka 20 4 2 2 3 4" xfId="24678"/>
    <cellStyle name="Bilješka 20 4 2 2 3 4 2" xfId="54449"/>
    <cellStyle name="Bilješka 20 4 2 2 3 5" xfId="57639"/>
    <cellStyle name="Bilješka 20 4 2 2 3 6" xfId="47424"/>
    <cellStyle name="Bilješka 20 4 2 2 4" xfId="9929"/>
    <cellStyle name="Bilješka 20 4 2 2 4 2" xfId="17528"/>
    <cellStyle name="Bilješka 20 4 2 2 4 2 2" xfId="34314"/>
    <cellStyle name="Bilješka 20 4 2 2 4 2 3" xfId="52764"/>
    <cellStyle name="Bilješka 20 4 2 2 4 3" xfId="25652"/>
    <cellStyle name="Bilješka 20 4 2 2 4 3 2" xfId="55093"/>
    <cellStyle name="Bilješka 20 4 2 2 4 4" xfId="34313"/>
    <cellStyle name="Bilješka 20 4 2 2 4 4 2" xfId="58274"/>
    <cellStyle name="Bilješka 20 4 2 2 4 5" xfId="49178"/>
    <cellStyle name="Bilješka 20 4 2 2 5" xfId="8462"/>
    <cellStyle name="Bilješka 20 4 2 2 5 2" xfId="17051"/>
    <cellStyle name="Bilješka 20 4 2 2 5 2 2" xfId="34316"/>
    <cellStyle name="Bilješka 20 4 2 2 5 3" xfId="25051"/>
    <cellStyle name="Bilješka 20 4 2 2 5 4" xfId="34315"/>
    <cellStyle name="Bilješka 20 4 2 2 5 5" xfId="50734"/>
    <cellStyle name="Bilješka 20 4 2 2 6" xfId="11829"/>
    <cellStyle name="Bilješka 20 4 2 2 6 2" xfId="19344"/>
    <cellStyle name="Bilješka 20 4 2 2 6 2 2" xfId="34318"/>
    <cellStyle name="Bilješka 20 4 2 2 6 3" xfId="27470"/>
    <cellStyle name="Bilješka 20 4 2 2 6 4" xfId="34317"/>
    <cellStyle name="Bilješka 20 4 2 2 6 5" xfId="56602"/>
    <cellStyle name="Bilješka 20 4 2 2 7" xfId="12723"/>
    <cellStyle name="Bilješka 20 4 2 2 7 2" xfId="20227"/>
    <cellStyle name="Bilješka 20 4 2 2 7 2 2" xfId="34320"/>
    <cellStyle name="Bilješka 20 4 2 2 7 3" xfId="28354"/>
    <cellStyle name="Bilješka 20 4 2 2 7 4" xfId="34319"/>
    <cellStyle name="Bilješka 20 4 2 2 8" xfId="13501"/>
    <cellStyle name="Bilješka 20 4 2 2 8 2" xfId="20972"/>
    <cellStyle name="Bilješka 20 4 2 2 8 2 2" xfId="34322"/>
    <cellStyle name="Bilješka 20 4 2 2 8 3" xfId="29125"/>
    <cellStyle name="Bilješka 20 4 2 2 8 4" xfId="34321"/>
    <cellStyle name="Bilješka 20 4 2 2 9" xfId="14027"/>
    <cellStyle name="Bilješka 20 4 2 2 9 2" xfId="21468"/>
    <cellStyle name="Bilješka 20 4 2 2 9 2 2" xfId="34324"/>
    <cellStyle name="Bilješka 20 4 2 2 9 3" xfId="29644"/>
    <cellStyle name="Bilješka 20 4 2 2 9 4" xfId="34323"/>
    <cellStyle name="Bilješka 20 4 2 2_Hotel Fortuna" xfId="49532"/>
    <cellStyle name="Bilješka 20 4 2 3" xfId="8238"/>
    <cellStyle name="Bilješka 20 4 2 3 10" xfId="23437"/>
    <cellStyle name="Bilješka 20 4 2 3 11" xfId="23388"/>
    <cellStyle name="Bilješka 20 4 2 3 12" xfId="34325"/>
    <cellStyle name="Bilješka 20 4 2 3 2" xfId="9416"/>
    <cellStyle name="Bilješka 20 4 2 3 2 2" xfId="16591"/>
    <cellStyle name="Bilješka 20 4 2 3 2 2 2" xfId="34327"/>
    <cellStyle name="Bilješka 20 4 2 3 2 2 2 2" xfId="52769"/>
    <cellStyle name="Bilješka 20 4 2 3 2 2 3" xfId="55098"/>
    <cellStyle name="Bilješka 20 4 2 3 2 2 4" xfId="58279"/>
    <cellStyle name="Bilješka 20 4 2 3 2 2 5" xfId="47393"/>
    <cellStyle name="Bilješka 20 4 2 3 2 3" xfId="22407"/>
    <cellStyle name="Bilješka 20 4 2 3 2 4" xfId="24909"/>
    <cellStyle name="Bilješka 20 4 2 3 2 4 2" xfId="48042"/>
    <cellStyle name="Bilješka 20 4 2 3 2 5" xfId="34326"/>
    <cellStyle name="Bilješka 20 4 2 3 2 5 2" xfId="49410"/>
    <cellStyle name="Bilješka 20 4 2 3 2 6" xfId="54680"/>
    <cellStyle name="Bilješka 20 4 2 3 2 7" xfId="57870"/>
    <cellStyle name="Bilješka 20 4 2 3 2 8" xfId="47284"/>
    <cellStyle name="Bilješka 20 4 2 3 2_Hotel Fortuna" xfId="50238"/>
    <cellStyle name="Bilješka 20 4 2 3 3" xfId="9817"/>
    <cellStyle name="Bilješka 20 4 2 3 3 2" xfId="16331"/>
    <cellStyle name="Bilješka 20 4 2 3 3 2 2" xfId="34329"/>
    <cellStyle name="Bilješka 20 4 2 3 3 2 2 2" xfId="55099"/>
    <cellStyle name="Bilješka 20 4 2 3 3 2 3" xfId="58280"/>
    <cellStyle name="Bilješka 20 4 2 3 3 2 4" xfId="52770"/>
    <cellStyle name="Bilješka 20 4 2 3 3 3" xfId="23756"/>
    <cellStyle name="Bilješka 20 4 2 3 3 3 2" xfId="52094"/>
    <cellStyle name="Bilješka 20 4 2 3 3 4" xfId="24649"/>
    <cellStyle name="Bilješka 20 4 2 3 3 4 2" xfId="54420"/>
    <cellStyle name="Bilješka 20 4 2 3 3 5" xfId="34328"/>
    <cellStyle name="Bilješka 20 4 2 3 3 5 2" xfId="57610"/>
    <cellStyle name="Bilješka 20 4 2 3 3 6" xfId="48275"/>
    <cellStyle name="Bilješka 20 4 2 3 4" xfId="8446"/>
    <cellStyle name="Bilješka 20 4 2 3 4 2" xfId="15670"/>
    <cellStyle name="Bilješka 20 4 2 3 4 2 2" xfId="34331"/>
    <cellStyle name="Bilješka 20 4 2 3 4 2 3" xfId="52768"/>
    <cellStyle name="Bilješka 20 4 2 3 4 3" xfId="25036"/>
    <cellStyle name="Bilješka 20 4 2 3 4 3 2" xfId="55097"/>
    <cellStyle name="Bilješka 20 4 2 3 4 4" xfId="34330"/>
    <cellStyle name="Bilješka 20 4 2 3 4 4 2" xfId="58278"/>
    <cellStyle name="Bilješka 20 4 2 3 4 5" xfId="49149"/>
    <cellStyle name="Bilješka 20 4 2 3 5" xfId="12099"/>
    <cellStyle name="Bilješka 20 4 2 3 5 2" xfId="19614"/>
    <cellStyle name="Bilješka 20 4 2 3 5 2 2" xfId="34333"/>
    <cellStyle name="Bilješka 20 4 2 3 5 3" xfId="27737"/>
    <cellStyle name="Bilješka 20 4 2 3 5 4" xfId="34332"/>
    <cellStyle name="Bilješka 20 4 2 3 5 5" xfId="52322"/>
    <cellStyle name="Bilješka 20 4 2 3 6" xfId="12993"/>
    <cellStyle name="Bilješka 20 4 2 3 6 2" xfId="20497"/>
    <cellStyle name="Bilješka 20 4 2 3 6 2 2" xfId="34335"/>
    <cellStyle name="Bilješka 20 4 2 3 6 3" xfId="28621"/>
    <cellStyle name="Bilješka 20 4 2 3 6 4" xfId="34334"/>
    <cellStyle name="Bilješka 20 4 2 3 6 5" xfId="56872"/>
    <cellStyle name="Bilješka 20 4 2 3 7" xfId="13389"/>
    <cellStyle name="Bilješka 20 4 2 3 7 2" xfId="20862"/>
    <cellStyle name="Bilješka 20 4 2 3 7 2 2" xfId="34337"/>
    <cellStyle name="Bilješka 20 4 2 3 7 3" xfId="29014"/>
    <cellStyle name="Bilješka 20 4 2 3 7 4" xfId="34336"/>
    <cellStyle name="Bilješka 20 4 2 3 8" xfId="14449"/>
    <cellStyle name="Bilješka 20 4 2 3 8 2" xfId="21850"/>
    <cellStyle name="Bilješka 20 4 2 3 8 2 2" xfId="34339"/>
    <cellStyle name="Bilješka 20 4 2 3 8 3" xfId="30059"/>
    <cellStyle name="Bilješka 20 4 2 3 8 4" xfId="34338"/>
    <cellStyle name="Bilješka 20 4 2 3 9" xfId="11347"/>
    <cellStyle name="Bilješka 20 4 2 3 9 2" xfId="26995"/>
    <cellStyle name="Bilješka 20 4 2 3 9 3" xfId="34340"/>
    <cellStyle name="Bilješka 20 4 2 3_Hotel Fortuna" xfId="50102"/>
    <cellStyle name="Bilješka 20 4 2 4" xfId="8903"/>
    <cellStyle name="Bilješka 20 4 2 4 2" xfId="16104"/>
    <cellStyle name="Bilješka 20 4 2 4 2 2" xfId="34341"/>
    <cellStyle name="Bilješka 20 4 2 4 2 2 2" xfId="55100"/>
    <cellStyle name="Bilješka 20 4 2 4 2 3" xfId="58281"/>
    <cellStyle name="Bilješka 20 4 2 4 2 4" xfId="52771"/>
    <cellStyle name="Bilješka 20 4 2 4 3" xfId="16885"/>
    <cellStyle name="Bilješka 20 4 2 4 3 2" xfId="34342"/>
    <cellStyle name="Bilješka 20 4 2 4 3 3" xfId="51867"/>
    <cellStyle name="Bilješka 20 4 2 4 4" xfId="24422"/>
    <cellStyle name="Bilješka 20 4 2 4 4 2" xfId="54193"/>
    <cellStyle name="Bilješka 20 4 2 4 5" xfId="57383"/>
    <cellStyle name="Bilješka 20 4 2 4 6" xfId="48163"/>
    <cellStyle name="Bilješka 20 4 2 5" xfId="10395"/>
    <cellStyle name="Bilješka 20 4 2 5 2" xfId="17940"/>
    <cellStyle name="Bilješka 20 4 2 5 2 2" xfId="34344"/>
    <cellStyle name="Bilješka 20 4 2 5 2 3" xfId="52763"/>
    <cellStyle name="Bilješka 20 4 2 5 3" xfId="26057"/>
    <cellStyle name="Bilješka 20 4 2 5 3 2" xfId="55092"/>
    <cellStyle name="Bilješka 20 4 2 5 4" xfId="34343"/>
    <cellStyle name="Bilješka 20 4 2 5 4 2" xfId="58273"/>
    <cellStyle name="Bilješka 20 4 2 5 5" xfId="48920"/>
    <cellStyle name="Bilješka 20 4 2 6" xfId="8648"/>
    <cellStyle name="Bilješka 20 4 2 6 2" xfId="17121"/>
    <cellStyle name="Bilješka 20 4 2 6 2 2" xfId="34346"/>
    <cellStyle name="Bilješka 20 4 2 6 3" xfId="25233"/>
    <cellStyle name="Bilješka 20 4 2 6 4" xfId="34345"/>
    <cellStyle name="Bilješka 20 4 2 6 5" xfId="52297"/>
    <cellStyle name="Bilješka 20 4 2 7" xfId="11587"/>
    <cellStyle name="Bilješka 20 4 2 7 2" xfId="19102"/>
    <cellStyle name="Bilješka 20 4 2 7 2 2" xfId="34348"/>
    <cellStyle name="Bilješka 20 4 2 7 3" xfId="27231"/>
    <cellStyle name="Bilješka 20 4 2 7 4" xfId="34347"/>
    <cellStyle name="Bilješka 20 4 2 7 5" xfId="56330"/>
    <cellStyle name="Bilješka 20 4 2 8" xfId="12480"/>
    <cellStyle name="Bilješka 20 4 2 8 2" xfId="19985"/>
    <cellStyle name="Bilješka 20 4 2 8 2 2" xfId="34350"/>
    <cellStyle name="Bilješka 20 4 2 8 3" xfId="28114"/>
    <cellStyle name="Bilješka 20 4 2 8 4" xfId="34349"/>
    <cellStyle name="Bilješka 20 4 2 9" xfId="13964"/>
    <cellStyle name="Bilješka 20 4 2 9 2" xfId="21424"/>
    <cellStyle name="Bilješka 20 4 2 9 2 2" xfId="34352"/>
    <cellStyle name="Bilješka 20 4 2 9 3" xfId="29582"/>
    <cellStyle name="Bilješka 20 4 2 9 4" xfId="34351"/>
    <cellStyle name="Bilješka 20 4 2_Hotel Fortuna" xfId="49534"/>
    <cellStyle name="Bilješka 20 4 3" xfId="8169"/>
    <cellStyle name="Bilješka 20 4 3 10" xfId="23705"/>
    <cellStyle name="Bilješka 20 4 3 11" xfId="23185"/>
    <cellStyle name="Bilješka 20 4 3 12" xfId="34353"/>
    <cellStyle name="Bilješka 20 4 3 13" xfId="46966"/>
    <cellStyle name="Bilješka 20 4 3 2" xfId="9347"/>
    <cellStyle name="Bilješka 20 4 3 2 2" xfId="16263"/>
    <cellStyle name="Bilješka 20 4 3 2 2 2" xfId="34355"/>
    <cellStyle name="Bilješka 20 4 3 2 2 2 2" xfId="55102"/>
    <cellStyle name="Bilješka 20 4 3 2 2 3" xfId="58283"/>
    <cellStyle name="Bilješka 20 4 3 2 2 4" xfId="52773"/>
    <cellStyle name="Bilješka 20 4 3 2 3" xfId="23114"/>
    <cellStyle name="Bilješka 20 4 3 2 3 2" xfId="52026"/>
    <cellStyle name="Bilješka 20 4 3 2 4" xfId="24581"/>
    <cellStyle name="Bilješka 20 4 3 2 4 2" xfId="54352"/>
    <cellStyle name="Bilješka 20 4 3 2 5" xfId="34354"/>
    <cellStyle name="Bilješka 20 4 3 2 5 2" xfId="57542"/>
    <cellStyle name="Bilješka 20 4 3 3" xfId="10160"/>
    <cellStyle name="Bilješka 20 4 3 3 2" xfId="17737"/>
    <cellStyle name="Bilješka 20 4 3 3 2 2" xfId="34357"/>
    <cellStyle name="Bilješka 20 4 3 3 2 3" xfId="52772"/>
    <cellStyle name="Bilješka 20 4 3 3 3" xfId="25857"/>
    <cellStyle name="Bilješka 20 4 3 3 3 2" xfId="55101"/>
    <cellStyle name="Bilješka 20 4 3 3 4" xfId="34356"/>
    <cellStyle name="Bilješka 20 4 3 3 4 2" xfId="58282"/>
    <cellStyle name="Bilješka 20 4 3 4" xfId="11057"/>
    <cellStyle name="Bilješka 20 4 3 4 2" xfId="18587"/>
    <cellStyle name="Bilješka 20 4 3 4 2 2" xfId="34359"/>
    <cellStyle name="Bilješka 20 4 3 4 3" xfId="26706"/>
    <cellStyle name="Bilješka 20 4 3 4 4" xfId="34358"/>
    <cellStyle name="Bilješka 20 4 3 4 5" xfId="47811"/>
    <cellStyle name="Bilješka 20 4 3 5" xfId="12030"/>
    <cellStyle name="Bilješka 20 4 3 5 2" xfId="19545"/>
    <cellStyle name="Bilješka 20 4 3 5 2 2" xfId="34361"/>
    <cellStyle name="Bilješka 20 4 3 5 3" xfId="27669"/>
    <cellStyle name="Bilješka 20 4 3 5 4" xfId="34360"/>
    <cellStyle name="Bilješka 20 4 3 5 5" xfId="49080"/>
    <cellStyle name="Bilješka 20 4 3 6" xfId="12924"/>
    <cellStyle name="Bilješka 20 4 3 6 2" xfId="20428"/>
    <cellStyle name="Bilješka 20 4 3 6 2 2" xfId="34363"/>
    <cellStyle name="Bilješka 20 4 3 6 3" xfId="28553"/>
    <cellStyle name="Bilješka 20 4 3 6 4" xfId="34362"/>
    <cellStyle name="Bilješka 20 4 3 6 5" xfId="50958"/>
    <cellStyle name="Bilješka 20 4 3 7" xfId="13731"/>
    <cellStyle name="Bilješka 20 4 3 7 2" xfId="21197"/>
    <cellStyle name="Bilješka 20 4 3 7 2 2" xfId="34365"/>
    <cellStyle name="Bilješka 20 4 3 7 3" xfId="29352"/>
    <cellStyle name="Bilješka 20 4 3 7 4" xfId="34364"/>
    <cellStyle name="Bilješka 20 4 3 7 5" xfId="56803"/>
    <cellStyle name="Bilješka 20 4 3 8" xfId="14168"/>
    <cellStyle name="Bilješka 20 4 3 8 2" xfId="21591"/>
    <cellStyle name="Bilješka 20 4 3 8 2 2" xfId="34367"/>
    <cellStyle name="Bilješka 20 4 3 8 3" xfId="29782"/>
    <cellStyle name="Bilješka 20 4 3 8 4" xfId="34366"/>
    <cellStyle name="Bilješka 20 4 3 9" xfId="15165"/>
    <cellStyle name="Bilješka 20 4 3 9 2" xfId="30767"/>
    <cellStyle name="Bilješka 20 4 3 9 3" xfId="34368"/>
    <cellStyle name="Bilješka 20 4 3_Hotel Fortuna" xfId="49503"/>
    <cellStyle name="Bilješka 20 4 4" xfId="8752"/>
    <cellStyle name="Bilješka 20 4 4 2" xfId="15760"/>
    <cellStyle name="Bilješka 20 4 4 2 2" xfId="34369"/>
    <cellStyle name="Bilješka 20 4 4 2 2 2" xfId="55103"/>
    <cellStyle name="Bilješka 20 4 4 2 3" xfId="58284"/>
    <cellStyle name="Bilješka 20 4 4 2 4" xfId="52774"/>
    <cellStyle name="Bilješka 20 4 4 3" xfId="16636"/>
    <cellStyle name="Bilješka 20 4 4 3 2" xfId="34370"/>
    <cellStyle name="Bilješka 20 4 4 3 3" xfId="51523"/>
    <cellStyle name="Bilješka 20 4 4 4" xfId="24078"/>
    <cellStyle name="Bilješka 20 4 4 4 2" xfId="51393"/>
    <cellStyle name="Bilješka 20 4 4 5" xfId="57039"/>
    <cellStyle name="Bilješka 20 4 4 6" xfId="47700"/>
    <cellStyle name="Bilješka 20 4 5" xfId="8568"/>
    <cellStyle name="Bilješka 20 4 5 2" xfId="16964"/>
    <cellStyle name="Bilješka 20 4 5 2 2" xfId="34372"/>
    <cellStyle name="Bilješka 20 4 5 2 3" xfId="52762"/>
    <cellStyle name="Bilješka 20 4 5 3" xfId="25156"/>
    <cellStyle name="Bilješka 20 4 5 3 2" xfId="55091"/>
    <cellStyle name="Bilješka 20 4 5 4" xfId="34371"/>
    <cellStyle name="Bilješka 20 4 5 4 2" xfId="58272"/>
    <cellStyle name="Bilješka 20 4 5 5" xfId="48575"/>
    <cellStyle name="Bilješka 20 4 6" xfId="9559"/>
    <cellStyle name="Bilješka 20 4 6 2" xfId="17200"/>
    <cellStyle name="Bilješka 20 4 6 2 2" xfId="34374"/>
    <cellStyle name="Bilješka 20 4 6 3" xfId="25327"/>
    <cellStyle name="Bilješka 20 4 6 4" xfId="34373"/>
    <cellStyle name="Bilješka 20 4 6 5" xfId="51423"/>
    <cellStyle name="Bilješka 20 4 7" xfId="11436"/>
    <cellStyle name="Bilješka 20 4 7 2" xfId="18951"/>
    <cellStyle name="Bilješka 20 4 7 2 2" xfId="34376"/>
    <cellStyle name="Bilješka 20 4 7 3" xfId="27082"/>
    <cellStyle name="Bilješka 20 4 7 4" xfId="34375"/>
    <cellStyle name="Bilješka 20 4 7 5" xfId="56468"/>
    <cellStyle name="Bilješka 20 4 8" xfId="12329"/>
    <cellStyle name="Bilješka 20 4 8 2" xfId="19834"/>
    <cellStyle name="Bilješka 20 4 8 2 2" xfId="34378"/>
    <cellStyle name="Bilješka 20 4 8 3" xfId="27965"/>
    <cellStyle name="Bilješka 20 4 8 4" xfId="34377"/>
    <cellStyle name="Bilješka 20 4 9" xfId="10463"/>
    <cellStyle name="Bilješka 20 4 9 2" xfId="18007"/>
    <cellStyle name="Bilješka 20 4 9 2 2" xfId="34380"/>
    <cellStyle name="Bilješka 20 4 9 3" xfId="26123"/>
    <cellStyle name="Bilješka 20 4 9 4" xfId="34379"/>
    <cellStyle name="Bilješka 20 4_Hotel Fortuna" xfId="50222"/>
    <cellStyle name="Bilješka 20 5" xfId="8373"/>
    <cellStyle name="Bilješka 20 5 2" xfId="17066"/>
    <cellStyle name="Bilješka 20 5 2 2" xfId="34382"/>
    <cellStyle name="Bilješka 20 5 2 3" xfId="52730"/>
    <cellStyle name="Bilješka 20 5 3" xfId="24964"/>
    <cellStyle name="Bilješka 20 5 3 2" xfId="55059"/>
    <cellStyle name="Bilješka 20 5 4" xfId="34381"/>
    <cellStyle name="Bilješka 20 5 4 2" xfId="58240"/>
    <cellStyle name="Bilješka 20 5 5" xfId="47732"/>
    <cellStyle name="Bilješka 20 6" xfId="8414"/>
    <cellStyle name="Bilješka 20 6 2" xfId="16615"/>
    <cellStyle name="Bilješka 20 6 2 2" xfId="34384"/>
    <cellStyle name="Bilješka 20 6 3" xfId="25005"/>
    <cellStyle name="Bilješka 20 6 4" xfId="34383"/>
    <cellStyle name="Bilješka 20 6 5" xfId="48438"/>
    <cellStyle name="Bilješka 20 7" xfId="11016"/>
    <cellStyle name="Bilješka 20 7 2" xfId="18547"/>
    <cellStyle name="Bilješka 20 7 2 2" xfId="34386"/>
    <cellStyle name="Bilješka 20 7 3" xfId="26665"/>
    <cellStyle name="Bilješka 20 7 4" xfId="34385"/>
    <cellStyle name="Bilješka 20 7 5" xfId="50602"/>
    <cellStyle name="Bilješka 20 8" xfId="10915"/>
    <cellStyle name="Bilješka 20 8 2" xfId="18447"/>
    <cellStyle name="Bilješka 20 8 2 2" xfId="34388"/>
    <cellStyle name="Bilješka 20 8 3" xfId="26566"/>
    <cellStyle name="Bilješka 20 8 4" xfId="34387"/>
    <cellStyle name="Bilješka 20 8 5" xfId="56514"/>
    <cellStyle name="Bilješka 20 9" xfId="9786"/>
    <cellStyle name="Bilješka 20 9 2" xfId="17404"/>
    <cellStyle name="Bilješka 20 9 2 2" xfId="34390"/>
    <cellStyle name="Bilješka 20 9 3" xfId="25529"/>
    <cellStyle name="Bilješka 20 9 4" xfId="34389"/>
    <cellStyle name="Bilješka 20_Hotel Fortuna" xfId="50152"/>
    <cellStyle name="Bilješka 21" xfId="2407"/>
    <cellStyle name="Bilješka 21 10" xfId="10474"/>
    <cellStyle name="Bilješka 21 10 2" xfId="18018"/>
    <cellStyle name="Bilješka 21 10 2 2" xfId="34392"/>
    <cellStyle name="Bilješka 21 10 3" xfId="26133"/>
    <cellStyle name="Bilješka 21 10 4" xfId="34391"/>
    <cellStyle name="Bilješka 21 11" xfId="14318"/>
    <cellStyle name="Bilješka 21 11 2" xfId="21730"/>
    <cellStyle name="Bilješka 21 11 2 2" xfId="34394"/>
    <cellStyle name="Bilješka 21 11 3" xfId="29930"/>
    <cellStyle name="Bilješka 21 11 4" xfId="34393"/>
    <cellStyle name="Bilješka 21 12" xfId="15444"/>
    <cellStyle name="Bilješka 21 12 2" xfId="31042"/>
    <cellStyle name="Bilješka 21 12 3" xfId="34395"/>
    <cellStyle name="Bilješka 21 13" xfId="22461"/>
    <cellStyle name="Bilješka 21 13 2" xfId="34396"/>
    <cellStyle name="Bilješka 21 14" xfId="45928"/>
    <cellStyle name="Bilješka 21 15" xfId="6917"/>
    <cellStyle name="Bilješka 21 2" xfId="7455"/>
    <cellStyle name="Bilješka 21 2 10" xfId="12206"/>
    <cellStyle name="Bilješka 21 2 10 2" xfId="19721"/>
    <cellStyle name="Bilješka 21 2 10 2 2" xfId="34398"/>
    <cellStyle name="Bilješka 21 2 10 3" xfId="27843"/>
    <cellStyle name="Bilješka 21 2 10 4" xfId="34397"/>
    <cellStyle name="Bilješka 21 2 11" xfId="13934"/>
    <cellStyle name="Bilješka 21 2 11 2" xfId="21394"/>
    <cellStyle name="Bilješka 21 2 11 2 2" xfId="34400"/>
    <cellStyle name="Bilješka 21 2 11 3" xfId="29552"/>
    <cellStyle name="Bilješka 21 2 11 4" xfId="34399"/>
    <cellStyle name="Bilješka 21 2 12" xfId="14708"/>
    <cellStyle name="Bilješka 21 2 12 2" xfId="22076"/>
    <cellStyle name="Bilješka 21 2 12 2 2" xfId="34402"/>
    <cellStyle name="Bilješka 21 2 12 3" xfId="30314"/>
    <cellStyle name="Bilješka 21 2 12 4" xfId="34401"/>
    <cellStyle name="Bilješka 21 2 13" xfId="15459"/>
    <cellStyle name="Bilješka 21 2 13 2" xfId="31057"/>
    <cellStyle name="Bilješka 21 2 13 3" xfId="34403"/>
    <cellStyle name="Bilješka 21 2 14" xfId="23054"/>
    <cellStyle name="Bilješka 21 2 2" xfId="7641"/>
    <cellStyle name="Bilješka 21 2 2 10" xfId="15275"/>
    <cellStyle name="Bilješka 21 2 2 10 2" xfId="30876"/>
    <cellStyle name="Bilješka 21 2 2 10 3" xfId="34404"/>
    <cellStyle name="Bilješka 21 2 2 11" xfId="22426"/>
    <cellStyle name="Bilješka 21 2 2 12" xfId="46729"/>
    <cellStyle name="Bilješka 21 2 2 2" xfId="8140"/>
    <cellStyle name="Bilješka 21 2 2 2 10" xfId="23310"/>
    <cellStyle name="Bilješka 21 2 2 2 11" xfId="23710"/>
    <cellStyle name="Bilješka 21 2 2 2 12" xfId="34405"/>
    <cellStyle name="Bilješka 21 2 2 2 13" xfId="46938"/>
    <cellStyle name="Bilješka 21 2 2 2 2" xfId="9318"/>
    <cellStyle name="Bilješka 21 2 2 2 2 2" xfId="16234"/>
    <cellStyle name="Bilješka 21 2 2 2 2 2 2" xfId="34407"/>
    <cellStyle name="Bilješka 21 2 2 2 2 2 2 2" xfId="55108"/>
    <cellStyle name="Bilješka 21 2 2 2 2 2 3" xfId="58289"/>
    <cellStyle name="Bilješka 21 2 2 2 2 2 4" xfId="52779"/>
    <cellStyle name="Bilješka 21 2 2 2 2 3" xfId="23828"/>
    <cellStyle name="Bilješka 21 2 2 2 2 3 2" xfId="51997"/>
    <cellStyle name="Bilješka 21 2 2 2 2 4" xfId="24552"/>
    <cellStyle name="Bilješka 21 2 2 2 2 4 2" xfId="54323"/>
    <cellStyle name="Bilješka 21 2 2 2 2 5" xfId="34406"/>
    <cellStyle name="Bilješka 21 2 2 2 2 5 2" xfId="57513"/>
    <cellStyle name="Bilješka 21 2 2 2 3" xfId="10273"/>
    <cellStyle name="Bilješka 21 2 2 2 3 2" xfId="17836"/>
    <cellStyle name="Bilješka 21 2 2 2 3 2 2" xfId="34409"/>
    <cellStyle name="Bilješka 21 2 2 2 3 2 3" xfId="52778"/>
    <cellStyle name="Bilješka 21 2 2 2 3 3" xfId="25954"/>
    <cellStyle name="Bilješka 21 2 2 2 3 3 2" xfId="55107"/>
    <cellStyle name="Bilješka 21 2 2 2 3 4" xfId="34408"/>
    <cellStyle name="Bilješka 21 2 2 2 3 4 2" xfId="58288"/>
    <cellStyle name="Bilješka 21 2 2 2 4" xfId="11229"/>
    <cellStyle name="Bilješka 21 2 2 2 4 2" xfId="18754"/>
    <cellStyle name="Bilješka 21 2 2 2 4 2 2" xfId="34411"/>
    <cellStyle name="Bilješka 21 2 2 2 4 3" xfId="26877"/>
    <cellStyle name="Bilješka 21 2 2 2 4 4" xfId="34410"/>
    <cellStyle name="Bilješka 21 2 2 2 4 5" xfId="47533"/>
    <cellStyle name="Bilješka 21 2 2 2 5" xfId="12001"/>
    <cellStyle name="Bilješka 21 2 2 2 5 2" xfId="19516"/>
    <cellStyle name="Bilješka 21 2 2 2 5 2 2" xfId="34413"/>
    <cellStyle name="Bilješka 21 2 2 2 5 3" xfId="27640"/>
    <cellStyle name="Bilješka 21 2 2 2 5 4" xfId="34412"/>
    <cellStyle name="Bilješka 21 2 2 2 5 5" xfId="49051"/>
    <cellStyle name="Bilješka 21 2 2 2 6" xfId="12895"/>
    <cellStyle name="Bilješka 21 2 2 2 6 2" xfId="20399"/>
    <cellStyle name="Bilješka 21 2 2 2 6 2 2" xfId="34415"/>
    <cellStyle name="Bilješka 21 2 2 2 6 3" xfId="28524"/>
    <cellStyle name="Bilješka 21 2 2 2 6 4" xfId="34414"/>
    <cellStyle name="Bilješka 21 2 2 2 6 5" xfId="51413"/>
    <cellStyle name="Bilješka 21 2 2 2 7" xfId="13845"/>
    <cellStyle name="Bilješka 21 2 2 2 7 2" xfId="21308"/>
    <cellStyle name="Bilješka 21 2 2 2 7 2 2" xfId="34417"/>
    <cellStyle name="Bilješka 21 2 2 2 7 3" xfId="29464"/>
    <cellStyle name="Bilješka 21 2 2 2 7 4" xfId="34416"/>
    <cellStyle name="Bilješka 21 2 2 2 7 5" xfId="56774"/>
    <cellStyle name="Bilješka 21 2 2 2 8" xfId="14468"/>
    <cellStyle name="Bilješka 21 2 2 2 8 2" xfId="21868"/>
    <cellStyle name="Bilješka 21 2 2 2 8 2 2" xfId="34419"/>
    <cellStyle name="Bilješka 21 2 2 2 8 3" xfId="30078"/>
    <cellStyle name="Bilješka 21 2 2 2 8 4" xfId="34418"/>
    <cellStyle name="Bilješka 21 2 2 2 9" xfId="14956"/>
    <cellStyle name="Bilješka 21 2 2 2 9 2" xfId="30561"/>
    <cellStyle name="Bilješka 21 2 2 2 9 3" xfId="34420"/>
    <cellStyle name="Bilješka 21 2 2 2_Hotel Fortuna" xfId="49664"/>
    <cellStyle name="Bilješka 21 2 2 3" xfId="8818"/>
    <cellStyle name="Bilješka 21 2 2 3 2" xfId="16019"/>
    <cellStyle name="Bilješka 21 2 2 3 2 2" xfId="34421"/>
    <cellStyle name="Bilješka 21 2 2 3 2 2 2" xfId="55109"/>
    <cellStyle name="Bilješka 21 2 2 3 2 3" xfId="58290"/>
    <cellStyle name="Bilješka 21 2 2 3 2 4" xfId="52780"/>
    <cellStyle name="Bilješka 21 2 2 3 3" xfId="16801"/>
    <cellStyle name="Bilješka 21 2 2 3 3 2" xfId="34422"/>
    <cellStyle name="Bilješka 21 2 2 3 3 3" xfId="51782"/>
    <cellStyle name="Bilješka 21 2 2 3 4" xfId="24337"/>
    <cellStyle name="Bilješka 21 2 2 3 4 2" xfId="54108"/>
    <cellStyle name="Bilješka 21 2 2 3 5" xfId="57298"/>
    <cellStyle name="Bilješka 21 2 2 3 6" xfId="47709"/>
    <cellStyle name="Bilješka 21 2 2 4" xfId="9700"/>
    <cellStyle name="Bilješka 21 2 2 4 2" xfId="17325"/>
    <cellStyle name="Bilješka 21 2 2 4 2 2" xfId="34424"/>
    <cellStyle name="Bilješka 21 2 2 4 2 3" xfId="52777"/>
    <cellStyle name="Bilješka 21 2 2 4 3" xfId="25451"/>
    <cellStyle name="Bilješka 21 2 2 4 3 2" xfId="55106"/>
    <cellStyle name="Bilješka 21 2 2 4 4" xfId="34423"/>
    <cellStyle name="Bilješka 21 2 2 4 4 2" xfId="58287"/>
    <cellStyle name="Bilješka 21 2 2 4 5" xfId="48835"/>
    <cellStyle name="Bilješka 21 2 2 5" xfId="10936"/>
    <cellStyle name="Bilješka 21 2 2 5 2" xfId="18467"/>
    <cellStyle name="Bilješka 21 2 2 5 2 2" xfId="34426"/>
    <cellStyle name="Bilješka 21 2 2 5 3" xfId="26586"/>
    <cellStyle name="Bilješka 21 2 2 5 4" xfId="34425"/>
    <cellStyle name="Bilješka 21 2 2 5 5" xfId="51142"/>
    <cellStyle name="Bilješka 21 2 2 6" xfId="11502"/>
    <cellStyle name="Bilješka 21 2 2 6 2" xfId="19017"/>
    <cellStyle name="Bilješka 21 2 2 6 2 2" xfId="34428"/>
    <cellStyle name="Bilješka 21 2 2 6 3" xfId="27147"/>
    <cellStyle name="Bilješka 21 2 2 6 4" xfId="34427"/>
    <cellStyle name="Bilješka 21 2 2 6 5" xfId="56404"/>
    <cellStyle name="Bilješka 21 2 2 7" xfId="12395"/>
    <cellStyle name="Bilješka 21 2 2 7 2" xfId="19900"/>
    <cellStyle name="Bilješka 21 2 2 7 2 2" xfId="34430"/>
    <cellStyle name="Bilješka 21 2 2 7 3" xfId="28030"/>
    <cellStyle name="Bilješka 21 2 2 7 4" xfId="34429"/>
    <cellStyle name="Bilješka 21 2 2 8" xfId="13274"/>
    <cellStyle name="Bilješka 21 2 2 8 2" xfId="20750"/>
    <cellStyle name="Bilješka 21 2 2 8 2 2" xfId="34432"/>
    <cellStyle name="Bilješka 21 2 2 8 3" xfId="28900"/>
    <cellStyle name="Bilješka 21 2 2 8 4" xfId="34431"/>
    <cellStyle name="Bilješka 21 2 2 9" xfId="14079"/>
    <cellStyle name="Bilješka 21 2 2 9 2" xfId="21515"/>
    <cellStyle name="Bilješka 21 2 2 9 2 2" xfId="34434"/>
    <cellStyle name="Bilješka 21 2 2 9 3" xfId="29696"/>
    <cellStyle name="Bilješka 21 2 2 9 4" xfId="34433"/>
    <cellStyle name="Bilješka 21 2 2_Hotel Fortuna" xfId="49890"/>
    <cellStyle name="Bilješka 21 2 3" xfId="7629"/>
    <cellStyle name="Bilješka 21 2 3 10" xfId="10432"/>
    <cellStyle name="Bilješka 21 2 3 10 2" xfId="17976"/>
    <cellStyle name="Bilješka 21 2 3 10 2 2" xfId="34436"/>
    <cellStyle name="Bilješka 21 2 3 10 3" xfId="26092"/>
    <cellStyle name="Bilješka 21 2 3 10 4" xfId="34435"/>
    <cellStyle name="Bilješka 21 2 3 11" xfId="13771"/>
    <cellStyle name="Bilješka 21 2 3 11 2" xfId="29391"/>
    <cellStyle name="Bilješka 21 2 3 11 3" xfId="34437"/>
    <cellStyle name="Bilješka 21 2 3 12" xfId="22397"/>
    <cellStyle name="Bilješka 21 2 3 13" xfId="46717"/>
    <cellStyle name="Bilješka 21 2 3 2" xfId="7934"/>
    <cellStyle name="Bilješka 21 2 3 2 10" xfId="15347"/>
    <cellStyle name="Bilješka 21 2 3 2 10 2" xfId="30948"/>
    <cellStyle name="Bilješka 21 2 3 2 10 3" xfId="34438"/>
    <cellStyle name="Bilješka 21 2 3 2 11" xfId="22660"/>
    <cellStyle name="Bilješka 21 2 3 2 12" xfId="47040"/>
    <cellStyle name="Bilješka 21 2 3 2 2" xfId="8241"/>
    <cellStyle name="Bilješka 21 2 3 2 2 10" xfId="22492"/>
    <cellStyle name="Bilješka 21 2 3 2 2 11" xfId="22861"/>
    <cellStyle name="Bilješka 21 2 3 2 2 12" xfId="34439"/>
    <cellStyle name="Bilješka 21 2 3 2 2 13" xfId="47032"/>
    <cellStyle name="Bilješka 21 2 3 2 2 2" xfId="9419"/>
    <cellStyle name="Bilješka 21 2 3 2 2 2 2" xfId="16334"/>
    <cellStyle name="Bilješka 21 2 3 2 2 2 2 2" xfId="34441"/>
    <cellStyle name="Bilješka 21 2 3 2 2 2 2 2 2" xfId="55113"/>
    <cellStyle name="Bilješka 21 2 3 2 2 2 2 3" xfId="58294"/>
    <cellStyle name="Bilješka 21 2 3 2 2 2 2 4" xfId="52784"/>
    <cellStyle name="Bilješka 21 2 3 2 2 2 3" xfId="22791"/>
    <cellStyle name="Bilješka 21 2 3 2 2 2 3 2" xfId="52097"/>
    <cellStyle name="Bilješka 21 2 3 2 2 2 4" xfId="24652"/>
    <cellStyle name="Bilješka 21 2 3 2 2 2 4 2" xfId="54423"/>
    <cellStyle name="Bilješka 21 2 3 2 2 2 5" xfId="34440"/>
    <cellStyle name="Bilješka 21 2 3 2 2 2 5 2" xfId="57613"/>
    <cellStyle name="Bilješka 21 2 3 2 2 3" xfId="9951"/>
    <cellStyle name="Bilješka 21 2 3 2 2 3 2" xfId="17548"/>
    <cellStyle name="Bilješka 21 2 3 2 2 3 2 2" xfId="34443"/>
    <cellStyle name="Bilješka 21 2 3 2 2 3 2 3" xfId="52783"/>
    <cellStyle name="Bilješka 21 2 3 2 2 3 3" xfId="25670"/>
    <cellStyle name="Bilješka 21 2 3 2 2 3 3 2" xfId="55112"/>
    <cellStyle name="Bilješka 21 2 3 2 2 3 4" xfId="34442"/>
    <cellStyle name="Bilješka 21 2 3 2 2 3 4 2" xfId="58293"/>
    <cellStyle name="Bilješka 21 2 3 2 2 4" xfId="10421"/>
    <cellStyle name="Bilješka 21 2 3 2 2 4 2" xfId="17965"/>
    <cellStyle name="Bilješka 21 2 3 2 2 4 2 2" xfId="34445"/>
    <cellStyle name="Bilješka 21 2 3 2 2 4 3" xfId="26081"/>
    <cellStyle name="Bilješka 21 2 3 2 2 4 4" xfId="34444"/>
    <cellStyle name="Bilješka 21 2 3 2 2 4 5" xfId="47995"/>
    <cellStyle name="Bilješka 21 2 3 2 2 5" xfId="12102"/>
    <cellStyle name="Bilješka 21 2 3 2 2 5 2" xfId="19617"/>
    <cellStyle name="Bilješka 21 2 3 2 2 5 2 2" xfId="34447"/>
    <cellStyle name="Bilješka 21 2 3 2 2 5 3" xfId="27740"/>
    <cellStyle name="Bilješka 21 2 3 2 2 5 4" xfId="34446"/>
    <cellStyle name="Bilješka 21 2 3 2 2 5 5" xfId="49152"/>
    <cellStyle name="Bilješka 21 2 3 2 2 6" xfId="12996"/>
    <cellStyle name="Bilješka 21 2 3 2 2 6 2" xfId="20500"/>
    <cellStyle name="Bilješka 21 2 3 2 2 6 2 2" xfId="34449"/>
    <cellStyle name="Bilješka 21 2 3 2 2 6 3" xfId="28624"/>
    <cellStyle name="Bilješka 21 2 3 2 2 6 4" xfId="34448"/>
    <cellStyle name="Bilješka 21 2 3 2 2 6 5" xfId="51134"/>
    <cellStyle name="Bilješka 21 2 3 2 2 7" xfId="13522"/>
    <cellStyle name="Bilješka 21 2 3 2 2 7 2" xfId="20993"/>
    <cellStyle name="Bilješka 21 2 3 2 2 7 2 2" xfId="34451"/>
    <cellStyle name="Bilješka 21 2 3 2 2 7 3" xfId="29145"/>
    <cellStyle name="Bilješka 21 2 3 2 2 7 4" xfId="34450"/>
    <cellStyle name="Bilješka 21 2 3 2 2 7 5" xfId="56875"/>
    <cellStyle name="Bilješka 21 2 3 2 2 8" xfId="14758"/>
    <cellStyle name="Bilješka 21 2 3 2 2 8 2" xfId="22116"/>
    <cellStyle name="Bilješka 21 2 3 2 2 8 2 2" xfId="34453"/>
    <cellStyle name="Bilješka 21 2 3 2 2 8 3" xfId="30364"/>
    <cellStyle name="Bilješka 21 2 3 2 2 8 4" xfId="34452"/>
    <cellStyle name="Bilješka 21 2 3 2 2 9" xfId="15413"/>
    <cellStyle name="Bilješka 21 2 3 2 2 9 2" xfId="31012"/>
    <cellStyle name="Bilješka 21 2 3 2 2 9 3" xfId="34454"/>
    <cellStyle name="Bilješka 21 2 3 2 2_Hotel Fortuna" xfId="49816"/>
    <cellStyle name="Bilješka 21 2 3 2 3" xfId="9112"/>
    <cellStyle name="Bilješka 21 2 3 2 3 2" xfId="16342"/>
    <cellStyle name="Bilješka 21 2 3 2 3 2 2" xfId="34455"/>
    <cellStyle name="Bilješka 21 2 3 2 3 2 2 2" xfId="55114"/>
    <cellStyle name="Bilješka 21 2 3 2 3 2 3" xfId="58295"/>
    <cellStyle name="Bilješka 21 2 3 2 3 2 4" xfId="52785"/>
    <cellStyle name="Bilješka 21 2 3 2 3 3" xfId="16976"/>
    <cellStyle name="Bilješka 21 2 3 2 3 3 2" xfId="34456"/>
    <cellStyle name="Bilješka 21 2 3 2 3 3 3" xfId="52105"/>
    <cellStyle name="Bilješka 21 2 3 2 3 4" xfId="24660"/>
    <cellStyle name="Bilješka 21 2 3 2 3 4 2" xfId="54431"/>
    <cellStyle name="Bilješka 21 2 3 2 3 5" xfId="57621"/>
    <cellStyle name="Bilješka 21 2 3 2 3 6" xfId="48037"/>
    <cellStyle name="Bilješka 21 2 3 2 4" xfId="9890"/>
    <cellStyle name="Bilješka 21 2 3 2 4 2" xfId="17497"/>
    <cellStyle name="Bilješka 21 2 3 2 4 2 2" xfId="34458"/>
    <cellStyle name="Bilješka 21 2 3 2 4 2 3" xfId="52782"/>
    <cellStyle name="Bilješka 21 2 3 2 4 3" xfId="25621"/>
    <cellStyle name="Bilješka 21 2 3 2 4 3 2" xfId="55111"/>
    <cellStyle name="Bilješka 21 2 3 2 4 4" xfId="34457"/>
    <cellStyle name="Bilješka 21 2 3 2 4 4 2" xfId="58292"/>
    <cellStyle name="Bilješka 21 2 3 2 4 5" xfId="49160"/>
    <cellStyle name="Bilješka 21 2 3 2 5" xfId="10423"/>
    <cellStyle name="Bilješka 21 2 3 2 5 2" xfId="17967"/>
    <cellStyle name="Bilješka 21 2 3 2 5 2 2" xfId="34460"/>
    <cellStyle name="Bilješka 21 2 3 2 5 3" xfId="26083"/>
    <cellStyle name="Bilješka 21 2 3 2 5 4" xfId="34459"/>
    <cellStyle name="Bilješka 21 2 3 2 5 5" xfId="50832"/>
    <cellStyle name="Bilješka 21 2 3 2 6" xfId="11795"/>
    <cellStyle name="Bilješka 21 2 3 2 6 2" xfId="19310"/>
    <cellStyle name="Bilješka 21 2 3 2 6 2 2" xfId="34462"/>
    <cellStyle name="Bilješka 21 2 3 2 6 3" xfId="27436"/>
    <cellStyle name="Bilješka 21 2 3 2 6 4" xfId="34461"/>
    <cellStyle name="Bilješka 21 2 3 2 6 5" xfId="56568"/>
    <cellStyle name="Bilješka 21 2 3 2 7" xfId="12689"/>
    <cellStyle name="Bilješka 21 2 3 2 7 2" xfId="20193"/>
    <cellStyle name="Bilješka 21 2 3 2 7 2 2" xfId="34464"/>
    <cellStyle name="Bilješka 21 2 3 2 7 3" xfId="28320"/>
    <cellStyle name="Bilješka 21 2 3 2 7 4" xfId="34463"/>
    <cellStyle name="Bilješka 21 2 3 2 8" xfId="13462"/>
    <cellStyle name="Bilješka 21 2 3 2 8 2" xfId="20933"/>
    <cellStyle name="Bilješka 21 2 3 2 8 2 2" xfId="34466"/>
    <cellStyle name="Bilješka 21 2 3 2 8 3" xfId="29086"/>
    <cellStyle name="Bilješka 21 2 3 2 8 4" xfId="34465"/>
    <cellStyle name="Bilješka 21 2 3 2 9" xfId="14443"/>
    <cellStyle name="Bilješka 21 2 3 2 9 2" xfId="21844"/>
    <cellStyle name="Bilješka 21 2 3 2 9 2 2" xfId="34468"/>
    <cellStyle name="Bilješka 21 2 3 2 9 3" xfId="30053"/>
    <cellStyle name="Bilješka 21 2 3 2 9 4" xfId="34467"/>
    <cellStyle name="Bilješka 21 2 3 2_Hotel Fortuna" xfId="49669"/>
    <cellStyle name="Bilješka 21 2 3 3" xfId="7784"/>
    <cellStyle name="Bilješka 21 2 3 3 10" xfId="22731"/>
    <cellStyle name="Bilješka 21 2 3 3 11" xfId="22359"/>
    <cellStyle name="Bilješka 21 2 3 3 12" xfId="34469"/>
    <cellStyle name="Bilješka 21 2 3 3 2" xfId="8962"/>
    <cellStyle name="Bilješka 21 2 3 3 2 2" xfId="16423"/>
    <cellStyle name="Bilješka 21 2 3 3 2 2 2" xfId="34471"/>
    <cellStyle name="Bilješka 21 2 3 3 2 2 2 2" xfId="52787"/>
    <cellStyle name="Bilješka 21 2 3 3 2 2 3" xfId="55116"/>
    <cellStyle name="Bilješka 21 2 3 3 2 2 4" xfId="58297"/>
    <cellStyle name="Bilješka 21 2 3 3 2 2 5" xfId="47311"/>
    <cellStyle name="Bilješka 21 2 3 3 2 3" xfId="23098"/>
    <cellStyle name="Bilješka 21 2 3 3 2 4" xfId="24741"/>
    <cellStyle name="Bilješka 21 2 3 3 2 4 2" xfId="47542"/>
    <cellStyle name="Bilješka 21 2 3 3 2 5" xfId="34470"/>
    <cellStyle name="Bilješka 21 2 3 3 2 5 2" xfId="49241"/>
    <cellStyle name="Bilješka 21 2 3 3 2 6" xfId="54512"/>
    <cellStyle name="Bilješka 21 2 3 3 2 7" xfId="57702"/>
    <cellStyle name="Bilješka 21 2 3 3 2 8" xfId="47120"/>
    <cellStyle name="Bilješka 21 2 3 3 2_Hotel Fortuna" xfId="49972"/>
    <cellStyle name="Bilješka 21 2 3 3 3" xfId="9707"/>
    <cellStyle name="Bilješka 21 2 3 3 3 2" xfId="15873"/>
    <cellStyle name="Bilješka 21 2 3 3 3 2 2" xfId="34473"/>
    <cellStyle name="Bilješka 21 2 3 3 3 2 2 2" xfId="55117"/>
    <cellStyle name="Bilješka 21 2 3 3 3 2 3" xfId="58298"/>
    <cellStyle name="Bilješka 21 2 3 3 3 2 4" xfId="52788"/>
    <cellStyle name="Bilješka 21 2 3 3 3 3" xfId="23321"/>
    <cellStyle name="Bilješka 21 2 3 3 3 3 2" xfId="51636"/>
    <cellStyle name="Bilješka 21 2 3 3 3 4" xfId="24191"/>
    <cellStyle name="Bilješka 21 2 3 3 3 4 2" xfId="53962"/>
    <cellStyle name="Bilješka 21 2 3 3 3 5" xfId="34472"/>
    <cellStyle name="Bilješka 21 2 3 3 3 5 2" xfId="57152"/>
    <cellStyle name="Bilješka 21 2 3 3 3 6" xfId="48217"/>
    <cellStyle name="Bilješka 21 2 3 3 4" xfId="8460"/>
    <cellStyle name="Bilješka 21 2 3 3 4 2" xfId="17090"/>
    <cellStyle name="Bilješka 21 2 3 3 4 2 2" xfId="34475"/>
    <cellStyle name="Bilješka 21 2 3 3 4 2 3" xfId="52786"/>
    <cellStyle name="Bilješka 21 2 3 3 4 3" xfId="25049"/>
    <cellStyle name="Bilješka 21 2 3 3 4 3 2" xfId="55115"/>
    <cellStyle name="Bilješka 21 2 3 3 4 4" xfId="34474"/>
    <cellStyle name="Bilješka 21 2 3 3 4 4 2" xfId="58296"/>
    <cellStyle name="Bilješka 21 2 3 3 4 5" xfId="48689"/>
    <cellStyle name="Bilješka 21 2 3 3 5" xfId="11645"/>
    <cellStyle name="Bilješka 21 2 3 3 5 2" xfId="19160"/>
    <cellStyle name="Bilješka 21 2 3 3 5 2 2" xfId="34477"/>
    <cellStyle name="Bilješka 21 2 3 3 5 3" xfId="27288"/>
    <cellStyle name="Bilješka 21 2 3 3 5 4" xfId="34476"/>
    <cellStyle name="Bilješka 21 2 3 3 5 5" xfId="50838"/>
    <cellStyle name="Bilješka 21 2 3 3 6" xfId="12539"/>
    <cellStyle name="Bilješka 21 2 3 3 6 2" xfId="20043"/>
    <cellStyle name="Bilješka 21 2 3 3 6 2 2" xfId="34479"/>
    <cellStyle name="Bilješka 21 2 3 3 6 3" xfId="28172"/>
    <cellStyle name="Bilješka 21 2 3 3 6 4" xfId="34478"/>
    <cellStyle name="Bilješka 21 2 3 3 6 5" xfId="56273"/>
    <cellStyle name="Bilješka 21 2 3 3 7" xfId="13281"/>
    <cellStyle name="Bilješka 21 2 3 3 7 2" xfId="20757"/>
    <cellStyle name="Bilješka 21 2 3 3 7 2 2" xfId="34481"/>
    <cellStyle name="Bilješka 21 2 3 3 7 3" xfId="28907"/>
    <cellStyle name="Bilješka 21 2 3 3 7 4" xfId="34480"/>
    <cellStyle name="Bilješka 21 2 3 3 8" xfId="11203"/>
    <cellStyle name="Bilješka 21 2 3 3 8 2" xfId="18730"/>
    <cellStyle name="Bilješka 21 2 3 3 8 2 2" xfId="34483"/>
    <cellStyle name="Bilješka 21 2 3 3 8 3" xfId="26852"/>
    <cellStyle name="Bilješka 21 2 3 3 8 4" xfId="34482"/>
    <cellStyle name="Bilješka 21 2 3 3 9" xfId="12243"/>
    <cellStyle name="Bilješka 21 2 3 3 9 2" xfId="27880"/>
    <cellStyle name="Bilješka 21 2 3 3 9 3" xfId="34484"/>
    <cellStyle name="Bilješka 21 2 3 3_Hotel Fortuna" xfId="49794"/>
    <cellStyle name="Bilješka 21 2 3 4" xfId="8806"/>
    <cellStyle name="Bilješka 21 2 3 4 2" xfId="16007"/>
    <cellStyle name="Bilješka 21 2 3 4 2 2" xfId="34485"/>
    <cellStyle name="Bilješka 21 2 3 4 2 2 2" xfId="55118"/>
    <cellStyle name="Bilješka 21 2 3 4 2 3" xfId="58299"/>
    <cellStyle name="Bilješka 21 2 3 4 2 4" xfId="52789"/>
    <cellStyle name="Bilješka 21 2 3 4 3" xfId="16789"/>
    <cellStyle name="Bilješka 21 2 3 4 3 2" xfId="34486"/>
    <cellStyle name="Bilješka 21 2 3 4 3 3" xfId="51770"/>
    <cellStyle name="Bilješka 21 2 3 4 4" xfId="24325"/>
    <cellStyle name="Bilješka 21 2 3 4 4 2" xfId="54096"/>
    <cellStyle name="Bilješka 21 2 3 4 5" xfId="57286"/>
    <cellStyle name="Bilješka 21 2 3 4 6" xfId="47623"/>
    <cellStyle name="Bilješka 21 2 3 5" xfId="9673"/>
    <cellStyle name="Bilješka 21 2 3 5 2" xfId="17299"/>
    <cellStyle name="Bilješka 21 2 3 5 2 2" xfId="34488"/>
    <cellStyle name="Bilješka 21 2 3 5 2 3" xfId="52781"/>
    <cellStyle name="Bilješka 21 2 3 5 3" xfId="25425"/>
    <cellStyle name="Bilješka 21 2 3 5 3 2" xfId="55110"/>
    <cellStyle name="Bilješka 21 2 3 5 4" xfId="34487"/>
    <cellStyle name="Bilješka 21 2 3 5 4 2" xfId="58291"/>
    <cellStyle name="Bilješka 21 2 3 5 5" xfId="48823"/>
    <cellStyle name="Bilješka 21 2 3 6" xfId="9674"/>
    <cellStyle name="Bilješka 21 2 3 6 2" xfId="17300"/>
    <cellStyle name="Bilješka 21 2 3 6 2 2" xfId="34490"/>
    <cellStyle name="Bilješka 21 2 3 6 3" xfId="25426"/>
    <cellStyle name="Bilješka 21 2 3 6 4" xfId="34489"/>
    <cellStyle name="Bilješka 21 2 3 6 5" xfId="50915"/>
    <cellStyle name="Bilješka 21 2 3 7" xfId="11490"/>
    <cellStyle name="Bilješka 21 2 3 7 2" xfId="19005"/>
    <cellStyle name="Bilješka 21 2 3 7 2 2" xfId="34492"/>
    <cellStyle name="Bilješka 21 2 3 7 3" xfId="27135"/>
    <cellStyle name="Bilješka 21 2 3 7 4" xfId="34491"/>
    <cellStyle name="Bilješka 21 2 3 7 5" xfId="56426"/>
    <cellStyle name="Bilješka 21 2 3 8" xfId="12383"/>
    <cellStyle name="Bilješka 21 2 3 8 2" xfId="19888"/>
    <cellStyle name="Bilješka 21 2 3 8 2 2" xfId="34494"/>
    <cellStyle name="Bilješka 21 2 3 8 3" xfId="28018"/>
    <cellStyle name="Bilješka 21 2 3 8 4" xfId="34493"/>
    <cellStyle name="Bilješka 21 2 3 9" xfId="13247"/>
    <cellStyle name="Bilješka 21 2 3 9 2" xfId="20727"/>
    <cellStyle name="Bilješka 21 2 3 9 2 2" xfId="34496"/>
    <cellStyle name="Bilješka 21 2 3 9 3" xfId="28873"/>
    <cellStyle name="Bilješka 21 2 3 9 4" xfId="34495"/>
    <cellStyle name="Bilješka 21 2 3_Hotel Fortuna" xfId="50125"/>
    <cellStyle name="Bilješka 21 2 4" xfId="7850"/>
    <cellStyle name="Bilješka 21 2 4 10" xfId="15177"/>
    <cellStyle name="Bilješka 21 2 4 10 2" xfId="30779"/>
    <cellStyle name="Bilješka 21 2 4 10 3" xfId="34497"/>
    <cellStyle name="Bilješka 21 2 4 11" xfId="22579"/>
    <cellStyle name="Bilješka 21 2 4 12" xfId="46614"/>
    <cellStyle name="Bilješka 21 2 4 2" xfId="8237"/>
    <cellStyle name="Bilješka 21 2 4 2 10" xfId="22464"/>
    <cellStyle name="Bilješka 21 2 4 2 11" xfId="22540"/>
    <cellStyle name="Bilješka 21 2 4 2 12" xfId="34498"/>
    <cellStyle name="Bilješka 21 2 4 2 13" xfId="47030"/>
    <cellStyle name="Bilješka 21 2 4 2 2" xfId="9415"/>
    <cellStyle name="Bilješka 21 2 4 2 2 2" xfId="16330"/>
    <cellStyle name="Bilješka 21 2 4 2 2 2 2" xfId="34500"/>
    <cellStyle name="Bilješka 21 2 4 2 2 2 2 2" xfId="55121"/>
    <cellStyle name="Bilješka 21 2 4 2 2 2 3" xfId="58302"/>
    <cellStyle name="Bilješka 21 2 4 2 2 2 4" xfId="52792"/>
    <cellStyle name="Bilješka 21 2 4 2 2 3" xfId="22980"/>
    <cellStyle name="Bilješka 21 2 4 2 2 3 2" xfId="52093"/>
    <cellStyle name="Bilješka 21 2 4 2 2 4" xfId="24648"/>
    <cellStyle name="Bilješka 21 2 4 2 2 4 2" xfId="54419"/>
    <cellStyle name="Bilješka 21 2 4 2 2 5" xfId="34499"/>
    <cellStyle name="Bilješka 21 2 4 2 2 5 2" xfId="57609"/>
    <cellStyle name="Bilješka 21 2 4 2 3" xfId="10058"/>
    <cellStyle name="Bilješka 21 2 4 2 3 2" xfId="17641"/>
    <cellStyle name="Bilješka 21 2 4 2 3 2 2" xfId="34502"/>
    <cellStyle name="Bilješka 21 2 4 2 3 2 3" xfId="52791"/>
    <cellStyle name="Bilješka 21 2 4 2 3 3" xfId="25763"/>
    <cellStyle name="Bilješka 21 2 4 2 3 3 2" xfId="55120"/>
    <cellStyle name="Bilješka 21 2 4 2 3 4" xfId="34501"/>
    <cellStyle name="Bilješka 21 2 4 2 3 4 2" xfId="58301"/>
    <cellStyle name="Bilješka 21 2 4 2 4" xfId="10938"/>
    <cellStyle name="Bilješka 21 2 4 2 4 2" xfId="18469"/>
    <cellStyle name="Bilješka 21 2 4 2 4 2 2" xfId="34504"/>
    <cellStyle name="Bilješka 21 2 4 2 4 3" xfId="26588"/>
    <cellStyle name="Bilješka 21 2 4 2 4 4" xfId="34503"/>
    <cellStyle name="Bilješka 21 2 4 2 4 5" xfId="47690"/>
    <cellStyle name="Bilješka 21 2 4 2 5" xfId="12098"/>
    <cellStyle name="Bilješka 21 2 4 2 5 2" xfId="19613"/>
    <cellStyle name="Bilješka 21 2 4 2 5 2 2" xfId="34506"/>
    <cellStyle name="Bilješka 21 2 4 2 5 3" xfId="27736"/>
    <cellStyle name="Bilješka 21 2 4 2 5 4" xfId="34505"/>
    <cellStyle name="Bilješka 21 2 4 2 5 5" xfId="49148"/>
    <cellStyle name="Bilješka 21 2 4 2 6" xfId="12992"/>
    <cellStyle name="Bilješka 21 2 4 2 6 2" xfId="20496"/>
    <cellStyle name="Bilješka 21 2 4 2 6 2 2" xfId="34508"/>
    <cellStyle name="Bilješka 21 2 4 2 6 3" xfId="28620"/>
    <cellStyle name="Bilješka 21 2 4 2 6 4" xfId="34507"/>
    <cellStyle name="Bilješka 21 2 4 2 6 5" xfId="51270"/>
    <cellStyle name="Bilješka 21 2 4 2 7" xfId="13629"/>
    <cellStyle name="Bilješka 21 2 4 2 7 2" xfId="21098"/>
    <cellStyle name="Bilješka 21 2 4 2 7 2 2" xfId="34510"/>
    <cellStyle name="Bilješka 21 2 4 2 7 3" xfId="29252"/>
    <cellStyle name="Bilješka 21 2 4 2 7 4" xfId="34509"/>
    <cellStyle name="Bilješka 21 2 4 2 7 5" xfId="56871"/>
    <cellStyle name="Bilješka 21 2 4 2 8" xfId="14490"/>
    <cellStyle name="Bilješka 21 2 4 2 8 2" xfId="21886"/>
    <cellStyle name="Bilješka 21 2 4 2 8 2 2" xfId="34512"/>
    <cellStyle name="Bilješka 21 2 4 2 8 3" xfId="30100"/>
    <cellStyle name="Bilješka 21 2 4 2 8 4" xfId="34511"/>
    <cellStyle name="Bilješka 21 2 4 2 9" xfId="15201"/>
    <cellStyle name="Bilješka 21 2 4 2 9 2" xfId="30802"/>
    <cellStyle name="Bilješka 21 2 4 2 9 3" xfId="34513"/>
    <cellStyle name="Bilješka 21 2 4 2_Hotel Fortuna" xfId="50273"/>
    <cellStyle name="Bilješka 21 2 4 3" xfId="9028"/>
    <cellStyle name="Bilješka 21 2 4 3 2" xfId="15900"/>
    <cellStyle name="Bilješka 21 2 4 3 2 2" xfId="34514"/>
    <cellStyle name="Bilješka 21 2 4 3 2 2 2" xfId="55122"/>
    <cellStyle name="Bilješka 21 2 4 3 2 3" xfId="58303"/>
    <cellStyle name="Bilješka 21 2 4 3 2 4" xfId="52793"/>
    <cellStyle name="Bilješka 21 2 4 3 3" xfId="16704"/>
    <cellStyle name="Bilješka 21 2 4 3 3 2" xfId="34515"/>
    <cellStyle name="Bilješka 21 2 4 3 3 3" xfId="51663"/>
    <cellStyle name="Bilješka 21 2 4 3 4" xfId="24218"/>
    <cellStyle name="Bilješka 21 2 4 3 4 2" xfId="53989"/>
    <cellStyle name="Bilješka 21 2 4 3 5" xfId="57179"/>
    <cellStyle name="Bilješka 21 2 4 3 6" xfId="47862"/>
    <cellStyle name="Bilješka 21 2 4 4" xfId="9792"/>
    <cellStyle name="Bilješka 21 2 4 4 2" xfId="17410"/>
    <cellStyle name="Bilješka 21 2 4 4 2 2" xfId="34517"/>
    <cellStyle name="Bilješka 21 2 4 4 2 3" xfId="52790"/>
    <cellStyle name="Bilješka 21 2 4 4 3" xfId="25535"/>
    <cellStyle name="Bilješka 21 2 4 4 3 2" xfId="55119"/>
    <cellStyle name="Bilješka 21 2 4 4 4" xfId="34516"/>
    <cellStyle name="Bilješka 21 2 4 4 4 2" xfId="58300"/>
    <cellStyle name="Bilješka 21 2 4 4 5" xfId="48716"/>
    <cellStyle name="Bilješka 21 2 4 5" xfId="10498"/>
    <cellStyle name="Bilješka 21 2 4 5 2" xfId="18041"/>
    <cellStyle name="Bilješka 21 2 4 5 2 2" xfId="34519"/>
    <cellStyle name="Bilješka 21 2 4 5 3" xfId="26156"/>
    <cellStyle name="Bilješka 21 2 4 5 4" xfId="34518"/>
    <cellStyle name="Bilješka 21 2 4 5 5" xfId="52299"/>
    <cellStyle name="Bilješka 21 2 4 6" xfId="11711"/>
    <cellStyle name="Bilješka 21 2 4 6 2" xfId="19226"/>
    <cellStyle name="Bilješka 21 2 4 6 2 2" xfId="34521"/>
    <cellStyle name="Bilješka 21 2 4 6 3" xfId="27353"/>
    <cellStyle name="Bilješka 21 2 4 6 4" xfId="34520"/>
    <cellStyle name="Bilješka 21 2 4 6 5" xfId="56205"/>
    <cellStyle name="Bilješka 21 2 4 7" xfId="12605"/>
    <cellStyle name="Bilješka 21 2 4 7 2" xfId="20109"/>
    <cellStyle name="Bilješka 21 2 4 7 2 2" xfId="34523"/>
    <cellStyle name="Bilješka 21 2 4 7 3" xfId="28237"/>
    <cellStyle name="Bilješka 21 2 4 7 4" xfId="34522"/>
    <cellStyle name="Bilješka 21 2 4 8" xfId="13365"/>
    <cellStyle name="Bilješka 21 2 4 8 2" xfId="20839"/>
    <cellStyle name="Bilješka 21 2 4 8 2 2" xfId="34525"/>
    <cellStyle name="Bilješka 21 2 4 8 3" xfId="28990"/>
    <cellStyle name="Bilješka 21 2 4 8 4" xfId="34524"/>
    <cellStyle name="Bilješka 21 2 4 9" xfId="14001"/>
    <cellStyle name="Bilješka 21 2 4 9 2" xfId="21460"/>
    <cellStyle name="Bilješka 21 2 4 9 2 2" xfId="34527"/>
    <cellStyle name="Bilješka 21 2 4 9 3" xfId="29618"/>
    <cellStyle name="Bilješka 21 2 4 9 4" xfId="34526"/>
    <cellStyle name="Bilješka 21 2 4_Hotel Fortuna" xfId="50164"/>
    <cellStyle name="Bilješka 21 2 5" xfId="8203"/>
    <cellStyle name="Bilješka 21 2 5 10" xfId="23393"/>
    <cellStyle name="Bilješka 21 2 5 11" xfId="23278"/>
    <cellStyle name="Bilješka 21 2 5 12" xfId="34528"/>
    <cellStyle name="Bilješka 21 2 5 2" xfId="9381"/>
    <cellStyle name="Bilješka 21 2 5 2 2" xfId="16585"/>
    <cellStyle name="Bilješka 21 2 5 2 2 2" xfId="34530"/>
    <cellStyle name="Bilješka 21 2 5 2 2 2 2" xfId="52795"/>
    <cellStyle name="Bilješka 21 2 5 2 2 3" xfId="55124"/>
    <cellStyle name="Bilješka 21 2 5 2 2 4" xfId="58305"/>
    <cellStyle name="Bilješka 21 2 5 2 2 5" xfId="47387"/>
    <cellStyle name="Bilješka 21 2 5 2 3" xfId="22189"/>
    <cellStyle name="Bilješka 21 2 5 2 4" xfId="24903"/>
    <cellStyle name="Bilješka 21 2 5 2 4 2" xfId="48376"/>
    <cellStyle name="Bilješka 21 2 5 2 5" xfId="34529"/>
    <cellStyle name="Bilješka 21 2 5 2 5 2" xfId="49404"/>
    <cellStyle name="Bilješka 21 2 5 2 6" xfId="54674"/>
    <cellStyle name="Bilješka 21 2 5 2 7" xfId="57864"/>
    <cellStyle name="Bilješka 21 2 5 2 8" xfId="47278"/>
    <cellStyle name="Bilješka 21 2 5 2_Hotel Fortuna" xfId="49552"/>
    <cellStyle name="Bilješka 21 2 5 3" xfId="9920"/>
    <cellStyle name="Bilješka 21 2 5 3 2" xfId="16296"/>
    <cellStyle name="Bilješka 21 2 5 3 2 2" xfId="34532"/>
    <cellStyle name="Bilješka 21 2 5 3 2 2 2" xfId="55125"/>
    <cellStyle name="Bilješka 21 2 5 3 2 3" xfId="58306"/>
    <cellStyle name="Bilješka 21 2 5 3 2 4" xfId="52796"/>
    <cellStyle name="Bilješka 21 2 5 3 3" xfId="22702"/>
    <cellStyle name="Bilješka 21 2 5 3 3 2" xfId="52059"/>
    <cellStyle name="Bilješka 21 2 5 3 4" xfId="24614"/>
    <cellStyle name="Bilješka 21 2 5 3 4 2" xfId="54385"/>
    <cellStyle name="Bilješka 21 2 5 3 5" xfId="34531"/>
    <cellStyle name="Bilješka 21 2 5 3 5 2" xfId="57575"/>
    <cellStyle name="Bilješka 21 2 5 3 6" xfId="48250"/>
    <cellStyle name="Bilješka 21 2 5 4" xfId="10884"/>
    <cellStyle name="Bilješka 21 2 5 4 2" xfId="18416"/>
    <cellStyle name="Bilješka 21 2 5 4 2 2" xfId="34534"/>
    <cellStyle name="Bilješka 21 2 5 4 2 3" xfId="52794"/>
    <cellStyle name="Bilješka 21 2 5 4 3" xfId="26535"/>
    <cellStyle name="Bilješka 21 2 5 4 3 2" xfId="55123"/>
    <cellStyle name="Bilješka 21 2 5 4 4" xfId="34533"/>
    <cellStyle name="Bilješka 21 2 5 4 4 2" xfId="58304"/>
    <cellStyle name="Bilješka 21 2 5 4 5" xfId="49114"/>
    <cellStyle name="Bilješka 21 2 5 5" xfId="12064"/>
    <cellStyle name="Bilješka 21 2 5 5 2" xfId="19579"/>
    <cellStyle name="Bilješka 21 2 5 5 2 2" xfId="34536"/>
    <cellStyle name="Bilješka 21 2 5 5 3" xfId="27702"/>
    <cellStyle name="Bilješka 21 2 5 5 4" xfId="34535"/>
    <cellStyle name="Bilješka 21 2 5 5 5" xfId="52312"/>
    <cellStyle name="Bilješka 21 2 5 6" xfId="12958"/>
    <cellStyle name="Bilješka 21 2 5 6 2" xfId="20462"/>
    <cellStyle name="Bilješka 21 2 5 6 2 2" xfId="34538"/>
    <cellStyle name="Bilješka 21 2 5 6 3" xfId="28586"/>
    <cellStyle name="Bilješka 21 2 5 6 4" xfId="34537"/>
    <cellStyle name="Bilješka 21 2 5 6 5" xfId="56837"/>
    <cellStyle name="Bilješka 21 2 5 7" xfId="13492"/>
    <cellStyle name="Bilješka 21 2 5 7 2" xfId="20963"/>
    <cellStyle name="Bilješka 21 2 5 7 2 2" xfId="34540"/>
    <cellStyle name="Bilješka 21 2 5 7 3" xfId="29116"/>
    <cellStyle name="Bilješka 21 2 5 7 4" xfId="34539"/>
    <cellStyle name="Bilješka 21 2 5 8" xfId="14044"/>
    <cellStyle name="Bilješka 21 2 5 8 2" xfId="21483"/>
    <cellStyle name="Bilješka 21 2 5 8 2 2" xfId="34542"/>
    <cellStyle name="Bilješka 21 2 5 8 3" xfId="29661"/>
    <cellStyle name="Bilješka 21 2 5 8 4" xfId="34541"/>
    <cellStyle name="Bilješka 21 2 5 9" xfId="14926"/>
    <cellStyle name="Bilješka 21 2 5 9 2" xfId="30531"/>
    <cellStyle name="Bilješka 21 2 5 9 3" xfId="34543"/>
    <cellStyle name="Bilješka 21 2 5_Hotel Fortuna" xfId="50158"/>
    <cellStyle name="Bilješka 21 2 6" xfId="8625"/>
    <cellStyle name="Bilješka 21 2 6 2" xfId="16954"/>
    <cellStyle name="Bilješka 21 2 6 2 2" xfId="34545"/>
    <cellStyle name="Bilješka 21 2 6 2 3" xfId="52776"/>
    <cellStyle name="Bilješka 21 2 6 3" xfId="25210"/>
    <cellStyle name="Bilješka 21 2 6 3 2" xfId="55105"/>
    <cellStyle name="Bilješka 21 2 6 4" xfId="34544"/>
    <cellStyle name="Bilješka 21 2 6 4 2" xfId="58286"/>
    <cellStyle name="Bilješka 21 2 6 5" xfId="47426"/>
    <cellStyle name="Bilješka 21 2 7" xfId="10366"/>
    <cellStyle name="Bilješka 21 2 7 2" xfId="17914"/>
    <cellStyle name="Bilješka 21 2 7 2 2" xfId="34547"/>
    <cellStyle name="Bilješka 21 2 7 3" xfId="26031"/>
    <cellStyle name="Bilješka 21 2 7 4" xfId="34546"/>
    <cellStyle name="Bilješka 21 2 7 5" xfId="48485"/>
    <cellStyle name="Bilješka 21 2 8" xfId="11237"/>
    <cellStyle name="Bilješka 21 2 8 2" xfId="18762"/>
    <cellStyle name="Bilješka 21 2 8 2 2" xfId="34549"/>
    <cellStyle name="Bilješka 21 2 8 3" xfId="26885"/>
    <cellStyle name="Bilješka 21 2 8 4" xfId="34548"/>
    <cellStyle name="Bilješka 21 2 8 5" xfId="51111"/>
    <cellStyle name="Bilješka 21 2 9" xfId="11312"/>
    <cellStyle name="Bilješka 21 2 9 2" xfId="18835"/>
    <cellStyle name="Bilješka 21 2 9 2 2" xfId="34551"/>
    <cellStyle name="Bilješka 21 2 9 3" xfId="26960"/>
    <cellStyle name="Bilješka 21 2 9 4" xfId="34550"/>
    <cellStyle name="Bilješka 21 2 9 5" xfId="56503"/>
    <cellStyle name="Bilješka 21 2_Hotel Fortuna" xfId="49582"/>
    <cellStyle name="Bilješka 21 3" xfId="7521"/>
    <cellStyle name="Bilješka 21 3 10" xfId="14641"/>
    <cellStyle name="Bilješka 21 3 10 2" xfId="22017"/>
    <cellStyle name="Bilješka 21 3 10 2 2" xfId="34553"/>
    <cellStyle name="Bilješka 21 3 10 3" xfId="30248"/>
    <cellStyle name="Bilješka 21 3 10 4" xfId="34552"/>
    <cellStyle name="Bilješka 21 3 11" xfId="14090"/>
    <cellStyle name="Bilješka 21 3 11 2" xfId="29706"/>
    <cellStyle name="Bilješka 21 3 11 3" xfId="34554"/>
    <cellStyle name="Bilješka 21 3 12" xfId="22692"/>
    <cellStyle name="Bilješka 21 3 2" xfId="7679"/>
    <cellStyle name="Bilješka 21 3 2 10" xfId="15419"/>
    <cellStyle name="Bilješka 21 3 2 10 2" xfId="31018"/>
    <cellStyle name="Bilješka 21 3 2 10 3" xfId="34555"/>
    <cellStyle name="Bilješka 21 3 2 11" xfId="23234"/>
    <cellStyle name="Bilješka 21 3 2 12" xfId="46767"/>
    <cellStyle name="Bilješka 21 3 2 2" xfId="8158"/>
    <cellStyle name="Bilješka 21 3 2 2 10" xfId="23301"/>
    <cellStyle name="Bilješka 21 3 2 2 11" xfId="22911"/>
    <cellStyle name="Bilješka 21 3 2 2 12" xfId="34556"/>
    <cellStyle name="Bilješka 21 3 2 2 13" xfId="46955"/>
    <cellStyle name="Bilješka 21 3 2 2 2" xfId="9336"/>
    <cellStyle name="Bilješka 21 3 2 2 2 2" xfId="16252"/>
    <cellStyle name="Bilješka 21 3 2 2 2 2 2" xfId="34558"/>
    <cellStyle name="Bilješka 21 3 2 2 2 2 2 2" xfId="55129"/>
    <cellStyle name="Bilješka 21 3 2 2 2 2 3" xfId="58310"/>
    <cellStyle name="Bilješka 21 3 2 2 2 2 4" xfId="52800"/>
    <cellStyle name="Bilješka 21 3 2 2 2 3" xfId="22364"/>
    <cellStyle name="Bilješka 21 3 2 2 2 3 2" xfId="52015"/>
    <cellStyle name="Bilješka 21 3 2 2 2 4" xfId="24570"/>
    <cellStyle name="Bilješka 21 3 2 2 2 4 2" xfId="54341"/>
    <cellStyle name="Bilješka 21 3 2 2 2 5" xfId="34557"/>
    <cellStyle name="Bilješka 21 3 2 2 2 5 2" xfId="57531"/>
    <cellStyle name="Bilješka 21 3 2 2 3" xfId="10075"/>
    <cellStyle name="Bilješka 21 3 2 2 3 2" xfId="17657"/>
    <cellStyle name="Bilješka 21 3 2 2 3 2 2" xfId="34560"/>
    <cellStyle name="Bilješka 21 3 2 2 3 2 3" xfId="52799"/>
    <cellStyle name="Bilješka 21 3 2 2 3 3" xfId="25779"/>
    <cellStyle name="Bilješka 21 3 2 2 3 3 2" xfId="55128"/>
    <cellStyle name="Bilješka 21 3 2 2 3 4" xfId="34559"/>
    <cellStyle name="Bilješka 21 3 2 2 3 4 2" xfId="58309"/>
    <cellStyle name="Bilješka 21 3 2 2 4" xfId="9867"/>
    <cellStyle name="Bilješka 21 3 2 2 4 2" xfId="17475"/>
    <cellStyle name="Bilješka 21 3 2 2 4 2 2" xfId="34562"/>
    <cellStyle name="Bilješka 21 3 2 2 4 3" xfId="25600"/>
    <cellStyle name="Bilješka 21 3 2 2 4 4" xfId="34561"/>
    <cellStyle name="Bilješka 21 3 2 2 4 5" xfId="47916"/>
    <cellStyle name="Bilješka 21 3 2 2 5" xfId="12019"/>
    <cellStyle name="Bilješka 21 3 2 2 5 2" xfId="19534"/>
    <cellStyle name="Bilješka 21 3 2 2 5 2 2" xfId="34564"/>
    <cellStyle name="Bilješka 21 3 2 2 5 3" xfId="27658"/>
    <cellStyle name="Bilješka 21 3 2 2 5 4" xfId="34563"/>
    <cellStyle name="Bilješka 21 3 2 2 5 5" xfId="49069"/>
    <cellStyle name="Bilješka 21 3 2 2 6" xfId="12913"/>
    <cellStyle name="Bilješka 21 3 2 2 6 2" xfId="20417"/>
    <cellStyle name="Bilješka 21 3 2 2 6 2 2" xfId="34566"/>
    <cellStyle name="Bilješka 21 3 2 2 6 3" xfId="28542"/>
    <cellStyle name="Bilješka 21 3 2 2 6 4" xfId="34565"/>
    <cellStyle name="Bilješka 21 3 2 2 6 5" xfId="51338"/>
    <cellStyle name="Bilješka 21 3 2 2 7" xfId="13647"/>
    <cellStyle name="Bilješka 21 3 2 2 7 2" xfId="21116"/>
    <cellStyle name="Bilješka 21 3 2 2 7 2 2" xfId="34568"/>
    <cellStyle name="Bilješka 21 3 2 2 7 3" xfId="29270"/>
    <cellStyle name="Bilješka 21 3 2 2 7 4" xfId="34567"/>
    <cellStyle name="Bilješka 21 3 2 2 7 5" xfId="56792"/>
    <cellStyle name="Bilješka 21 3 2 2 8" xfId="12375"/>
    <cellStyle name="Bilješka 21 3 2 2 8 2" xfId="19880"/>
    <cellStyle name="Bilješka 21 3 2 2 8 2 2" xfId="34570"/>
    <cellStyle name="Bilješka 21 3 2 2 8 3" xfId="28010"/>
    <cellStyle name="Bilješka 21 3 2 2 8 4" xfId="34569"/>
    <cellStyle name="Bilješka 21 3 2 2 9" xfId="14536"/>
    <cellStyle name="Bilješka 21 3 2 2 9 2" xfId="30145"/>
    <cellStyle name="Bilješka 21 3 2 2 9 3" xfId="34571"/>
    <cellStyle name="Bilješka 21 3 2 2_Hotel Fortuna" xfId="49596"/>
    <cellStyle name="Bilješka 21 3 2 3" xfId="8856"/>
    <cellStyle name="Bilješka 21 3 2 3 2" xfId="16057"/>
    <cellStyle name="Bilješka 21 3 2 3 2 2" xfId="34572"/>
    <cellStyle name="Bilješka 21 3 2 3 2 2 2" xfId="55130"/>
    <cellStyle name="Bilješka 21 3 2 3 2 3" xfId="58311"/>
    <cellStyle name="Bilješka 21 3 2 3 2 4" xfId="52801"/>
    <cellStyle name="Bilješka 21 3 2 3 3" xfId="16839"/>
    <cellStyle name="Bilješka 21 3 2 3 3 2" xfId="34573"/>
    <cellStyle name="Bilješka 21 3 2 3 3 3" xfId="51820"/>
    <cellStyle name="Bilješka 21 3 2 3 4" xfId="24375"/>
    <cellStyle name="Bilješka 21 3 2 3 4 2" xfId="54146"/>
    <cellStyle name="Bilješka 21 3 2 3 5" xfId="57336"/>
    <cellStyle name="Bilješka 21 3 2 3 6" xfId="48255"/>
    <cellStyle name="Bilješka 21 3 2 4" xfId="8574"/>
    <cellStyle name="Bilješka 21 3 2 4 2" xfId="15604"/>
    <cellStyle name="Bilješka 21 3 2 4 2 2" xfId="34575"/>
    <cellStyle name="Bilješka 21 3 2 4 2 3" xfId="52798"/>
    <cellStyle name="Bilješka 21 3 2 4 3" xfId="25162"/>
    <cellStyle name="Bilješka 21 3 2 4 3 2" xfId="55127"/>
    <cellStyle name="Bilješka 21 3 2 4 4" xfId="34574"/>
    <cellStyle name="Bilješka 21 3 2 4 4 2" xfId="58308"/>
    <cellStyle name="Bilješka 21 3 2 4 5" xfId="48873"/>
    <cellStyle name="Bilješka 21 3 2 5" xfId="10545"/>
    <cellStyle name="Bilješka 21 3 2 5 2" xfId="18086"/>
    <cellStyle name="Bilješka 21 3 2 5 2 2" xfId="34577"/>
    <cellStyle name="Bilješka 21 3 2 5 3" xfId="26202"/>
    <cellStyle name="Bilješka 21 3 2 5 4" xfId="34576"/>
    <cellStyle name="Bilješka 21 3 2 5 5" xfId="50942"/>
    <cellStyle name="Bilješka 21 3 2 6" xfId="11540"/>
    <cellStyle name="Bilješka 21 3 2 6 2" xfId="19055"/>
    <cellStyle name="Bilješka 21 3 2 6 2 2" xfId="34579"/>
    <cellStyle name="Bilješka 21 3 2 6 3" xfId="27185"/>
    <cellStyle name="Bilješka 21 3 2 6 4" xfId="34578"/>
    <cellStyle name="Bilješka 21 3 2 6 5" xfId="56367"/>
    <cellStyle name="Bilješka 21 3 2 7" xfId="12433"/>
    <cellStyle name="Bilješka 21 3 2 7 2" xfId="19938"/>
    <cellStyle name="Bilješka 21 3 2 7 2 2" xfId="34581"/>
    <cellStyle name="Bilješka 21 3 2 7 3" xfId="28068"/>
    <cellStyle name="Bilješka 21 3 2 7 4" xfId="34580"/>
    <cellStyle name="Bilješka 21 3 2 8" xfId="11618"/>
    <cellStyle name="Bilješka 21 3 2 8 2" xfId="19133"/>
    <cellStyle name="Bilješka 21 3 2 8 2 2" xfId="34583"/>
    <cellStyle name="Bilješka 21 3 2 8 3" xfId="27262"/>
    <cellStyle name="Bilješka 21 3 2 8 4" xfId="34582"/>
    <cellStyle name="Bilješka 21 3 2 9" xfId="14266"/>
    <cellStyle name="Bilješka 21 3 2 9 2" xfId="21682"/>
    <cellStyle name="Bilješka 21 3 2 9 2 2" xfId="34585"/>
    <cellStyle name="Bilješka 21 3 2 9 3" xfId="29878"/>
    <cellStyle name="Bilješka 21 3 2 9 4" xfId="34584"/>
    <cellStyle name="Bilješka 21 3 2_Hotel Fortuna" xfId="49795"/>
    <cellStyle name="Bilješka 21 3 3" xfId="7886"/>
    <cellStyle name="Bilješka 21 3 3 10" xfId="13126"/>
    <cellStyle name="Bilješka 21 3 3 10 2" xfId="28753"/>
    <cellStyle name="Bilješka 21 3 3 10 3" xfId="34586"/>
    <cellStyle name="Bilješka 21 3 3 11" xfId="22298"/>
    <cellStyle name="Bilješka 21 3 3 12" xfId="46657"/>
    <cellStyle name="Bilješka 21 3 3 2" xfId="7821"/>
    <cellStyle name="Bilješka 21 3 3 2 10" xfId="22766"/>
    <cellStyle name="Bilješka 21 3 3 2 11" xfId="23964"/>
    <cellStyle name="Bilješka 21 3 3 2 12" xfId="34587"/>
    <cellStyle name="Bilješka 21 3 3 2 13" xfId="46529"/>
    <cellStyle name="Bilješka 21 3 3 2 2" xfId="8999"/>
    <cellStyle name="Bilješka 21 3 3 2 2 2" xfId="15809"/>
    <cellStyle name="Bilješka 21 3 3 2 2 2 2" xfId="34589"/>
    <cellStyle name="Bilješka 21 3 3 2 2 2 2 2" xfId="55133"/>
    <cellStyle name="Bilješka 21 3 3 2 2 2 3" xfId="58314"/>
    <cellStyle name="Bilješka 21 3 3 2 2 2 4" xfId="52804"/>
    <cellStyle name="Bilješka 21 3 3 2 2 3" xfId="23748"/>
    <cellStyle name="Bilješka 21 3 3 2 2 3 2" xfId="51572"/>
    <cellStyle name="Bilješka 21 3 3 2 2 4" xfId="24127"/>
    <cellStyle name="Bilješka 21 3 3 2 2 4 2" xfId="53898"/>
    <cellStyle name="Bilješka 21 3 3 2 2 5" xfId="34588"/>
    <cellStyle name="Bilješka 21 3 3 2 2 5 2" xfId="57088"/>
    <cellStyle name="Bilješka 21 3 3 2 3" xfId="9602"/>
    <cellStyle name="Bilješka 21 3 3 2 3 2" xfId="17236"/>
    <cellStyle name="Bilješka 21 3 3 2 3 2 2" xfId="34591"/>
    <cellStyle name="Bilješka 21 3 3 2 3 2 3" xfId="52803"/>
    <cellStyle name="Bilješka 21 3 3 2 3 3" xfId="25363"/>
    <cellStyle name="Bilješka 21 3 3 2 3 3 2" xfId="55132"/>
    <cellStyle name="Bilješka 21 3 3 2 3 4" xfId="34590"/>
    <cellStyle name="Bilješka 21 3 3 2 3 4 2" xfId="58313"/>
    <cellStyle name="Bilješka 21 3 3 2 4" xfId="9694"/>
    <cellStyle name="Bilješka 21 3 3 2 4 2" xfId="17320"/>
    <cellStyle name="Bilješka 21 3 3 2 4 2 2" xfId="34593"/>
    <cellStyle name="Bilješka 21 3 3 2 4 3" xfId="25446"/>
    <cellStyle name="Bilješka 21 3 3 2 4 4" xfId="34592"/>
    <cellStyle name="Bilješka 21 3 3 2 4 5" xfId="47815"/>
    <cellStyle name="Bilješka 21 3 3 2 5" xfId="11682"/>
    <cellStyle name="Bilješka 21 3 3 2 5 2" xfId="19197"/>
    <cellStyle name="Bilješka 21 3 3 2 5 2 2" xfId="34595"/>
    <cellStyle name="Bilješka 21 3 3 2 5 3" xfId="27324"/>
    <cellStyle name="Bilješka 21 3 3 2 5 4" xfId="34594"/>
    <cellStyle name="Bilješka 21 3 3 2 5 5" xfId="48624"/>
    <cellStyle name="Bilješka 21 3 3 2 6" xfId="12576"/>
    <cellStyle name="Bilješka 21 3 3 2 6 2" xfId="20080"/>
    <cellStyle name="Bilješka 21 3 3 2 6 2 2" xfId="34597"/>
    <cellStyle name="Bilješka 21 3 3 2 6 3" xfId="28208"/>
    <cellStyle name="Bilješka 21 3 3 2 6 4" xfId="34596"/>
    <cellStyle name="Bilješka 21 3 3 2 6 5" xfId="50799"/>
    <cellStyle name="Bilješka 21 3 3 2 7" xfId="13176"/>
    <cellStyle name="Bilješka 21 3 3 2 7 2" xfId="20659"/>
    <cellStyle name="Bilješka 21 3 3 2 7 2 2" xfId="34599"/>
    <cellStyle name="Bilješka 21 3 3 2 7 3" xfId="28803"/>
    <cellStyle name="Bilješka 21 3 3 2 7 4" xfId="34598"/>
    <cellStyle name="Bilješka 21 3 3 2 7 5" xfId="56237"/>
    <cellStyle name="Bilješka 21 3 3 2 8" xfId="12228"/>
    <cellStyle name="Bilješka 21 3 3 2 8 2" xfId="19743"/>
    <cellStyle name="Bilješka 21 3 3 2 8 2 2" xfId="34601"/>
    <cellStyle name="Bilješka 21 3 3 2 8 3" xfId="27865"/>
    <cellStyle name="Bilješka 21 3 3 2 8 4" xfId="34600"/>
    <cellStyle name="Bilješka 21 3 3 2 9" xfId="14731"/>
    <cellStyle name="Bilješka 21 3 3 2 9 2" xfId="30337"/>
    <cellStyle name="Bilješka 21 3 3 2 9 3" xfId="34602"/>
    <cellStyle name="Bilješka 21 3 3 2_Hotel Fortuna" xfId="50285"/>
    <cellStyle name="Bilješka 21 3 3 3" xfId="9064"/>
    <cellStyle name="Bilješka 21 3 3 3 2" xfId="15944"/>
    <cellStyle name="Bilješka 21 3 3 3 2 2" xfId="34603"/>
    <cellStyle name="Bilješka 21 3 3 3 2 2 2" xfId="55134"/>
    <cellStyle name="Bilješka 21 3 3 3 2 3" xfId="58315"/>
    <cellStyle name="Bilješka 21 3 3 3 2 4" xfId="52805"/>
    <cellStyle name="Bilješka 21 3 3 3 3" xfId="16741"/>
    <cellStyle name="Bilješka 21 3 3 3 3 2" xfId="34604"/>
    <cellStyle name="Bilješka 21 3 3 3 3 3" xfId="51707"/>
    <cellStyle name="Bilješka 21 3 3 3 4" xfId="24262"/>
    <cellStyle name="Bilješka 21 3 3 3 4 2" xfId="54033"/>
    <cellStyle name="Bilješka 21 3 3 3 5" xfId="57223"/>
    <cellStyle name="Bilješka 21 3 3 3 6" xfId="48303"/>
    <cellStyle name="Bilješka 21 3 3 4" xfId="9763"/>
    <cellStyle name="Bilješka 21 3 3 4 2" xfId="17381"/>
    <cellStyle name="Bilješka 21 3 3 4 2 2" xfId="34606"/>
    <cellStyle name="Bilješka 21 3 3 4 2 3" xfId="52802"/>
    <cellStyle name="Bilješka 21 3 3 4 3" xfId="25506"/>
    <cellStyle name="Bilješka 21 3 3 4 3 2" xfId="55131"/>
    <cellStyle name="Bilješka 21 3 3 4 4" xfId="34605"/>
    <cellStyle name="Bilješka 21 3 3 4 4 2" xfId="58312"/>
    <cellStyle name="Bilješka 21 3 3 4 5" xfId="48760"/>
    <cellStyle name="Bilješka 21 3 3 5" xfId="10103"/>
    <cellStyle name="Bilješka 21 3 3 5 2" xfId="17683"/>
    <cellStyle name="Bilješka 21 3 3 5 2 2" xfId="34608"/>
    <cellStyle name="Bilješka 21 3 3 5 3" xfId="25805"/>
    <cellStyle name="Bilješka 21 3 3 5 4" xfId="34607"/>
    <cellStyle name="Bilješka 21 3 3 5 5" xfId="52309"/>
    <cellStyle name="Bilješka 21 3 3 6" xfId="11747"/>
    <cellStyle name="Bilješka 21 3 3 6 2" xfId="19262"/>
    <cellStyle name="Bilješka 21 3 3 6 2 2" xfId="34610"/>
    <cellStyle name="Bilješka 21 3 3 6 3" xfId="27389"/>
    <cellStyle name="Bilješka 21 3 3 6 4" xfId="34609"/>
    <cellStyle name="Bilješka 21 3 3 6 5" xfId="56522"/>
    <cellStyle name="Bilješka 21 3 3 7" xfId="12641"/>
    <cellStyle name="Bilješka 21 3 3 7 2" xfId="20145"/>
    <cellStyle name="Bilješka 21 3 3 7 2 2" xfId="34612"/>
    <cellStyle name="Bilješka 21 3 3 7 3" xfId="28273"/>
    <cellStyle name="Bilješka 21 3 3 7 4" xfId="34611"/>
    <cellStyle name="Bilješka 21 3 3 8" xfId="13336"/>
    <cellStyle name="Bilješka 21 3 3 8 2" xfId="20812"/>
    <cellStyle name="Bilješka 21 3 3 8 2 2" xfId="34614"/>
    <cellStyle name="Bilješka 21 3 3 8 3" xfId="28961"/>
    <cellStyle name="Bilješka 21 3 3 8 4" xfId="34613"/>
    <cellStyle name="Bilješka 21 3 3 9" xfId="14553"/>
    <cellStyle name="Bilješka 21 3 3 9 2" xfId="21940"/>
    <cellStyle name="Bilješka 21 3 3 9 2 2" xfId="34616"/>
    <cellStyle name="Bilješka 21 3 3 9 3" xfId="30162"/>
    <cellStyle name="Bilješka 21 3 3 9 4" xfId="34615"/>
    <cellStyle name="Bilješka 21 3 3_Hotel Fortuna" xfId="50183"/>
    <cellStyle name="Bilješka 21 3 4" xfId="8692"/>
    <cellStyle name="Bilješka 21 3 4 2" xfId="15708"/>
    <cellStyle name="Bilješka 21 3 4 2 2" xfId="34618"/>
    <cellStyle name="Bilješka 21 3 4 2 2 2" xfId="55135"/>
    <cellStyle name="Bilješka 21 3 4 2 3" xfId="58316"/>
    <cellStyle name="Bilješka 21 3 4 2 4" xfId="52806"/>
    <cellStyle name="Bilješka 21 3 4 3" xfId="22614"/>
    <cellStyle name="Bilješka 21 3 4 3 2" xfId="51471"/>
    <cellStyle name="Bilješka 21 3 4 4" xfId="24026"/>
    <cellStyle name="Bilješka 21 3 4 4 2" xfId="51177"/>
    <cellStyle name="Bilješka 21 3 4 5" xfId="34617"/>
    <cellStyle name="Bilješka 21 3 4 5 2" xfId="56987"/>
    <cellStyle name="Bilješka 21 3 4 6" xfId="47911"/>
    <cellStyle name="Bilješka 21 3 5" xfId="9621"/>
    <cellStyle name="Bilješka 21 3 5 2" xfId="17255"/>
    <cellStyle name="Bilješka 21 3 5 2 2" xfId="34620"/>
    <cellStyle name="Bilješka 21 3 5 2 3" xfId="52797"/>
    <cellStyle name="Bilješka 21 3 5 3" xfId="25382"/>
    <cellStyle name="Bilješka 21 3 5 3 2" xfId="55126"/>
    <cellStyle name="Bilješka 21 3 5 4" xfId="34619"/>
    <cellStyle name="Bilješka 21 3 5 4 2" xfId="58307"/>
    <cellStyle name="Bilješka 21 3 5 5" xfId="48522"/>
    <cellStyle name="Bilješka 21 3 6" xfId="8355"/>
    <cellStyle name="Bilješka 21 3 6 2" xfId="17150"/>
    <cellStyle name="Bilješka 21 3 6 2 2" xfId="34622"/>
    <cellStyle name="Bilješka 21 3 6 3" xfId="24946"/>
    <cellStyle name="Bilješka 21 3 6 4" xfId="34621"/>
    <cellStyle name="Bilješka 21 3 6 5" xfId="50935"/>
    <cellStyle name="Bilješka 21 3 7" xfId="11376"/>
    <cellStyle name="Bilješka 21 3 7 2" xfId="18891"/>
    <cellStyle name="Bilješka 21 3 7 2 2" xfId="34624"/>
    <cellStyle name="Bilješka 21 3 7 3" xfId="27023"/>
    <cellStyle name="Bilješka 21 3 7 4" xfId="34623"/>
    <cellStyle name="Bilješka 21 3 7 5" xfId="50546"/>
    <cellStyle name="Bilješka 21 3 8" xfId="12268"/>
    <cellStyle name="Bilješka 21 3 8 2" xfId="19773"/>
    <cellStyle name="Bilješka 21 3 8 2 2" xfId="34626"/>
    <cellStyle name="Bilješka 21 3 8 3" xfId="27905"/>
    <cellStyle name="Bilješka 21 3 8 4" xfId="34625"/>
    <cellStyle name="Bilješka 21 3 9" xfId="13195"/>
    <cellStyle name="Bilješka 21 3 9 2" xfId="20678"/>
    <cellStyle name="Bilješka 21 3 9 2 2" xfId="34628"/>
    <cellStyle name="Bilješka 21 3 9 3" xfId="28822"/>
    <cellStyle name="Bilješka 21 3 9 4" xfId="34627"/>
    <cellStyle name="Bilješka 21 3_Hotel Fortuna" xfId="49983"/>
    <cellStyle name="Bilješka 21 4" xfId="7581"/>
    <cellStyle name="Bilješka 21 4 10" xfId="14802"/>
    <cellStyle name="Bilješka 21 4 10 2" xfId="22153"/>
    <cellStyle name="Bilješka 21 4 10 2 2" xfId="34630"/>
    <cellStyle name="Bilješka 21 4 10 3" xfId="30408"/>
    <cellStyle name="Bilješka 21 4 10 4" xfId="34629"/>
    <cellStyle name="Bilješka 21 4 11" xfId="14887"/>
    <cellStyle name="Bilješka 21 4 11 2" xfId="30493"/>
    <cellStyle name="Bilješka 21 4 11 3" xfId="34631"/>
    <cellStyle name="Bilješka 21 4 12" xfId="23504"/>
    <cellStyle name="Bilješka 21 4 13" xfId="46482"/>
    <cellStyle name="Bilješka 21 4 2" xfId="7773"/>
    <cellStyle name="Bilješka 21 4 2 10" xfId="14056"/>
    <cellStyle name="Bilješka 21 4 2 10 2" xfId="21495"/>
    <cellStyle name="Bilješka 21 4 2 10 2 2" xfId="34633"/>
    <cellStyle name="Bilješka 21 4 2 10 3" xfId="29673"/>
    <cellStyle name="Bilješka 21 4 2 10 4" xfId="34632"/>
    <cellStyle name="Bilješka 21 4 2 11" xfId="15304"/>
    <cellStyle name="Bilješka 21 4 2 11 2" xfId="30905"/>
    <cellStyle name="Bilješka 21 4 2 11 3" xfId="34634"/>
    <cellStyle name="Bilješka 21 4 2 12" xfId="23812"/>
    <cellStyle name="Bilješka 21 4 2 13" xfId="46857"/>
    <cellStyle name="Bilješka 21 4 2 2" xfId="8013"/>
    <cellStyle name="Bilješka 21 4 2 2 10" xfId="14935"/>
    <cellStyle name="Bilješka 21 4 2 2 10 2" xfId="30540"/>
    <cellStyle name="Bilješka 21 4 2 2 10 3" xfId="34635"/>
    <cellStyle name="Bilješka 21 4 2 2 11" xfId="22785"/>
    <cellStyle name="Bilješka 21 4 2 2 12" xfId="47102"/>
    <cellStyle name="Bilješka 21 4 2 2 2" xfId="8329"/>
    <cellStyle name="Bilješka 21 4 2 2 2 10" xfId="23294"/>
    <cellStyle name="Bilješka 21 4 2 2 2 11" xfId="24002"/>
    <cellStyle name="Bilješka 21 4 2 2 2 12" xfId="34636"/>
    <cellStyle name="Bilješka 21 4 2 2 2 13" xfId="47194"/>
    <cellStyle name="Bilješka 21 4 2 2 2 2" xfId="9507"/>
    <cellStyle name="Bilješka 21 4 2 2 2 2 2" xfId="16501"/>
    <cellStyle name="Bilješka 21 4 2 2 2 2 2 2" xfId="34638"/>
    <cellStyle name="Bilješka 21 4 2 2 2 2 2 2 2" xfId="55140"/>
    <cellStyle name="Bilješka 21 4 2 2 2 2 2 3" xfId="58321"/>
    <cellStyle name="Bilješka 21 4 2 2 2 2 2 4" xfId="52811"/>
    <cellStyle name="Bilješka 21 4 2 2 2 2 3" xfId="23300"/>
    <cellStyle name="Bilješka 21 4 2 2 2 2 3 2" xfId="52264"/>
    <cellStyle name="Bilješka 21 4 2 2 2 2 4" xfId="24819"/>
    <cellStyle name="Bilješka 21 4 2 2 2 2 4 2" xfId="54590"/>
    <cellStyle name="Bilješka 21 4 2 2 2 2 5" xfId="34637"/>
    <cellStyle name="Bilješka 21 4 2 2 2 2 5 2" xfId="57780"/>
    <cellStyle name="Bilješka 21 4 2 2 2 3" xfId="9632"/>
    <cellStyle name="Bilješka 21 4 2 2 2 3 2" xfId="17266"/>
    <cellStyle name="Bilješka 21 4 2 2 2 3 2 2" xfId="34640"/>
    <cellStyle name="Bilješka 21 4 2 2 2 3 2 3" xfId="52810"/>
    <cellStyle name="Bilješka 21 4 2 2 2 3 3" xfId="25393"/>
    <cellStyle name="Bilješka 21 4 2 2 2 3 3 2" xfId="55139"/>
    <cellStyle name="Bilješka 21 4 2 2 2 3 4" xfId="34639"/>
    <cellStyle name="Bilješka 21 4 2 2 2 3 4 2" xfId="58320"/>
    <cellStyle name="Bilješka 21 4 2 2 2 4" xfId="10716"/>
    <cellStyle name="Bilješka 21 4 2 2 2 4 2" xfId="18254"/>
    <cellStyle name="Bilješka 21 4 2 2 2 4 2 2" xfId="34642"/>
    <cellStyle name="Bilješka 21 4 2 2 2 4 3" xfId="26371"/>
    <cellStyle name="Bilješka 21 4 2 2 2 4 4" xfId="34641"/>
    <cellStyle name="Bilješka 21 4 2 2 2 4 5" xfId="47908"/>
    <cellStyle name="Bilješka 21 4 2 2 2 5" xfId="12190"/>
    <cellStyle name="Bilješka 21 4 2 2 2 5 2" xfId="19705"/>
    <cellStyle name="Bilješka 21 4 2 2 2 5 2 2" xfId="34644"/>
    <cellStyle name="Bilješka 21 4 2 2 2 5 3" xfId="27827"/>
    <cellStyle name="Bilješka 21 4 2 2 2 5 4" xfId="34643"/>
    <cellStyle name="Bilješka 21 4 2 2 2 5 5" xfId="49320"/>
    <cellStyle name="Bilješka 21 4 2 2 2 6" xfId="13084"/>
    <cellStyle name="Bilješka 21 4 2 2 2 6 2" xfId="20588"/>
    <cellStyle name="Bilješka 21 4 2 2 2 6 2 2" xfId="34646"/>
    <cellStyle name="Bilješka 21 4 2 2 2 6 3" xfId="28711"/>
    <cellStyle name="Bilješka 21 4 2 2 2 6 4" xfId="34645"/>
    <cellStyle name="Bilješka 21 4 2 2 2 6 5" xfId="51420"/>
    <cellStyle name="Bilješka 21 4 2 2 2 7" xfId="13206"/>
    <cellStyle name="Bilješka 21 4 2 2 2 7 2" xfId="20687"/>
    <cellStyle name="Bilješka 21 4 2 2 2 7 2 2" xfId="34648"/>
    <cellStyle name="Bilješka 21 4 2 2 2 7 3" xfId="28833"/>
    <cellStyle name="Bilješka 21 4 2 2 2 7 4" xfId="34647"/>
    <cellStyle name="Bilješka 21 4 2 2 2 7 5" xfId="56963"/>
    <cellStyle name="Bilješka 21 4 2 2 2 8" xfId="14262"/>
    <cellStyle name="Bilješka 21 4 2 2 2 8 2" xfId="21678"/>
    <cellStyle name="Bilješka 21 4 2 2 2 8 2 2" xfId="34650"/>
    <cellStyle name="Bilješka 21 4 2 2 2 8 3" xfId="29874"/>
    <cellStyle name="Bilješka 21 4 2 2 2 8 4" xfId="34649"/>
    <cellStyle name="Bilješka 21 4 2 2 2 9" xfId="15263"/>
    <cellStyle name="Bilješka 21 4 2 2 2 9 2" xfId="30864"/>
    <cellStyle name="Bilješka 21 4 2 2 2 9 3" xfId="34651"/>
    <cellStyle name="Bilješka 21 4 2 2 2_Hotel Fortuna" xfId="50326"/>
    <cellStyle name="Bilješka 21 4 2 2 3" xfId="9191"/>
    <cellStyle name="Bilješka 21 4 2 2 3 2" xfId="16405"/>
    <cellStyle name="Bilješka 21 4 2 2 3 2 2" xfId="34652"/>
    <cellStyle name="Bilješka 21 4 2 2 3 2 2 2" xfId="55141"/>
    <cellStyle name="Bilješka 21 4 2 2 3 2 3" xfId="58322"/>
    <cellStyle name="Bilješka 21 4 2 2 3 2 4" xfId="52812"/>
    <cellStyle name="Bilješka 21 4 2 2 3 3" xfId="17038"/>
    <cellStyle name="Bilješka 21 4 2 2 3 3 2" xfId="34653"/>
    <cellStyle name="Bilješka 21 4 2 2 3 3 3" xfId="52168"/>
    <cellStyle name="Bilješka 21 4 2 2 3 4" xfId="24723"/>
    <cellStyle name="Bilješka 21 4 2 2 3 4 2" xfId="54494"/>
    <cellStyle name="Bilješka 21 4 2 2 3 5" xfId="57684"/>
    <cellStyle name="Bilješka 21 4 2 2 3 6" xfId="47576"/>
    <cellStyle name="Bilješka 21 4 2 2 4" xfId="10263"/>
    <cellStyle name="Bilješka 21 4 2 2 4 2" xfId="17829"/>
    <cellStyle name="Bilješka 21 4 2 2 4 2 2" xfId="34655"/>
    <cellStyle name="Bilješka 21 4 2 2 4 2 3" xfId="52809"/>
    <cellStyle name="Bilješka 21 4 2 2 4 3" xfId="25948"/>
    <cellStyle name="Bilješka 21 4 2 2 4 3 2" xfId="55138"/>
    <cellStyle name="Bilješka 21 4 2 2 4 4" xfId="34654"/>
    <cellStyle name="Bilješka 21 4 2 2 4 4 2" xfId="58319"/>
    <cellStyle name="Bilješka 21 4 2 2 4 5" xfId="49223"/>
    <cellStyle name="Bilješka 21 4 2 2 5" xfId="10883"/>
    <cellStyle name="Bilješka 21 4 2 2 5 2" xfId="18415"/>
    <cellStyle name="Bilješka 21 4 2 2 5 2 2" xfId="34657"/>
    <cellStyle name="Bilješka 21 4 2 2 5 3" xfId="26534"/>
    <cellStyle name="Bilješka 21 4 2 2 5 4" xfId="34656"/>
    <cellStyle name="Bilješka 21 4 2 2 5 5" xfId="52366"/>
    <cellStyle name="Bilješka 21 4 2 2 6" xfId="11874"/>
    <cellStyle name="Bilješka 21 4 2 2 6 2" xfId="19389"/>
    <cellStyle name="Bilješka 21 4 2 2 6 2 2" xfId="34659"/>
    <cellStyle name="Bilješka 21 4 2 2 6 3" xfId="27514"/>
    <cellStyle name="Bilješka 21 4 2 2 6 4" xfId="34658"/>
    <cellStyle name="Bilješka 21 4 2 2 6 5" xfId="56647"/>
    <cellStyle name="Bilješka 21 4 2 2 7" xfId="12768"/>
    <cellStyle name="Bilješka 21 4 2 2 7 2" xfId="20272"/>
    <cellStyle name="Bilješka 21 4 2 2 7 2 2" xfId="34661"/>
    <cellStyle name="Bilješka 21 4 2 2 7 3" xfId="28398"/>
    <cellStyle name="Bilješka 21 4 2 2 7 4" xfId="34660"/>
    <cellStyle name="Bilješka 21 4 2 2 8" xfId="13835"/>
    <cellStyle name="Bilješka 21 4 2 2 8 2" xfId="21298"/>
    <cellStyle name="Bilješka 21 4 2 2 8 2 2" xfId="34663"/>
    <cellStyle name="Bilješka 21 4 2 2 8 3" xfId="29455"/>
    <cellStyle name="Bilješka 21 4 2 2 8 4" xfId="34662"/>
    <cellStyle name="Bilješka 21 4 2 2 9" xfId="13553"/>
    <cellStyle name="Bilješka 21 4 2 2 9 2" xfId="21024"/>
    <cellStyle name="Bilješka 21 4 2 2 9 2 2" xfId="34665"/>
    <cellStyle name="Bilješka 21 4 2 2 9 3" xfId="29176"/>
    <cellStyle name="Bilješka 21 4 2 2 9 4" xfId="34664"/>
    <cellStyle name="Bilješka 21 4 2 2_Hotel Fortuna" xfId="50376"/>
    <cellStyle name="Bilješka 21 4 2 3" xfId="7830"/>
    <cellStyle name="Bilješka 21 4 2 3 10" xfId="23706"/>
    <cellStyle name="Bilješka 21 4 2 3 11" xfId="23398"/>
    <cellStyle name="Bilješka 21 4 2 3 12" xfId="34666"/>
    <cellStyle name="Bilješka 21 4 2 3 2" xfId="9008"/>
    <cellStyle name="Bilješka 21 4 2 3 2 2" xfId="16518"/>
    <cellStyle name="Bilješka 21 4 2 3 2 2 2" xfId="34668"/>
    <cellStyle name="Bilješka 21 4 2 3 2 2 2 2" xfId="52814"/>
    <cellStyle name="Bilješka 21 4 2 3 2 2 3" xfId="55143"/>
    <cellStyle name="Bilješka 21 4 2 3 2 2 4" xfId="58324"/>
    <cellStyle name="Bilješka 21 4 2 3 2 2 5" xfId="47320"/>
    <cellStyle name="Bilješka 21 4 2 3 2 3" xfId="23842"/>
    <cellStyle name="Bilješka 21 4 2 3 2 4" xfId="24836"/>
    <cellStyle name="Bilješka 21 4 2 3 2 4 2" xfId="48309"/>
    <cellStyle name="Bilješka 21 4 2 3 2 5" xfId="34667"/>
    <cellStyle name="Bilješka 21 4 2 3 2 5 2" xfId="49337"/>
    <cellStyle name="Bilješka 21 4 2 3 2 6" xfId="54607"/>
    <cellStyle name="Bilješka 21 4 2 3 2 7" xfId="57797"/>
    <cellStyle name="Bilješka 21 4 2 3 2 8" xfId="47211"/>
    <cellStyle name="Bilješka 21 4 2 3 2_Hotel Fortuna" xfId="49445"/>
    <cellStyle name="Bilješka 21 4 2 3 3" xfId="9727"/>
    <cellStyle name="Bilješka 21 4 2 3 3 2" xfId="15864"/>
    <cellStyle name="Bilješka 21 4 2 3 3 2 2" xfId="34670"/>
    <cellStyle name="Bilješka 21 4 2 3 3 2 2 2" xfId="55144"/>
    <cellStyle name="Bilješka 21 4 2 3 3 2 3" xfId="58325"/>
    <cellStyle name="Bilješka 21 4 2 3 3 2 4" xfId="52815"/>
    <cellStyle name="Bilješka 21 4 2 3 3 3" xfId="22713"/>
    <cellStyle name="Bilješka 21 4 2 3 3 3 2" xfId="51627"/>
    <cellStyle name="Bilješka 21 4 2 3 3 4" xfId="24182"/>
    <cellStyle name="Bilješka 21 4 2 3 3 4 2" xfId="53953"/>
    <cellStyle name="Bilješka 21 4 2 3 3 5" xfId="34669"/>
    <cellStyle name="Bilješka 21 4 2 3 3 5 2" xfId="57143"/>
    <cellStyle name="Bilješka 21 4 2 3 3 6" xfId="47724"/>
    <cellStyle name="Bilješka 21 4 2 3 4" xfId="10952"/>
    <cellStyle name="Bilješka 21 4 2 3 4 2" xfId="18483"/>
    <cellStyle name="Bilješka 21 4 2 3 4 2 2" xfId="34672"/>
    <cellStyle name="Bilješka 21 4 2 3 4 2 3" xfId="52813"/>
    <cellStyle name="Bilješka 21 4 2 3 4 3" xfId="26602"/>
    <cellStyle name="Bilješka 21 4 2 3 4 3 2" xfId="55142"/>
    <cellStyle name="Bilješka 21 4 2 3 4 4" xfId="34671"/>
    <cellStyle name="Bilješka 21 4 2 3 4 4 2" xfId="58323"/>
    <cellStyle name="Bilješka 21 4 2 3 4 5" xfId="48680"/>
    <cellStyle name="Bilješka 21 4 2 3 5" xfId="11691"/>
    <cellStyle name="Bilješka 21 4 2 3 5 2" xfId="19206"/>
    <cellStyle name="Bilješka 21 4 2 3 5 2 2" xfId="34674"/>
    <cellStyle name="Bilješka 21 4 2 3 5 3" xfId="27333"/>
    <cellStyle name="Bilješka 21 4 2 3 5 4" xfId="34673"/>
    <cellStyle name="Bilješka 21 4 2 3 5 5" xfId="50740"/>
    <cellStyle name="Bilješka 21 4 2 3 6" xfId="12585"/>
    <cellStyle name="Bilješka 21 4 2 3 6 2" xfId="20089"/>
    <cellStyle name="Bilješka 21 4 2 3 6 2 2" xfId="34676"/>
    <cellStyle name="Bilješka 21 4 2 3 6 3" xfId="28217"/>
    <cellStyle name="Bilješka 21 4 2 3 6 4" xfId="34675"/>
    <cellStyle name="Bilješka 21 4 2 3 6 5" xfId="56230"/>
    <cellStyle name="Bilješka 21 4 2 3 7" xfId="13301"/>
    <cellStyle name="Bilješka 21 4 2 3 7 2" xfId="20777"/>
    <cellStyle name="Bilješka 21 4 2 3 7 2 2" xfId="34678"/>
    <cellStyle name="Bilješka 21 4 2 3 7 3" xfId="28927"/>
    <cellStyle name="Bilješka 21 4 2 3 7 4" xfId="34677"/>
    <cellStyle name="Bilješka 21 4 2 3 8" xfId="14573"/>
    <cellStyle name="Bilješka 21 4 2 3 8 2" xfId="21958"/>
    <cellStyle name="Bilješka 21 4 2 3 8 2 2" xfId="34680"/>
    <cellStyle name="Bilješka 21 4 2 3 8 3" xfId="30180"/>
    <cellStyle name="Bilješka 21 4 2 3 8 4" xfId="34679"/>
    <cellStyle name="Bilješka 21 4 2 3 9" xfId="14820"/>
    <cellStyle name="Bilješka 21 4 2 3 9 2" xfId="30426"/>
    <cellStyle name="Bilješka 21 4 2 3 9 3" xfId="34681"/>
    <cellStyle name="Bilješka 21 4 2 3_Hotel Fortuna" xfId="49583"/>
    <cellStyle name="Bilješka 21 4 2 4" xfId="8951"/>
    <cellStyle name="Bilješka 21 4 2 4 2" xfId="16149"/>
    <cellStyle name="Bilješka 21 4 2 4 2 2" xfId="34682"/>
    <cellStyle name="Bilješka 21 4 2 4 2 2 2" xfId="55145"/>
    <cellStyle name="Bilješka 21 4 2 4 2 3" xfId="58326"/>
    <cellStyle name="Bilješka 21 4 2 4 2 4" xfId="52816"/>
    <cellStyle name="Bilješka 21 4 2 4 3" xfId="16929"/>
    <cellStyle name="Bilješka 21 4 2 4 3 2" xfId="34683"/>
    <cellStyle name="Bilješka 21 4 2 4 3 3" xfId="51912"/>
    <cellStyle name="Bilješka 21 4 2 4 4" xfId="24467"/>
    <cellStyle name="Bilješka 21 4 2 4 4 2" xfId="54238"/>
    <cellStyle name="Bilješka 21 4 2 4 5" xfId="57428"/>
    <cellStyle name="Bilješka 21 4 2 4 6" xfId="48355"/>
    <cellStyle name="Bilješka 21 4 2 5" xfId="10189"/>
    <cellStyle name="Bilješka 21 4 2 5 2" xfId="17764"/>
    <cellStyle name="Bilješka 21 4 2 5 2 2" xfId="34685"/>
    <cellStyle name="Bilješka 21 4 2 5 2 3" xfId="52808"/>
    <cellStyle name="Bilješka 21 4 2 5 3" xfId="25883"/>
    <cellStyle name="Bilješka 21 4 2 5 3 2" xfId="55137"/>
    <cellStyle name="Bilješka 21 4 2 5 4" xfId="34684"/>
    <cellStyle name="Bilješka 21 4 2 5 4 2" xfId="58318"/>
    <cellStyle name="Bilješka 21 4 2 5 5" xfId="48965"/>
    <cellStyle name="Bilješka 21 4 2 6" xfId="10711"/>
    <cellStyle name="Bilješka 21 4 2 6 2" xfId="18249"/>
    <cellStyle name="Bilješka 21 4 2 6 2 2" xfId="34687"/>
    <cellStyle name="Bilješka 21 4 2 6 3" xfId="26366"/>
    <cellStyle name="Bilješka 21 4 2 6 4" xfId="34686"/>
    <cellStyle name="Bilješka 21 4 2 6 5" xfId="50495"/>
    <cellStyle name="Bilješka 21 4 2 7" xfId="11634"/>
    <cellStyle name="Bilješka 21 4 2 7 2" xfId="19149"/>
    <cellStyle name="Bilješka 21 4 2 7 2 2" xfId="34689"/>
    <cellStyle name="Bilješka 21 4 2 7 3" xfId="27277"/>
    <cellStyle name="Bilješka 21 4 2 7 4" xfId="34688"/>
    <cellStyle name="Bilješka 21 4 2 7 5" xfId="56285"/>
    <cellStyle name="Bilješka 21 4 2 8" xfId="12528"/>
    <cellStyle name="Bilješka 21 4 2 8 2" xfId="20032"/>
    <cellStyle name="Bilješka 21 4 2 8 2 2" xfId="34691"/>
    <cellStyle name="Bilješka 21 4 2 8 3" xfId="28161"/>
    <cellStyle name="Bilješka 21 4 2 8 4" xfId="34690"/>
    <cellStyle name="Bilješka 21 4 2 9" xfId="13761"/>
    <cellStyle name="Bilješka 21 4 2 9 2" xfId="21226"/>
    <cellStyle name="Bilješka 21 4 2 9 2 2" xfId="34693"/>
    <cellStyle name="Bilješka 21 4 2 9 3" xfId="29381"/>
    <cellStyle name="Bilješka 21 4 2 9 4" xfId="34692"/>
    <cellStyle name="Bilješka 21 4 2_Hotel Fortuna" xfId="49869"/>
    <cellStyle name="Bilješka 21 4 3" xfId="7819"/>
    <cellStyle name="Bilješka 21 4 3 10" xfId="23263"/>
    <cellStyle name="Bilješka 21 4 3 11" xfId="22396"/>
    <cellStyle name="Bilješka 21 4 3 12" xfId="34694"/>
    <cellStyle name="Bilješka 21 4 3 13" xfId="46534"/>
    <cellStyle name="Bilješka 21 4 3 2" xfId="8997"/>
    <cellStyle name="Bilješka 21 4 3 2 2" xfId="15814"/>
    <cellStyle name="Bilješka 21 4 3 2 2 2" xfId="34696"/>
    <cellStyle name="Bilješka 21 4 3 2 2 2 2" xfId="55147"/>
    <cellStyle name="Bilješka 21 4 3 2 2 3" xfId="58328"/>
    <cellStyle name="Bilješka 21 4 3 2 2 4" xfId="52818"/>
    <cellStyle name="Bilješka 21 4 3 2 3" xfId="22431"/>
    <cellStyle name="Bilješka 21 4 3 2 3 2" xfId="51577"/>
    <cellStyle name="Bilješka 21 4 3 2 4" xfId="24132"/>
    <cellStyle name="Bilješka 21 4 3 2 4 2" xfId="53903"/>
    <cellStyle name="Bilješka 21 4 3 2 5" xfId="34695"/>
    <cellStyle name="Bilješka 21 4 3 2 5 2" xfId="57093"/>
    <cellStyle name="Bilješka 21 4 3 3" xfId="10030"/>
    <cellStyle name="Bilješka 21 4 3 3 2" xfId="17617"/>
    <cellStyle name="Bilješka 21 4 3 3 2 2" xfId="34698"/>
    <cellStyle name="Bilješka 21 4 3 3 2 3" xfId="52817"/>
    <cellStyle name="Bilješka 21 4 3 3 3" xfId="25739"/>
    <cellStyle name="Bilješka 21 4 3 3 3 2" xfId="55146"/>
    <cellStyle name="Bilješka 21 4 3 3 4" xfId="34697"/>
    <cellStyle name="Bilješka 21 4 3 3 4 2" xfId="58327"/>
    <cellStyle name="Bilješka 21 4 3 4" xfId="10507"/>
    <cellStyle name="Bilješka 21 4 3 4 2" xfId="18049"/>
    <cellStyle name="Bilješka 21 4 3 4 2 2" xfId="34700"/>
    <cellStyle name="Bilješka 21 4 3 4 3" xfId="26165"/>
    <cellStyle name="Bilješka 21 4 3 4 4" xfId="34699"/>
    <cellStyle name="Bilješka 21 4 3 4 5" xfId="48313"/>
    <cellStyle name="Bilješka 21 4 3 5" xfId="11680"/>
    <cellStyle name="Bilješka 21 4 3 5 2" xfId="19195"/>
    <cellStyle name="Bilješka 21 4 3 5 2 2" xfId="34702"/>
    <cellStyle name="Bilješka 21 4 3 5 3" xfId="27322"/>
    <cellStyle name="Bilješka 21 4 3 5 4" xfId="34701"/>
    <cellStyle name="Bilješka 21 4 3 5 5" xfId="48629"/>
    <cellStyle name="Bilješka 21 4 3 6" xfId="12574"/>
    <cellStyle name="Bilješka 21 4 3 6 2" xfId="20078"/>
    <cellStyle name="Bilješka 21 4 3 6 2 2" xfId="34704"/>
    <cellStyle name="Bilješka 21 4 3 6 3" xfId="28206"/>
    <cellStyle name="Bilješka 21 4 3 6 4" xfId="34703"/>
    <cellStyle name="Bilješka 21 4 3 6 5" xfId="50777"/>
    <cellStyle name="Bilješka 21 4 3 7" xfId="13601"/>
    <cellStyle name="Bilješka 21 4 3 7 2" xfId="21071"/>
    <cellStyle name="Bilješka 21 4 3 7 2 2" xfId="34706"/>
    <cellStyle name="Bilješka 21 4 3 7 3" xfId="29224"/>
    <cellStyle name="Bilješka 21 4 3 7 4" xfId="34705"/>
    <cellStyle name="Bilješka 21 4 3 7 5" xfId="56238"/>
    <cellStyle name="Bilješka 21 4 3 8" xfId="14322"/>
    <cellStyle name="Bilješka 21 4 3 8 2" xfId="21733"/>
    <cellStyle name="Bilješka 21 4 3 8 2 2" xfId="34708"/>
    <cellStyle name="Bilješka 21 4 3 8 3" xfId="29934"/>
    <cellStyle name="Bilješka 21 4 3 8 4" xfId="34707"/>
    <cellStyle name="Bilješka 21 4 3 9" xfId="15027"/>
    <cellStyle name="Bilješka 21 4 3 9 2" xfId="30631"/>
    <cellStyle name="Bilješka 21 4 3 9 3" xfId="34709"/>
    <cellStyle name="Bilješka 21 4 3_Hotel Fortuna" xfId="49819"/>
    <cellStyle name="Bilješka 21 4 4" xfId="8753"/>
    <cellStyle name="Bilješka 21 4 4 2" xfId="15761"/>
    <cellStyle name="Bilješka 21 4 4 2 2" xfId="34710"/>
    <cellStyle name="Bilješka 21 4 4 2 2 2" xfId="55148"/>
    <cellStyle name="Bilješka 21 4 4 2 3" xfId="58329"/>
    <cellStyle name="Bilješka 21 4 4 2 4" xfId="52819"/>
    <cellStyle name="Bilješka 21 4 4 3" xfId="16637"/>
    <cellStyle name="Bilješka 21 4 4 3 2" xfId="34711"/>
    <cellStyle name="Bilješka 21 4 4 3 3" xfId="51524"/>
    <cellStyle name="Bilješka 21 4 4 4" xfId="24079"/>
    <cellStyle name="Bilješka 21 4 4 4 2" xfId="51408"/>
    <cellStyle name="Bilješka 21 4 4 5" xfId="57040"/>
    <cellStyle name="Bilješka 21 4 4 6" xfId="47759"/>
    <cellStyle name="Bilješka 21 4 5" xfId="10337"/>
    <cellStyle name="Bilješka 21 4 5 2" xfId="17891"/>
    <cellStyle name="Bilješka 21 4 5 2 2" xfId="34713"/>
    <cellStyle name="Bilješka 21 4 5 2 3" xfId="52807"/>
    <cellStyle name="Bilješka 21 4 5 3" xfId="26008"/>
    <cellStyle name="Bilješka 21 4 5 3 2" xfId="55136"/>
    <cellStyle name="Bilješka 21 4 5 4" xfId="34712"/>
    <cellStyle name="Bilješka 21 4 5 4 2" xfId="58317"/>
    <cellStyle name="Bilješka 21 4 5 5" xfId="48576"/>
    <cellStyle name="Bilješka 21 4 6" xfId="10888"/>
    <cellStyle name="Bilješka 21 4 6 2" xfId="18420"/>
    <cellStyle name="Bilješka 21 4 6 2 2" xfId="34715"/>
    <cellStyle name="Bilješka 21 4 6 3" xfId="26539"/>
    <cellStyle name="Bilješka 21 4 6 4" xfId="34714"/>
    <cellStyle name="Bilješka 21 4 6 5" xfId="51120"/>
    <cellStyle name="Bilješka 21 4 7" xfId="11437"/>
    <cellStyle name="Bilješka 21 4 7 2" xfId="18952"/>
    <cellStyle name="Bilješka 21 4 7 2 2" xfId="34717"/>
    <cellStyle name="Bilješka 21 4 7 3" xfId="27083"/>
    <cellStyle name="Bilješka 21 4 7 4" xfId="34716"/>
    <cellStyle name="Bilješka 21 4 7 5" xfId="56469"/>
    <cellStyle name="Bilješka 21 4 8" xfId="12330"/>
    <cellStyle name="Bilješka 21 4 8 2" xfId="19835"/>
    <cellStyle name="Bilješka 21 4 8 2 2" xfId="34719"/>
    <cellStyle name="Bilješka 21 4 8 3" xfId="27966"/>
    <cellStyle name="Bilješka 21 4 8 4" xfId="34718"/>
    <cellStyle name="Bilješka 21 4 9" xfId="13905"/>
    <cellStyle name="Bilješka 21 4 9 2" xfId="21368"/>
    <cellStyle name="Bilješka 21 4 9 2 2" xfId="34721"/>
    <cellStyle name="Bilješka 21 4 9 3" xfId="29523"/>
    <cellStyle name="Bilješka 21 4 9 4" xfId="34720"/>
    <cellStyle name="Bilješka 21 4_Hotel Fortuna" xfId="49570"/>
    <cellStyle name="Bilješka 21 5" xfId="8374"/>
    <cellStyle name="Bilješka 21 5 2" xfId="16939"/>
    <cellStyle name="Bilješka 21 5 2 2" xfId="34723"/>
    <cellStyle name="Bilješka 21 5 2 3" xfId="52775"/>
    <cellStyle name="Bilješka 21 5 3" xfId="24965"/>
    <cellStyle name="Bilješka 21 5 3 2" xfId="55104"/>
    <cellStyle name="Bilješka 21 5 4" xfId="34722"/>
    <cellStyle name="Bilješka 21 5 4 2" xfId="58285"/>
    <cellStyle name="Bilješka 21 5 5" xfId="47684"/>
    <cellStyle name="Bilješka 21 6" xfId="8415"/>
    <cellStyle name="Bilješka 21 6 2" xfId="16683"/>
    <cellStyle name="Bilješka 21 6 2 2" xfId="34725"/>
    <cellStyle name="Bilješka 21 6 3" xfId="25006"/>
    <cellStyle name="Bilješka 21 6 4" xfId="34724"/>
    <cellStyle name="Bilješka 21 6 5" xfId="48439"/>
    <cellStyle name="Bilješka 21 7" xfId="10851"/>
    <cellStyle name="Bilješka 21 7 2" xfId="18386"/>
    <cellStyle name="Bilješka 21 7 2 2" xfId="34727"/>
    <cellStyle name="Bilješka 21 7 3" xfId="26503"/>
    <cellStyle name="Bilješka 21 7 4" xfId="34726"/>
    <cellStyle name="Bilješka 21 7 5" xfId="50601"/>
    <cellStyle name="Bilješka 21 8" xfId="10775"/>
    <cellStyle name="Bilješka 21 8 2" xfId="18311"/>
    <cellStyle name="Bilješka 21 8 2 2" xfId="34729"/>
    <cellStyle name="Bilješka 21 8 3" xfId="26428"/>
    <cellStyle name="Bilješka 21 8 4" xfId="34728"/>
    <cellStyle name="Bilješka 21 8 5" xfId="50618"/>
    <cellStyle name="Bilješka 21 9" xfId="10993"/>
    <cellStyle name="Bilješka 21 9 2" xfId="18524"/>
    <cellStyle name="Bilješka 21 9 2 2" xfId="34731"/>
    <cellStyle name="Bilješka 21 9 3" xfId="26642"/>
    <cellStyle name="Bilješka 21 9 4" xfId="34730"/>
    <cellStyle name="Bilješka 21_Hotel Fortuna" xfId="49897"/>
    <cellStyle name="Bilješka 22" xfId="2408"/>
    <cellStyle name="Bilješka 22 10" xfId="10801"/>
    <cellStyle name="Bilješka 22 10 2" xfId="18336"/>
    <cellStyle name="Bilješka 22 10 2 2" xfId="34733"/>
    <cellStyle name="Bilješka 22 10 3" xfId="26454"/>
    <cellStyle name="Bilješka 22 10 4" xfId="34732"/>
    <cellStyle name="Bilješka 22 11" xfId="13144"/>
    <cellStyle name="Bilješka 22 11 2" xfId="20628"/>
    <cellStyle name="Bilješka 22 11 2 2" xfId="34735"/>
    <cellStyle name="Bilješka 22 11 3" xfId="28771"/>
    <cellStyle name="Bilješka 22 11 4" xfId="34734"/>
    <cellStyle name="Bilješka 22 12" xfId="14471"/>
    <cellStyle name="Bilješka 22 12 2" xfId="30081"/>
    <cellStyle name="Bilješka 22 12 3" xfId="34736"/>
    <cellStyle name="Bilješka 22 13" xfId="22244"/>
    <cellStyle name="Bilješka 22 13 2" xfId="34737"/>
    <cellStyle name="Bilješka 22 14" xfId="45929"/>
    <cellStyle name="Bilješka 22 15" xfId="6918"/>
    <cellStyle name="Bilješka 22 2" xfId="7456"/>
    <cellStyle name="Bilješka 22 2 10" xfId="12207"/>
    <cellStyle name="Bilješka 22 2 10 2" xfId="19722"/>
    <cellStyle name="Bilješka 22 2 10 2 2" xfId="34739"/>
    <cellStyle name="Bilješka 22 2 10 3" xfId="27844"/>
    <cellStyle name="Bilješka 22 2 10 4" xfId="34738"/>
    <cellStyle name="Bilješka 22 2 11" xfId="13623"/>
    <cellStyle name="Bilješka 22 2 11 2" xfId="21092"/>
    <cellStyle name="Bilješka 22 2 11 2 2" xfId="34741"/>
    <cellStyle name="Bilješka 22 2 11 3" xfId="29246"/>
    <cellStyle name="Bilješka 22 2 11 4" xfId="34740"/>
    <cellStyle name="Bilješka 22 2 12" xfId="10464"/>
    <cellStyle name="Bilješka 22 2 12 2" xfId="18008"/>
    <cellStyle name="Bilješka 22 2 12 2 2" xfId="34743"/>
    <cellStyle name="Bilješka 22 2 12 3" xfId="26124"/>
    <cellStyle name="Bilješka 22 2 12 4" xfId="34742"/>
    <cellStyle name="Bilješka 22 2 13" xfId="14569"/>
    <cellStyle name="Bilješka 22 2 13 2" xfId="30176"/>
    <cellStyle name="Bilješka 22 2 13 3" xfId="34744"/>
    <cellStyle name="Bilješka 22 2 14" xfId="23904"/>
    <cellStyle name="Bilješka 22 2 2" xfId="7642"/>
    <cellStyle name="Bilješka 22 2 2 10" xfId="15356"/>
    <cellStyle name="Bilješka 22 2 2 10 2" xfId="30956"/>
    <cellStyle name="Bilješka 22 2 2 10 3" xfId="34745"/>
    <cellStyle name="Bilješka 22 2 2 11" xfId="23171"/>
    <cellStyle name="Bilješka 22 2 2 12" xfId="46730"/>
    <cellStyle name="Bilješka 22 2 2 2" xfId="8214"/>
    <cellStyle name="Bilješka 22 2 2 2 10" xfId="23241"/>
    <cellStyle name="Bilješka 22 2 2 2 11" xfId="22616"/>
    <cellStyle name="Bilješka 22 2 2 2 12" xfId="34746"/>
    <cellStyle name="Bilješka 22 2 2 2 13" xfId="47007"/>
    <cellStyle name="Bilješka 22 2 2 2 2" xfId="9392"/>
    <cellStyle name="Bilješka 22 2 2 2 2 2" xfId="16307"/>
    <cellStyle name="Bilješka 22 2 2 2 2 2 2" xfId="34748"/>
    <cellStyle name="Bilješka 22 2 2 2 2 2 2 2" xfId="55153"/>
    <cellStyle name="Bilješka 22 2 2 2 2 2 3" xfId="58334"/>
    <cellStyle name="Bilješka 22 2 2 2 2 2 4" xfId="52824"/>
    <cellStyle name="Bilješka 22 2 2 2 2 3" xfId="23037"/>
    <cellStyle name="Bilješka 22 2 2 2 2 3 2" xfId="52070"/>
    <cellStyle name="Bilješka 22 2 2 2 2 4" xfId="24625"/>
    <cellStyle name="Bilješka 22 2 2 2 2 4 2" xfId="54396"/>
    <cellStyle name="Bilješka 22 2 2 2 2 5" xfId="34747"/>
    <cellStyle name="Bilješka 22 2 2 2 2 5 2" xfId="57586"/>
    <cellStyle name="Bilješka 22 2 2 2 3" xfId="10400"/>
    <cellStyle name="Bilješka 22 2 2 2 3 2" xfId="17944"/>
    <cellStyle name="Bilješka 22 2 2 2 3 2 2" xfId="34750"/>
    <cellStyle name="Bilješka 22 2 2 2 3 2 3" xfId="52823"/>
    <cellStyle name="Bilješka 22 2 2 2 3 3" xfId="26061"/>
    <cellStyle name="Bilješka 22 2 2 2 3 3 2" xfId="55152"/>
    <cellStyle name="Bilješka 22 2 2 2 3 4" xfId="34749"/>
    <cellStyle name="Bilješka 22 2 2 2 3 4 2" xfId="58333"/>
    <cellStyle name="Bilješka 22 2 2 2 4" xfId="11274"/>
    <cellStyle name="Bilješka 22 2 2 2 4 2" xfId="18798"/>
    <cellStyle name="Bilješka 22 2 2 2 4 2 2" xfId="34752"/>
    <cellStyle name="Bilješka 22 2 2 2 4 3" xfId="26922"/>
    <cellStyle name="Bilješka 22 2 2 2 4 4" xfId="34751"/>
    <cellStyle name="Bilješka 22 2 2 2 4 5" xfId="47473"/>
    <cellStyle name="Bilješka 22 2 2 2 5" xfId="12075"/>
    <cellStyle name="Bilješka 22 2 2 2 5 2" xfId="19590"/>
    <cellStyle name="Bilješka 22 2 2 2 5 2 2" xfId="34754"/>
    <cellStyle name="Bilješka 22 2 2 2 5 3" xfId="27713"/>
    <cellStyle name="Bilješka 22 2 2 2 5 4" xfId="34753"/>
    <cellStyle name="Bilješka 22 2 2 2 5 5" xfId="49125"/>
    <cellStyle name="Bilješka 22 2 2 2 6" xfId="12969"/>
    <cellStyle name="Bilješka 22 2 2 2 6 2" xfId="20473"/>
    <cellStyle name="Bilješka 22 2 2 2 6 2 2" xfId="34756"/>
    <cellStyle name="Bilješka 22 2 2 2 6 3" xfId="28597"/>
    <cellStyle name="Bilješka 22 2 2 2 6 4" xfId="34755"/>
    <cellStyle name="Bilješka 22 2 2 2 6 5" xfId="51375"/>
    <cellStyle name="Bilješka 22 2 2 2 7" xfId="13969"/>
    <cellStyle name="Bilješka 22 2 2 2 7 2" xfId="21429"/>
    <cellStyle name="Bilješka 22 2 2 2 7 2 2" xfId="34758"/>
    <cellStyle name="Bilješka 22 2 2 2 7 3" xfId="29587"/>
    <cellStyle name="Bilješka 22 2 2 2 7 4" xfId="34757"/>
    <cellStyle name="Bilješka 22 2 2 2 7 5" xfId="56848"/>
    <cellStyle name="Bilješka 22 2 2 2 8" xfId="13944"/>
    <cellStyle name="Bilješka 22 2 2 2 8 2" xfId="21404"/>
    <cellStyle name="Bilješka 22 2 2 2 8 2 2" xfId="34760"/>
    <cellStyle name="Bilješka 22 2 2 2 8 3" xfId="29562"/>
    <cellStyle name="Bilješka 22 2 2 2 8 4" xfId="34759"/>
    <cellStyle name="Bilješka 22 2 2 2 9" xfId="13265"/>
    <cellStyle name="Bilješka 22 2 2 2 9 2" xfId="28891"/>
    <cellStyle name="Bilješka 22 2 2 2 9 3" xfId="34761"/>
    <cellStyle name="Bilješka 22 2 2 2_Hotel Fortuna" xfId="49654"/>
    <cellStyle name="Bilješka 22 2 2 3" xfId="8819"/>
    <cellStyle name="Bilješka 22 2 2 3 2" xfId="16020"/>
    <cellStyle name="Bilješka 22 2 2 3 2 2" xfId="34762"/>
    <cellStyle name="Bilješka 22 2 2 3 2 2 2" xfId="55154"/>
    <cellStyle name="Bilješka 22 2 2 3 2 3" xfId="58335"/>
    <cellStyle name="Bilješka 22 2 2 3 2 4" xfId="52825"/>
    <cellStyle name="Bilješka 22 2 2 3 3" xfId="16802"/>
    <cellStyle name="Bilješka 22 2 2 3 3 2" xfId="34763"/>
    <cellStyle name="Bilješka 22 2 2 3 3 3" xfId="51783"/>
    <cellStyle name="Bilješka 22 2 2 3 4" xfId="24338"/>
    <cellStyle name="Bilješka 22 2 2 3 4 2" xfId="54109"/>
    <cellStyle name="Bilješka 22 2 2 3 5" xfId="57299"/>
    <cellStyle name="Bilješka 22 2 2 3 6" xfId="47562"/>
    <cellStyle name="Bilješka 22 2 2 4" xfId="10280"/>
    <cellStyle name="Bilješka 22 2 2 4 2" xfId="17842"/>
    <cellStyle name="Bilješka 22 2 2 4 2 2" xfId="34765"/>
    <cellStyle name="Bilješka 22 2 2 4 2 3" xfId="52822"/>
    <cellStyle name="Bilješka 22 2 2 4 3" xfId="25960"/>
    <cellStyle name="Bilješka 22 2 2 4 3 2" xfId="55151"/>
    <cellStyle name="Bilješka 22 2 2 4 4" xfId="34764"/>
    <cellStyle name="Bilješka 22 2 2 4 4 2" xfId="58332"/>
    <cellStyle name="Bilješka 22 2 2 4 5" xfId="48836"/>
    <cellStyle name="Bilješka 22 2 2 5" xfId="11173"/>
    <cellStyle name="Bilješka 22 2 2 5 2" xfId="18700"/>
    <cellStyle name="Bilješka 22 2 2 5 2 2" xfId="34767"/>
    <cellStyle name="Bilješka 22 2 2 5 3" xfId="26822"/>
    <cellStyle name="Bilješka 22 2 2 5 4" xfId="34766"/>
    <cellStyle name="Bilješka 22 2 2 5 5" xfId="50911"/>
    <cellStyle name="Bilješka 22 2 2 6" xfId="11503"/>
    <cellStyle name="Bilješka 22 2 2 6 2" xfId="19018"/>
    <cellStyle name="Bilješka 22 2 2 6 2 2" xfId="34769"/>
    <cellStyle name="Bilješka 22 2 2 6 3" xfId="27148"/>
    <cellStyle name="Bilješka 22 2 2 6 4" xfId="34768"/>
    <cellStyle name="Bilješka 22 2 2 6 5" xfId="56413"/>
    <cellStyle name="Bilješka 22 2 2 7" xfId="12396"/>
    <cellStyle name="Bilješka 22 2 2 7 2" xfId="19901"/>
    <cellStyle name="Bilješka 22 2 2 7 2 2" xfId="34771"/>
    <cellStyle name="Bilješka 22 2 2 7 3" xfId="28031"/>
    <cellStyle name="Bilješka 22 2 2 7 4" xfId="34770"/>
    <cellStyle name="Bilješka 22 2 2 8" xfId="13852"/>
    <cellStyle name="Bilješka 22 2 2 8 2" xfId="21315"/>
    <cellStyle name="Bilješka 22 2 2 8 2 2" xfId="34773"/>
    <cellStyle name="Bilješka 22 2 2 8 3" xfId="29471"/>
    <cellStyle name="Bilješka 22 2 2 8 4" xfId="34772"/>
    <cellStyle name="Bilješka 22 2 2 9" xfId="14592"/>
    <cellStyle name="Bilješka 22 2 2 9 2" xfId="21974"/>
    <cellStyle name="Bilješka 22 2 2 9 2 2" xfId="34775"/>
    <cellStyle name="Bilješka 22 2 2 9 3" xfId="30199"/>
    <cellStyle name="Bilješka 22 2 2 9 4" xfId="34774"/>
    <cellStyle name="Bilješka 22 2 2_Hotel Fortuna" xfId="49639"/>
    <cellStyle name="Bilješka 22 2 3" xfId="7627"/>
    <cellStyle name="Bilješka 22 2 3 10" xfId="14663"/>
    <cellStyle name="Bilješka 22 2 3 10 2" xfId="22039"/>
    <cellStyle name="Bilješka 22 2 3 10 2 2" xfId="34777"/>
    <cellStyle name="Bilješka 22 2 3 10 3" xfId="30270"/>
    <cellStyle name="Bilješka 22 2 3 10 4" xfId="34776"/>
    <cellStyle name="Bilješka 22 2 3 11" xfId="14980"/>
    <cellStyle name="Bilješka 22 2 3 11 2" xfId="30585"/>
    <cellStyle name="Bilješka 22 2 3 11 3" xfId="34778"/>
    <cellStyle name="Bilješka 22 2 3 12" xfId="22779"/>
    <cellStyle name="Bilješka 22 2 3 13" xfId="46715"/>
    <cellStyle name="Bilješka 22 2 3 2" xfId="7932"/>
    <cellStyle name="Bilješka 22 2 3 2 10" xfId="14129"/>
    <cellStyle name="Bilješka 22 2 3 2 10 2" xfId="29745"/>
    <cellStyle name="Bilješka 22 2 3 2 10 3" xfId="34779"/>
    <cellStyle name="Bilješka 22 2 3 2 11" xfId="22498"/>
    <cellStyle name="Bilješka 22 2 3 2 12" xfId="47038"/>
    <cellStyle name="Bilješka 22 2 3 2 2" xfId="8263"/>
    <cellStyle name="Bilješka 22 2 3 2 2 10" xfId="23566"/>
    <cellStyle name="Bilješka 22 2 3 2 2 11" xfId="23704"/>
    <cellStyle name="Bilješka 22 2 3 2 2 12" xfId="34780"/>
    <cellStyle name="Bilješka 22 2 3 2 2 13" xfId="47130"/>
    <cellStyle name="Bilješka 22 2 3 2 2 2" xfId="9441"/>
    <cellStyle name="Bilješka 22 2 3 2 2 2 2" xfId="16436"/>
    <cellStyle name="Bilješka 22 2 3 2 2 2 2 2" xfId="34782"/>
    <cellStyle name="Bilješka 22 2 3 2 2 2 2 2 2" xfId="55158"/>
    <cellStyle name="Bilješka 22 2 3 2 2 2 2 3" xfId="58339"/>
    <cellStyle name="Bilješka 22 2 3 2 2 2 2 4" xfId="52829"/>
    <cellStyle name="Bilješka 22 2 3 2 2 2 3" xfId="22358"/>
    <cellStyle name="Bilješka 22 2 3 2 2 2 3 2" xfId="52199"/>
    <cellStyle name="Bilješka 22 2 3 2 2 2 4" xfId="24754"/>
    <cellStyle name="Bilješka 22 2 3 2 2 2 4 2" xfId="54525"/>
    <cellStyle name="Bilješka 22 2 3 2 2 2 5" xfId="34781"/>
    <cellStyle name="Bilješka 22 2 3 2 2 2 5 2" xfId="57715"/>
    <cellStyle name="Bilješka 22 2 3 2 2 3" xfId="9641"/>
    <cellStyle name="Bilješka 22 2 3 2 2 3 2" xfId="17274"/>
    <cellStyle name="Bilješka 22 2 3 2 2 3 2 2" xfId="34784"/>
    <cellStyle name="Bilješka 22 2 3 2 2 3 2 3" xfId="52828"/>
    <cellStyle name="Bilješka 22 2 3 2 2 3 3" xfId="25400"/>
    <cellStyle name="Bilješka 22 2 3 2 2 3 3 2" xfId="55157"/>
    <cellStyle name="Bilješka 22 2 3 2 2 3 4" xfId="34783"/>
    <cellStyle name="Bilješka 22 2 3 2 2 3 4 2" xfId="58338"/>
    <cellStyle name="Bilješka 22 2 3 2 2 4" xfId="10508"/>
    <cellStyle name="Bilješka 22 2 3 2 2 4 2" xfId="18050"/>
    <cellStyle name="Bilješka 22 2 3 2 2 4 2 2" xfId="34786"/>
    <cellStyle name="Bilješka 22 2 3 2 2 4 3" xfId="26166"/>
    <cellStyle name="Bilješka 22 2 3 2 2 4 4" xfId="34785"/>
    <cellStyle name="Bilješka 22 2 3 2 2 4 5" xfId="47996"/>
    <cellStyle name="Bilješka 22 2 3 2 2 5" xfId="12124"/>
    <cellStyle name="Bilješka 22 2 3 2 2 5 2" xfId="19639"/>
    <cellStyle name="Bilješka 22 2 3 2 2 5 2 2" xfId="34788"/>
    <cellStyle name="Bilješka 22 2 3 2 2 5 3" xfId="27762"/>
    <cellStyle name="Bilješka 22 2 3 2 2 5 4" xfId="34787"/>
    <cellStyle name="Bilješka 22 2 3 2 2 5 5" xfId="49254"/>
    <cellStyle name="Bilješka 22 2 3 2 2 6" xfId="13018"/>
    <cellStyle name="Bilješka 22 2 3 2 2 6 2" xfId="20522"/>
    <cellStyle name="Bilješka 22 2 3 2 2 6 2 2" xfId="34790"/>
    <cellStyle name="Bilješka 22 2 3 2 2 6 3" xfId="28646"/>
    <cellStyle name="Bilješka 22 2 3 2 2 6 4" xfId="34789"/>
    <cellStyle name="Bilješka 22 2 3 2 2 6 5" xfId="51602"/>
    <cellStyle name="Bilješka 22 2 3 2 2 7" xfId="13215"/>
    <cellStyle name="Bilješka 22 2 3 2 2 7 2" xfId="20695"/>
    <cellStyle name="Bilješka 22 2 3 2 2 7 2 2" xfId="34792"/>
    <cellStyle name="Bilješka 22 2 3 2 2 7 3" xfId="28841"/>
    <cellStyle name="Bilješka 22 2 3 2 2 7 4" xfId="34791"/>
    <cellStyle name="Bilješka 22 2 3 2 2 7 5" xfId="56897"/>
    <cellStyle name="Bilješka 22 2 3 2 2 8" xfId="14025"/>
    <cellStyle name="Bilješka 22 2 3 2 2 8 2" xfId="21466"/>
    <cellStyle name="Bilješka 22 2 3 2 2 8 2 2" xfId="34794"/>
    <cellStyle name="Bilješka 22 2 3 2 2 8 3" xfId="29642"/>
    <cellStyle name="Bilješka 22 2 3 2 2 8 4" xfId="34793"/>
    <cellStyle name="Bilješka 22 2 3 2 2 9" xfId="15010"/>
    <cellStyle name="Bilješka 22 2 3 2 2 9 2" xfId="30614"/>
    <cellStyle name="Bilješka 22 2 3 2 2 9 3" xfId="34795"/>
    <cellStyle name="Bilješka 22 2 3 2 2_Hotel Fortuna" xfId="50327"/>
    <cellStyle name="Bilješka 22 2 3 2 3" xfId="9110"/>
    <cellStyle name="Bilješka 22 2 3 2 3 2" xfId="16340"/>
    <cellStyle name="Bilješka 22 2 3 2 3 2 2" xfId="34796"/>
    <cellStyle name="Bilješka 22 2 3 2 3 2 2 2" xfId="55159"/>
    <cellStyle name="Bilješka 22 2 3 2 3 2 3" xfId="58340"/>
    <cellStyle name="Bilješka 22 2 3 2 3 2 4" xfId="52830"/>
    <cellStyle name="Bilješka 22 2 3 2 3 3" xfId="16974"/>
    <cellStyle name="Bilješka 22 2 3 2 3 3 2" xfId="34797"/>
    <cellStyle name="Bilješka 22 2 3 2 3 3 3" xfId="52103"/>
    <cellStyle name="Bilješka 22 2 3 2 3 4" xfId="24658"/>
    <cellStyle name="Bilješka 22 2 3 2 3 4 2" xfId="54429"/>
    <cellStyle name="Bilješka 22 2 3 2 3 5" xfId="57619"/>
    <cellStyle name="Bilješka 22 2 3 2 3 6" xfId="47938"/>
    <cellStyle name="Bilješka 22 2 3 2 4" xfId="8586"/>
    <cellStyle name="Bilješka 22 2 3 2 4 2" xfId="16618"/>
    <cellStyle name="Bilješka 22 2 3 2 4 2 2" xfId="34799"/>
    <cellStyle name="Bilješka 22 2 3 2 4 2 3" xfId="52827"/>
    <cellStyle name="Bilješka 22 2 3 2 4 3" xfId="25173"/>
    <cellStyle name="Bilješka 22 2 3 2 4 3 2" xfId="55156"/>
    <cellStyle name="Bilješka 22 2 3 2 4 4" xfId="34798"/>
    <cellStyle name="Bilješka 22 2 3 2 4 4 2" xfId="58337"/>
    <cellStyle name="Bilješka 22 2 3 2 4 5" xfId="49158"/>
    <cellStyle name="Bilješka 22 2 3 2 5" xfId="8498"/>
    <cellStyle name="Bilješka 22 2 3 2 5 2" xfId="17131"/>
    <cellStyle name="Bilješka 22 2 3 2 5 2 2" xfId="34801"/>
    <cellStyle name="Bilješka 22 2 3 2 5 3" xfId="25086"/>
    <cellStyle name="Bilješka 22 2 3 2 5 4" xfId="34800"/>
    <cellStyle name="Bilješka 22 2 3 2 5 5" xfId="51031"/>
    <cellStyle name="Bilješka 22 2 3 2 6" xfId="11793"/>
    <cellStyle name="Bilješka 22 2 3 2 6 2" xfId="19308"/>
    <cellStyle name="Bilješka 22 2 3 2 6 2 2" xfId="34803"/>
    <cellStyle name="Bilješka 22 2 3 2 6 3" xfId="27434"/>
    <cellStyle name="Bilješka 22 2 3 2 6 4" xfId="34802"/>
    <cellStyle name="Bilješka 22 2 3 2 6 5" xfId="56566"/>
    <cellStyle name="Bilješka 22 2 3 2 7" xfId="12687"/>
    <cellStyle name="Bilješka 22 2 3 2 7 2" xfId="20191"/>
    <cellStyle name="Bilješka 22 2 3 2 7 2 2" xfId="34805"/>
    <cellStyle name="Bilješka 22 2 3 2 7 3" xfId="28318"/>
    <cellStyle name="Bilješka 22 2 3 2 7 4" xfId="34804"/>
    <cellStyle name="Bilješka 22 2 3 2 8" xfId="10514"/>
    <cellStyle name="Bilješka 22 2 3 2 8 2" xfId="18056"/>
    <cellStyle name="Bilješka 22 2 3 2 8 2 2" xfId="34807"/>
    <cellStyle name="Bilješka 22 2 3 2 8 3" xfId="26172"/>
    <cellStyle name="Bilješka 22 2 3 2 8 4" xfId="34806"/>
    <cellStyle name="Bilješka 22 2 3 2 9" xfId="11338"/>
    <cellStyle name="Bilješka 22 2 3 2 9 2" xfId="18861"/>
    <cellStyle name="Bilješka 22 2 3 2 9 2 2" xfId="34809"/>
    <cellStyle name="Bilješka 22 2 3 2 9 3" xfId="26986"/>
    <cellStyle name="Bilješka 22 2 3 2 9 4" xfId="34808"/>
    <cellStyle name="Bilješka 22 2 3 2_Hotel Fortuna" xfId="50282"/>
    <cellStyle name="Bilješka 22 2 3 3" xfId="8042"/>
    <cellStyle name="Bilješka 22 2 3 3 10" xfId="23630"/>
    <cellStyle name="Bilješka 22 2 3 3 11" xfId="23428"/>
    <cellStyle name="Bilješka 22 2 3 3 12" xfId="34810"/>
    <cellStyle name="Bilješka 22 2 3 3 2" xfId="9220"/>
    <cellStyle name="Bilješka 22 2 3 3 2 2" xfId="16532"/>
    <cellStyle name="Bilješka 22 2 3 3 2 2 2" xfId="34812"/>
    <cellStyle name="Bilješka 22 2 3 3 2 2 2 2" xfId="52832"/>
    <cellStyle name="Bilješka 22 2 3 3 2 2 3" xfId="55161"/>
    <cellStyle name="Bilješka 22 2 3 3 2 2 4" xfId="58342"/>
    <cellStyle name="Bilješka 22 2 3 3 2 2 5" xfId="47334"/>
    <cellStyle name="Bilješka 22 2 3 3 2 3" xfId="22354"/>
    <cellStyle name="Bilješka 22 2 3 3 2 4" xfId="24850"/>
    <cellStyle name="Bilješka 22 2 3 3 2 4 2" xfId="47794"/>
    <cellStyle name="Bilješka 22 2 3 3 2 5" xfId="34811"/>
    <cellStyle name="Bilješka 22 2 3 3 2 5 2" xfId="49351"/>
    <cellStyle name="Bilješka 22 2 3 3 2 6" xfId="54621"/>
    <cellStyle name="Bilješka 22 2 3 3 2 7" xfId="57811"/>
    <cellStyle name="Bilješka 22 2 3 3 2 8" xfId="47225"/>
    <cellStyle name="Bilješka 22 2 3 3 2_Hotel Fortuna" xfId="49562"/>
    <cellStyle name="Bilješka 22 2 3 3 3" xfId="8590"/>
    <cellStyle name="Bilješka 22 2 3 3 3 2" xfId="15923"/>
    <cellStyle name="Bilješka 22 2 3 3 3 2 2" xfId="34814"/>
    <cellStyle name="Bilješka 22 2 3 3 3 2 2 2" xfId="55162"/>
    <cellStyle name="Bilješka 22 2 3 3 3 2 3" xfId="58343"/>
    <cellStyle name="Bilješka 22 2 3 3 3 2 4" xfId="52833"/>
    <cellStyle name="Bilješka 22 2 3 3 3 3" xfId="23686"/>
    <cellStyle name="Bilješka 22 2 3 3 3 3 2" xfId="51686"/>
    <cellStyle name="Bilješka 22 2 3 3 3 4" xfId="24241"/>
    <cellStyle name="Bilješka 22 2 3 3 3 4 2" xfId="54012"/>
    <cellStyle name="Bilješka 22 2 3 3 3 5" xfId="34813"/>
    <cellStyle name="Bilješka 22 2 3 3 3 5 2" xfId="57202"/>
    <cellStyle name="Bilješka 22 2 3 3 3 6" xfId="47827"/>
    <cellStyle name="Bilješka 22 2 3 3 4" xfId="8499"/>
    <cellStyle name="Bilješka 22 2 3 3 4 2" xfId="17074"/>
    <cellStyle name="Bilješka 22 2 3 3 4 2 2" xfId="34816"/>
    <cellStyle name="Bilješka 22 2 3 3 4 2 3" xfId="52831"/>
    <cellStyle name="Bilješka 22 2 3 3 4 3" xfId="25087"/>
    <cellStyle name="Bilješka 22 2 3 3 4 3 2" xfId="55160"/>
    <cellStyle name="Bilješka 22 2 3 3 4 4" xfId="34815"/>
    <cellStyle name="Bilješka 22 2 3 3 4 4 2" xfId="58341"/>
    <cellStyle name="Bilješka 22 2 3 3 4 5" xfId="48739"/>
    <cellStyle name="Bilješka 22 2 3 3 5" xfId="11903"/>
    <cellStyle name="Bilješka 22 2 3 3 5 2" xfId="19418"/>
    <cellStyle name="Bilješka 22 2 3 3 5 2 2" xfId="34818"/>
    <cellStyle name="Bilješka 22 2 3 3 5 3" xfId="27543"/>
    <cellStyle name="Bilješka 22 2 3 3 5 4" xfId="34817"/>
    <cellStyle name="Bilješka 22 2 3 3 5 5" xfId="50918"/>
    <cellStyle name="Bilješka 22 2 3 3 6" xfId="12797"/>
    <cellStyle name="Bilješka 22 2 3 3 6 2" xfId="20301"/>
    <cellStyle name="Bilješka 22 2 3 3 6 2 2" xfId="34820"/>
    <cellStyle name="Bilješka 22 2 3 3 6 3" xfId="28427"/>
    <cellStyle name="Bilješka 22 2 3 3 6 4" xfId="34819"/>
    <cellStyle name="Bilješka 22 2 3 3 6 5" xfId="56676"/>
    <cellStyle name="Bilješka 22 2 3 3 7" xfId="11112"/>
    <cellStyle name="Bilješka 22 2 3 3 7 2" xfId="18640"/>
    <cellStyle name="Bilješka 22 2 3 3 7 2 2" xfId="34822"/>
    <cellStyle name="Bilješka 22 2 3 3 7 3" xfId="26761"/>
    <cellStyle name="Bilješka 22 2 3 3 7 4" xfId="34821"/>
    <cellStyle name="Bilješka 22 2 3 3 8" xfId="12248"/>
    <cellStyle name="Bilješka 22 2 3 3 8 2" xfId="19753"/>
    <cellStyle name="Bilješka 22 2 3 3 8 2 2" xfId="34824"/>
    <cellStyle name="Bilješka 22 2 3 3 8 3" xfId="27885"/>
    <cellStyle name="Bilješka 22 2 3 3 8 4" xfId="34823"/>
    <cellStyle name="Bilješka 22 2 3 3 9" xfId="14244"/>
    <cellStyle name="Bilješka 22 2 3 3 9 2" xfId="29856"/>
    <cellStyle name="Bilješka 22 2 3 3 9 3" xfId="34825"/>
    <cellStyle name="Bilješka 22 2 3 3_Hotel Fortuna" xfId="50097"/>
    <cellStyle name="Bilješka 22 2 3 4" xfId="8804"/>
    <cellStyle name="Bilješka 22 2 3 4 2" xfId="16005"/>
    <cellStyle name="Bilješka 22 2 3 4 2 2" xfId="34826"/>
    <cellStyle name="Bilješka 22 2 3 4 2 2 2" xfId="55163"/>
    <cellStyle name="Bilješka 22 2 3 4 2 3" xfId="58344"/>
    <cellStyle name="Bilješka 22 2 3 4 2 4" xfId="52834"/>
    <cellStyle name="Bilješka 22 2 3 4 3" xfId="16787"/>
    <cellStyle name="Bilješka 22 2 3 4 3 2" xfId="34827"/>
    <cellStyle name="Bilješka 22 2 3 4 3 3" xfId="51768"/>
    <cellStyle name="Bilješka 22 2 3 4 4" xfId="24323"/>
    <cellStyle name="Bilješka 22 2 3 4 4 2" xfId="54094"/>
    <cellStyle name="Bilješka 22 2 3 4 5" xfId="57284"/>
    <cellStyle name="Bilješka 22 2 3 4 6" xfId="48216"/>
    <cellStyle name="Bilješka 22 2 3 5" xfId="10083"/>
    <cellStyle name="Bilješka 22 2 3 5 2" xfId="17664"/>
    <cellStyle name="Bilješka 22 2 3 5 2 2" xfId="34829"/>
    <cellStyle name="Bilješka 22 2 3 5 2 3" xfId="52826"/>
    <cellStyle name="Bilješka 22 2 3 5 3" xfId="25786"/>
    <cellStyle name="Bilješka 22 2 3 5 3 2" xfId="55155"/>
    <cellStyle name="Bilješka 22 2 3 5 4" xfId="34828"/>
    <cellStyle name="Bilješka 22 2 3 5 4 2" xfId="58336"/>
    <cellStyle name="Bilješka 22 2 3 5 5" xfId="48821"/>
    <cellStyle name="Bilješka 22 2 3 6" xfId="11014"/>
    <cellStyle name="Bilješka 22 2 3 6 2" xfId="18545"/>
    <cellStyle name="Bilješka 22 2 3 6 2 2" xfId="34831"/>
    <cellStyle name="Bilješka 22 2 3 6 3" xfId="26663"/>
    <cellStyle name="Bilješka 22 2 3 6 4" xfId="34830"/>
    <cellStyle name="Bilješka 22 2 3 6 5" xfId="51449"/>
    <cellStyle name="Bilješka 22 2 3 7" xfId="11488"/>
    <cellStyle name="Bilješka 22 2 3 7 2" xfId="19003"/>
    <cellStyle name="Bilješka 22 2 3 7 2 2" xfId="34833"/>
    <cellStyle name="Bilješka 22 2 3 7 3" xfId="27133"/>
    <cellStyle name="Bilješka 22 2 3 7 4" xfId="34832"/>
    <cellStyle name="Bilješka 22 2 3 7 5" xfId="56403"/>
    <cellStyle name="Bilješka 22 2 3 8" xfId="12381"/>
    <cellStyle name="Bilješka 22 2 3 8 2" xfId="19886"/>
    <cellStyle name="Bilješka 22 2 3 8 2 2" xfId="34835"/>
    <cellStyle name="Bilješka 22 2 3 8 3" xfId="28016"/>
    <cellStyle name="Bilješka 22 2 3 8 4" xfId="34834"/>
    <cellStyle name="Bilješka 22 2 3 9" xfId="13654"/>
    <cellStyle name="Bilješka 22 2 3 9 2" xfId="21123"/>
    <cellStyle name="Bilješka 22 2 3 9 2 2" xfId="34837"/>
    <cellStyle name="Bilješka 22 2 3 9 3" xfId="29277"/>
    <cellStyle name="Bilješka 22 2 3 9 4" xfId="34836"/>
    <cellStyle name="Bilješka 22 2 3_Hotel Fortuna" xfId="50303"/>
    <cellStyle name="Bilješka 22 2 4" xfId="7851"/>
    <cellStyle name="Bilješka 22 2 4 10" xfId="15261"/>
    <cellStyle name="Bilješka 22 2 4 10 2" xfId="30862"/>
    <cellStyle name="Bilješka 22 2 4 10 3" xfId="34838"/>
    <cellStyle name="Bilješka 22 2 4 11" xfId="23467"/>
    <cellStyle name="Bilješka 22 2 4 12" xfId="46615"/>
    <cellStyle name="Bilješka 22 2 4 2" xfId="7811"/>
    <cellStyle name="Bilješka 22 2 4 2 10" xfId="22917"/>
    <cellStyle name="Bilješka 22 2 4 2 11" xfId="22330"/>
    <cellStyle name="Bilješka 22 2 4 2 12" xfId="34839"/>
    <cellStyle name="Bilješka 22 2 4 2 13" xfId="46570"/>
    <cellStyle name="Bilješka 22 2 4 2 2" xfId="8989"/>
    <cellStyle name="Bilješka 22 2 4 2 2 2" xfId="15852"/>
    <cellStyle name="Bilješka 22 2 4 2 2 2 2" xfId="34841"/>
    <cellStyle name="Bilješka 22 2 4 2 2 2 2 2" xfId="55166"/>
    <cellStyle name="Bilješka 22 2 4 2 2 2 3" xfId="58347"/>
    <cellStyle name="Bilješka 22 2 4 2 2 2 4" xfId="52837"/>
    <cellStyle name="Bilješka 22 2 4 2 2 3" xfId="23975"/>
    <cellStyle name="Bilješka 22 2 4 2 2 3 2" xfId="51615"/>
    <cellStyle name="Bilješka 22 2 4 2 2 4" xfId="24170"/>
    <cellStyle name="Bilješka 22 2 4 2 2 4 2" xfId="53941"/>
    <cellStyle name="Bilješka 22 2 4 2 2 5" xfId="34840"/>
    <cellStyle name="Bilješka 22 2 4 2 2 5 2" xfId="57131"/>
    <cellStyle name="Bilješka 22 2 4 2 3" xfId="10324"/>
    <cellStyle name="Bilješka 22 2 4 2 3 2" xfId="17878"/>
    <cellStyle name="Bilješka 22 2 4 2 3 2 2" xfId="34843"/>
    <cellStyle name="Bilješka 22 2 4 2 3 2 3" xfId="52836"/>
    <cellStyle name="Bilješka 22 2 4 2 3 3" xfId="25995"/>
    <cellStyle name="Bilješka 22 2 4 2 3 3 2" xfId="55165"/>
    <cellStyle name="Bilješka 22 2 4 2 3 4" xfId="34842"/>
    <cellStyle name="Bilješka 22 2 4 2 3 4 2" xfId="58346"/>
    <cellStyle name="Bilješka 22 2 4 2 4" xfId="10544"/>
    <cellStyle name="Bilješka 22 2 4 2 4 2" xfId="18085"/>
    <cellStyle name="Bilješka 22 2 4 2 4 2 2" xfId="34845"/>
    <cellStyle name="Bilješka 22 2 4 2 4 3" xfId="26201"/>
    <cellStyle name="Bilješka 22 2 4 2 4 4" xfId="34844"/>
    <cellStyle name="Bilješka 22 2 4 2 4 5" xfId="47609"/>
    <cellStyle name="Bilješka 22 2 4 2 5" xfId="11672"/>
    <cellStyle name="Bilješka 22 2 4 2 5 2" xfId="19187"/>
    <cellStyle name="Bilješka 22 2 4 2 5 2 2" xfId="34847"/>
    <cellStyle name="Bilješka 22 2 4 2 5 3" xfId="27315"/>
    <cellStyle name="Bilješka 22 2 4 2 5 4" xfId="34846"/>
    <cellStyle name="Bilješka 22 2 4 2 5 5" xfId="48668"/>
    <cellStyle name="Bilješka 22 2 4 2 6" xfId="12566"/>
    <cellStyle name="Bilješka 22 2 4 2 6 2" xfId="20070"/>
    <cellStyle name="Bilješka 22 2 4 2 6 2 2" xfId="34849"/>
    <cellStyle name="Bilješka 22 2 4 2 6 3" xfId="28199"/>
    <cellStyle name="Bilješka 22 2 4 2 6 4" xfId="34848"/>
    <cellStyle name="Bilješka 22 2 4 2 6 5" xfId="52327"/>
    <cellStyle name="Bilješka 22 2 4 2 7" xfId="13892"/>
    <cellStyle name="Bilješka 22 2 4 2 7 2" xfId="21355"/>
    <cellStyle name="Bilješka 22 2 4 2 7 2 2" xfId="34851"/>
    <cellStyle name="Bilješka 22 2 4 2 7 3" xfId="29510"/>
    <cellStyle name="Bilješka 22 2 4 2 7 4" xfId="34850"/>
    <cellStyle name="Bilješka 22 2 4 2 7 5" xfId="56246"/>
    <cellStyle name="Bilješka 22 2 4 2 8" xfId="14307"/>
    <cellStyle name="Bilješka 22 2 4 2 8 2" xfId="21719"/>
    <cellStyle name="Bilješka 22 2 4 2 8 2 2" xfId="34853"/>
    <cellStyle name="Bilješka 22 2 4 2 8 3" xfId="29919"/>
    <cellStyle name="Bilješka 22 2 4 2 8 4" xfId="34852"/>
    <cellStyle name="Bilješka 22 2 4 2 9" xfId="15435"/>
    <cellStyle name="Bilješka 22 2 4 2 9 2" xfId="31034"/>
    <cellStyle name="Bilješka 22 2 4 2 9 3" xfId="34854"/>
    <cellStyle name="Bilješka 22 2 4 2_Hotel Fortuna" xfId="50380"/>
    <cellStyle name="Bilješka 22 2 4 3" xfId="9029"/>
    <cellStyle name="Bilješka 22 2 4 3 2" xfId="15901"/>
    <cellStyle name="Bilješka 22 2 4 3 2 2" xfId="34855"/>
    <cellStyle name="Bilješka 22 2 4 3 2 2 2" xfId="55167"/>
    <cellStyle name="Bilješka 22 2 4 3 2 3" xfId="58348"/>
    <cellStyle name="Bilješka 22 2 4 3 2 4" xfId="52838"/>
    <cellStyle name="Bilješka 22 2 4 3 3" xfId="16705"/>
    <cellStyle name="Bilješka 22 2 4 3 3 2" xfId="34856"/>
    <cellStyle name="Bilješka 22 2 4 3 3 3" xfId="51664"/>
    <cellStyle name="Bilješka 22 2 4 3 4" xfId="24219"/>
    <cellStyle name="Bilješka 22 2 4 3 4 2" xfId="53990"/>
    <cellStyle name="Bilješka 22 2 4 3 5" xfId="57180"/>
    <cellStyle name="Bilješka 22 2 4 3 6" xfId="48248"/>
    <cellStyle name="Bilješka 22 2 4 4" xfId="10186"/>
    <cellStyle name="Bilješka 22 2 4 4 2" xfId="17762"/>
    <cellStyle name="Bilješka 22 2 4 4 2 2" xfId="34858"/>
    <cellStyle name="Bilješka 22 2 4 4 2 3" xfId="52835"/>
    <cellStyle name="Bilješka 22 2 4 4 3" xfId="25881"/>
    <cellStyle name="Bilješka 22 2 4 4 3 2" xfId="55164"/>
    <cellStyle name="Bilješka 22 2 4 4 4" xfId="34857"/>
    <cellStyle name="Bilješka 22 2 4 4 4 2" xfId="58345"/>
    <cellStyle name="Bilješka 22 2 4 4 5" xfId="48717"/>
    <cellStyle name="Bilješka 22 2 4 5" xfId="11083"/>
    <cellStyle name="Bilješka 22 2 4 5 2" xfId="18611"/>
    <cellStyle name="Bilješka 22 2 4 5 2 2" xfId="34860"/>
    <cellStyle name="Bilješka 22 2 4 5 3" xfId="26732"/>
    <cellStyle name="Bilješka 22 2 4 5 4" xfId="34859"/>
    <cellStyle name="Bilješka 22 2 4 5 5" xfId="51178"/>
    <cellStyle name="Bilješka 22 2 4 6" xfId="11712"/>
    <cellStyle name="Bilješka 22 2 4 6 2" xfId="19227"/>
    <cellStyle name="Bilješka 22 2 4 6 2 2" xfId="34862"/>
    <cellStyle name="Bilješka 22 2 4 6 3" xfId="27354"/>
    <cellStyle name="Bilješka 22 2 4 6 4" xfId="34861"/>
    <cellStyle name="Bilješka 22 2 4 6 5" xfId="56208"/>
    <cellStyle name="Bilješka 22 2 4 7" xfId="12606"/>
    <cellStyle name="Bilješka 22 2 4 7 2" xfId="20110"/>
    <cellStyle name="Bilješka 22 2 4 7 2 2" xfId="34864"/>
    <cellStyle name="Bilješka 22 2 4 7 3" xfId="28238"/>
    <cellStyle name="Bilješka 22 2 4 7 4" xfId="34863"/>
    <cellStyle name="Bilješka 22 2 4 8" xfId="13758"/>
    <cellStyle name="Bilješka 22 2 4 8 2" xfId="21223"/>
    <cellStyle name="Bilješka 22 2 4 8 2 2" xfId="34866"/>
    <cellStyle name="Bilješka 22 2 4 8 3" xfId="29378"/>
    <cellStyle name="Bilješka 22 2 4 8 4" xfId="34865"/>
    <cellStyle name="Bilješka 22 2 4 9" xfId="14660"/>
    <cellStyle name="Bilješka 22 2 4 9 2" xfId="22036"/>
    <cellStyle name="Bilješka 22 2 4 9 2 2" xfId="34868"/>
    <cellStyle name="Bilješka 22 2 4 9 3" xfId="30267"/>
    <cellStyle name="Bilješka 22 2 4 9 4" xfId="34867"/>
    <cellStyle name="Bilješka 22 2 4_Hotel Fortuna" xfId="50211"/>
    <cellStyle name="Bilješka 22 2 5" xfId="7828"/>
    <cellStyle name="Bilješka 22 2 5 10" xfId="23165"/>
    <cellStyle name="Bilješka 22 2 5 11" xfId="22808"/>
    <cellStyle name="Bilješka 22 2 5 12" xfId="34869"/>
    <cellStyle name="Bilješka 22 2 5 2" xfId="9006"/>
    <cellStyle name="Bilješka 22 2 5 2 2" xfId="16512"/>
    <cellStyle name="Bilješka 22 2 5 2 2 2" xfId="34871"/>
    <cellStyle name="Bilješka 22 2 5 2 2 2 2" xfId="52840"/>
    <cellStyle name="Bilješka 22 2 5 2 2 3" xfId="55169"/>
    <cellStyle name="Bilješka 22 2 5 2 2 4" xfId="58350"/>
    <cellStyle name="Bilješka 22 2 5 2 2 5" xfId="47314"/>
    <cellStyle name="Bilješka 22 2 5 2 3" xfId="23081"/>
    <cellStyle name="Bilješka 22 2 5 2 4" xfId="24830"/>
    <cellStyle name="Bilješka 22 2 5 2 4 2" xfId="47433"/>
    <cellStyle name="Bilješka 22 2 5 2 5" xfId="34870"/>
    <cellStyle name="Bilješka 22 2 5 2 5 2" xfId="49331"/>
    <cellStyle name="Bilješka 22 2 5 2 6" xfId="54601"/>
    <cellStyle name="Bilješka 22 2 5 2 7" xfId="57791"/>
    <cellStyle name="Bilješka 22 2 5 2 8" xfId="47205"/>
    <cellStyle name="Bilješka 22 2 5 2_Hotel Fortuna" xfId="49514"/>
    <cellStyle name="Bilješka 22 2 5 3" xfId="9696"/>
    <cellStyle name="Bilješka 22 2 5 3 2" xfId="15867"/>
    <cellStyle name="Bilješka 22 2 5 3 2 2" xfId="34873"/>
    <cellStyle name="Bilješka 22 2 5 3 2 2 2" xfId="55170"/>
    <cellStyle name="Bilješka 22 2 5 3 2 3" xfId="58351"/>
    <cellStyle name="Bilješka 22 2 5 3 2 4" xfId="52841"/>
    <cellStyle name="Bilješka 22 2 5 3 3" xfId="22888"/>
    <cellStyle name="Bilješka 22 2 5 3 3 2" xfId="51630"/>
    <cellStyle name="Bilješka 22 2 5 3 4" xfId="24185"/>
    <cellStyle name="Bilješka 22 2 5 3 4 2" xfId="53956"/>
    <cellStyle name="Bilješka 22 2 5 3 5" xfId="34872"/>
    <cellStyle name="Bilješka 22 2 5 3 5 2" xfId="57146"/>
    <cellStyle name="Bilješka 22 2 5 3 6" xfId="48005"/>
    <cellStyle name="Bilješka 22 2 5 4" xfId="10561"/>
    <cellStyle name="Bilješka 22 2 5 4 2" xfId="18101"/>
    <cellStyle name="Bilješka 22 2 5 4 2 2" xfId="34875"/>
    <cellStyle name="Bilješka 22 2 5 4 2 3" xfId="52839"/>
    <cellStyle name="Bilješka 22 2 5 4 3" xfId="26218"/>
    <cellStyle name="Bilješka 22 2 5 4 3 2" xfId="55168"/>
    <cellStyle name="Bilješka 22 2 5 4 4" xfId="34874"/>
    <cellStyle name="Bilješka 22 2 5 4 4 2" xfId="58349"/>
    <cellStyle name="Bilješka 22 2 5 4 5" xfId="48683"/>
    <cellStyle name="Bilješka 22 2 5 5" xfId="11689"/>
    <cellStyle name="Bilješka 22 2 5 5 2" xfId="19204"/>
    <cellStyle name="Bilješka 22 2 5 5 2 2" xfId="34877"/>
    <cellStyle name="Bilješka 22 2 5 5 3" xfId="27331"/>
    <cellStyle name="Bilješka 22 2 5 5 4" xfId="34876"/>
    <cellStyle name="Bilješka 22 2 5 5 5" xfId="51130"/>
    <cellStyle name="Bilješka 22 2 5 6" xfId="12583"/>
    <cellStyle name="Bilješka 22 2 5 6 2" xfId="20087"/>
    <cellStyle name="Bilješka 22 2 5 6 2 2" xfId="34879"/>
    <cellStyle name="Bilješka 22 2 5 6 3" xfId="28215"/>
    <cellStyle name="Bilješka 22 2 5 6 4" xfId="34878"/>
    <cellStyle name="Bilješka 22 2 5 6 5" xfId="56231"/>
    <cellStyle name="Bilješka 22 2 5 7" xfId="13270"/>
    <cellStyle name="Bilješka 22 2 5 7 2" xfId="20746"/>
    <cellStyle name="Bilješka 22 2 5 7 2 2" xfId="34881"/>
    <cellStyle name="Bilješka 22 2 5 7 3" xfId="28896"/>
    <cellStyle name="Bilješka 22 2 5 7 4" xfId="34880"/>
    <cellStyle name="Bilješka 22 2 5 8" xfId="14220"/>
    <cellStyle name="Bilješka 22 2 5 8 2" xfId="21639"/>
    <cellStyle name="Bilješka 22 2 5 8 2 2" xfId="34883"/>
    <cellStyle name="Bilješka 22 2 5 8 3" xfId="29833"/>
    <cellStyle name="Bilješka 22 2 5 8 4" xfId="34882"/>
    <cellStyle name="Bilješka 22 2 5 9" xfId="15163"/>
    <cellStyle name="Bilješka 22 2 5 9 2" xfId="30765"/>
    <cellStyle name="Bilješka 22 2 5 9 3" xfId="34884"/>
    <cellStyle name="Bilješka 22 2 5_Hotel Fortuna" xfId="50242"/>
    <cellStyle name="Bilješka 22 2 6" xfId="8626"/>
    <cellStyle name="Bilješka 22 2 6 2" xfId="16961"/>
    <cellStyle name="Bilješka 22 2 6 2 2" xfId="34886"/>
    <cellStyle name="Bilješka 22 2 6 2 3" xfId="52821"/>
    <cellStyle name="Bilješka 22 2 6 3" xfId="25211"/>
    <cellStyle name="Bilješka 22 2 6 3 2" xfId="55150"/>
    <cellStyle name="Bilješka 22 2 6 4" xfId="34885"/>
    <cellStyle name="Bilješka 22 2 6 4 2" xfId="58331"/>
    <cellStyle name="Bilješka 22 2 6 5" xfId="47880"/>
    <cellStyle name="Bilješka 22 2 7" xfId="10052"/>
    <cellStyle name="Bilješka 22 2 7 2" xfId="17637"/>
    <cellStyle name="Bilješka 22 2 7 2 2" xfId="34888"/>
    <cellStyle name="Bilješka 22 2 7 3" xfId="25759"/>
    <cellStyle name="Bilješka 22 2 7 4" xfId="34887"/>
    <cellStyle name="Bilješka 22 2 7 5" xfId="48486"/>
    <cellStyle name="Bilješka 22 2 8" xfId="8520"/>
    <cellStyle name="Bilješka 22 2 8 2" xfId="15649"/>
    <cellStyle name="Bilješka 22 2 8 2 2" xfId="34890"/>
    <cellStyle name="Bilješka 22 2 8 3" xfId="25108"/>
    <cellStyle name="Bilješka 22 2 8 4" xfId="34889"/>
    <cellStyle name="Bilješka 22 2 8 5" xfId="50879"/>
    <cellStyle name="Bilješka 22 2 9" xfId="11313"/>
    <cellStyle name="Bilješka 22 2 9 2" xfId="18836"/>
    <cellStyle name="Bilješka 22 2 9 2 2" xfId="34892"/>
    <cellStyle name="Bilješka 22 2 9 3" xfId="26961"/>
    <cellStyle name="Bilješka 22 2 9 4" xfId="34891"/>
    <cellStyle name="Bilješka 22 2 9 5" xfId="56504"/>
    <cellStyle name="Bilješka 22 2_Hotel Fortuna" xfId="49891"/>
    <cellStyle name="Bilješka 22 3" xfId="7522"/>
    <cellStyle name="Bilješka 22 3 10" xfId="11221"/>
    <cellStyle name="Bilješka 22 3 10 2" xfId="18746"/>
    <cellStyle name="Bilješka 22 3 10 2 2" xfId="34894"/>
    <cellStyle name="Bilješka 22 3 10 3" xfId="26869"/>
    <cellStyle name="Bilješka 22 3 10 4" xfId="34893"/>
    <cellStyle name="Bilješka 22 3 11" xfId="14012"/>
    <cellStyle name="Bilješka 22 3 11 2" xfId="29629"/>
    <cellStyle name="Bilješka 22 3 11 3" xfId="34895"/>
    <cellStyle name="Bilješka 22 3 12" xfId="22278"/>
    <cellStyle name="Bilješka 22 3 2" xfId="7680"/>
    <cellStyle name="Bilješka 22 3 2 10" xfId="14950"/>
    <cellStyle name="Bilješka 22 3 2 10 2" xfId="30555"/>
    <cellStyle name="Bilješka 22 3 2 10 3" xfId="34896"/>
    <cellStyle name="Bilješka 22 3 2 11" xfId="23587"/>
    <cellStyle name="Bilješka 22 3 2 12" xfId="46768"/>
    <cellStyle name="Bilješka 22 3 2 2" xfId="8026"/>
    <cellStyle name="Bilješka 22 3 2 2 10" xfId="23783"/>
    <cellStyle name="Bilješka 22 3 2 2 11" xfId="22707"/>
    <cellStyle name="Bilješka 22 3 2 2 12" xfId="34897"/>
    <cellStyle name="Bilješka 22 3 2 2 13" xfId="46596"/>
    <cellStyle name="Bilješka 22 3 2 2 2" xfId="9204"/>
    <cellStyle name="Bilješka 22 3 2 2 2 2" xfId="15882"/>
    <cellStyle name="Bilješka 22 3 2 2 2 2 2" xfId="34899"/>
    <cellStyle name="Bilješka 22 3 2 2 2 2 2 2" xfId="55174"/>
    <cellStyle name="Bilješka 22 3 2 2 2 2 3" xfId="58355"/>
    <cellStyle name="Bilješka 22 3 2 2 2 2 4" xfId="52845"/>
    <cellStyle name="Bilješka 22 3 2 2 2 3" xfId="23678"/>
    <cellStyle name="Bilješka 22 3 2 2 2 3 2" xfId="51645"/>
    <cellStyle name="Bilješka 22 3 2 2 2 4" xfId="24200"/>
    <cellStyle name="Bilješka 22 3 2 2 2 4 2" xfId="53971"/>
    <cellStyle name="Bilješka 22 3 2 2 2 5" xfId="34898"/>
    <cellStyle name="Bilješka 22 3 2 2 2 5 2" xfId="57161"/>
    <cellStyle name="Bilješka 22 3 2 2 3" xfId="9654"/>
    <cellStyle name="Bilješka 22 3 2 2 3 2" xfId="17281"/>
    <cellStyle name="Bilješka 22 3 2 2 3 2 2" xfId="34901"/>
    <cellStyle name="Bilješka 22 3 2 2 3 2 3" xfId="52844"/>
    <cellStyle name="Bilješka 22 3 2 2 3 3" xfId="25407"/>
    <cellStyle name="Bilješka 22 3 2 2 3 3 2" xfId="55173"/>
    <cellStyle name="Bilješka 22 3 2 2 3 4" xfId="34900"/>
    <cellStyle name="Bilješka 22 3 2 2 3 4 2" xfId="58354"/>
    <cellStyle name="Bilješka 22 3 2 2 4" xfId="11230"/>
    <cellStyle name="Bilješka 22 3 2 2 4 2" xfId="18755"/>
    <cellStyle name="Bilješka 22 3 2 2 4 2 2" xfId="34903"/>
    <cellStyle name="Bilješka 22 3 2 2 4 3" xfId="26878"/>
    <cellStyle name="Bilješka 22 3 2 2 4 4" xfId="34902"/>
    <cellStyle name="Bilješka 22 3 2 2 4 5" xfId="48200"/>
    <cellStyle name="Bilješka 22 3 2 2 5" xfId="11887"/>
    <cellStyle name="Bilješka 22 3 2 2 5 2" xfId="19402"/>
    <cellStyle name="Bilješka 22 3 2 2 5 2 2" xfId="34905"/>
    <cellStyle name="Bilješka 22 3 2 2 5 3" xfId="27527"/>
    <cellStyle name="Bilješka 22 3 2 2 5 4" xfId="34904"/>
    <cellStyle name="Bilješka 22 3 2 2 5 5" xfId="48698"/>
    <cellStyle name="Bilješka 22 3 2 2 6" xfId="12781"/>
    <cellStyle name="Bilješka 22 3 2 2 6 2" xfId="20285"/>
    <cellStyle name="Bilješka 22 3 2 2 6 2 2" xfId="34907"/>
    <cellStyle name="Bilješka 22 3 2 2 6 3" xfId="28411"/>
    <cellStyle name="Bilješka 22 3 2 2 6 4" xfId="34906"/>
    <cellStyle name="Bilješka 22 3 2 2 6 5" xfId="51165"/>
    <cellStyle name="Bilješka 22 3 2 2 7" xfId="13228"/>
    <cellStyle name="Bilješka 22 3 2 2 7 2" xfId="20708"/>
    <cellStyle name="Bilješka 22 3 2 2 7 2 2" xfId="34909"/>
    <cellStyle name="Bilješka 22 3 2 2 7 3" xfId="28854"/>
    <cellStyle name="Bilješka 22 3 2 2 7 4" xfId="34908"/>
    <cellStyle name="Bilješka 22 3 2 2 7 5" xfId="56660"/>
    <cellStyle name="Bilješka 22 3 2 2 8" xfId="14542"/>
    <cellStyle name="Bilješka 22 3 2 2 8 2" xfId="21929"/>
    <cellStyle name="Bilješka 22 3 2 2 8 2 2" xfId="34911"/>
    <cellStyle name="Bilješka 22 3 2 2 8 3" xfId="30151"/>
    <cellStyle name="Bilješka 22 3 2 2 8 4" xfId="34910"/>
    <cellStyle name="Bilješka 22 3 2 2 9" xfId="14852"/>
    <cellStyle name="Bilješka 22 3 2 2 9 2" xfId="30458"/>
    <cellStyle name="Bilješka 22 3 2 2 9 3" xfId="34912"/>
    <cellStyle name="Bilješka 22 3 2 2_Hotel Fortuna" xfId="49938"/>
    <cellStyle name="Bilješka 22 3 2 3" xfId="8857"/>
    <cellStyle name="Bilješka 22 3 2 3 2" xfId="16058"/>
    <cellStyle name="Bilješka 22 3 2 3 2 2" xfId="34913"/>
    <cellStyle name="Bilješka 22 3 2 3 2 2 2" xfId="55175"/>
    <cellStyle name="Bilješka 22 3 2 3 2 3" xfId="58356"/>
    <cellStyle name="Bilješka 22 3 2 3 2 4" xfId="52846"/>
    <cellStyle name="Bilješka 22 3 2 3 3" xfId="16840"/>
    <cellStyle name="Bilješka 22 3 2 3 3 2" xfId="34914"/>
    <cellStyle name="Bilješka 22 3 2 3 3 3" xfId="51821"/>
    <cellStyle name="Bilješka 22 3 2 3 4" xfId="24376"/>
    <cellStyle name="Bilješka 22 3 2 3 4 2" xfId="54147"/>
    <cellStyle name="Bilješka 22 3 2 3 5" xfId="57337"/>
    <cellStyle name="Bilješka 22 3 2 3 6" xfId="47897"/>
    <cellStyle name="Bilješka 22 3 2 4" xfId="9866"/>
    <cellStyle name="Bilješka 22 3 2 4 2" xfId="17474"/>
    <cellStyle name="Bilješka 22 3 2 4 2 2" xfId="34916"/>
    <cellStyle name="Bilješka 22 3 2 4 2 3" xfId="52843"/>
    <cellStyle name="Bilješka 22 3 2 4 3" xfId="25599"/>
    <cellStyle name="Bilješka 22 3 2 4 3 2" xfId="55172"/>
    <cellStyle name="Bilješka 22 3 2 4 4" xfId="34915"/>
    <cellStyle name="Bilješka 22 3 2 4 4 2" xfId="58353"/>
    <cellStyle name="Bilješka 22 3 2 4 5" xfId="48874"/>
    <cellStyle name="Bilješka 22 3 2 5" xfId="10845"/>
    <cellStyle name="Bilješka 22 3 2 5 2" xfId="18380"/>
    <cellStyle name="Bilješka 22 3 2 5 2 2" xfId="34918"/>
    <cellStyle name="Bilješka 22 3 2 5 3" xfId="26497"/>
    <cellStyle name="Bilješka 22 3 2 5 4" xfId="34917"/>
    <cellStyle name="Bilješka 22 3 2 5 5" xfId="51189"/>
    <cellStyle name="Bilješka 22 3 2 6" xfId="11541"/>
    <cellStyle name="Bilješka 22 3 2 6 2" xfId="19056"/>
    <cellStyle name="Bilješka 22 3 2 6 2 2" xfId="34920"/>
    <cellStyle name="Bilješka 22 3 2 6 3" xfId="27186"/>
    <cellStyle name="Bilješka 22 3 2 6 4" xfId="34919"/>
    <cellStyle name="Bilješka 22 3 2 6 5" xfId="56375"/>
    <cellStyle name="Bilješka 22 3 2 7" xfId="12434"/>
    <cellStyle name="Bilješka 22 3 2 7 2" xfId="19939"/>
    <cellStyle name="Bilješka 22 3 2 7 2 2" xfId="34922"/>
    <cellStyle name="Bilješka 22 3 2 7 3" xfId="28069"/>
    <cellStyle name="Bilješka 22 3 2 7 4" xfId="34921"/>
    <cellStyle name="Bilješka 22 3 2 8" xfId="13438"/>
    <cellStyle name="Bilješka 22 3 2 8 2" xfId="20909"/>
    <cellStyle name="Bilješka 22 3 2 8 2 2" xfId="34924"/>
    <cellStyle name="Bilješka 22 3 2 8 3" xfId="29063"/>
    <cellStyle name="Bilješka 22 3 2 8 4" xfId="34923"/>
    <cellStyle name="Bilješka 22 3 2 9" xfId="14714"/>
    <cellStyle name="Bilješka 22 3 2 9 2" xfId="22081"/>
    <cellStyle name="Bilješka 22 3 2 9 2 2" xfId="34926"/>
    <cellStyle name="Bilješka 22 3 2 9 3" xfId="30320"/>
    <cellStyle name="Bilješka 22 3 2 9 4" xfId="34925"/>
    <cellStyle name="Bilješka 22 3 2_Hotel Fortuna" xfId="50257"/>
    <cellStyle name="Bilješka 22 3 3" xfId="7887"/>
    <cellStyle name="Bilješka 22 3 3 10" xfId="15187"/>
    <cellStyle name="Bilješka 22 3 3 10 2" xfId="30789"/>
    <cellStyle name="Bilješka 22 3 3 10 3" xfId="34928"/>
    <cellStyle name="Bilješka 22 3 3 11" xfId="23153"/>
    <cellStyle name="Bilješka 22 3 3 12" xfId="34927"/>
    <cellStyle name="Bilješka 22 3 3 13" xfId="46658"/>
    <cellStyle name="Bilješka 22 3 3 14" xfId="59685"/>
    <cellStyle name="Bilješka 22 3 3 2" xfId="7820"/>
    <cellStyle name="Bilješka 22 3 3 2 10" xfId="23892"/>
    <cellStyle name="Bilješka 22 3 3 2 11" xfId="23280"/>
    <cellStyle name="Bilješka 22 3 3 2 12" xfId="34929"/>
    <cellStyle name="Bilješka 22 3 3 2 13" xfId="46522"/>
    <cellStyle name="Bilješka 22 3 3 2 14" xfId="59650"/>
    <cellStyle name="Bilješka 22 3 3 2 2" xfId="8998"/>
    <cellStyle name="Bilješka 22 3 3 2 2 2" xfId="15802"/>
    <cellStyle name="Bilješka 22 3 3 2 2 2 2" xfId="34931"/>
    <cellStyle name="Bilješka 22 3 3 2 2 2 2 2" xfId="55178"/>
    <cellStyle name="Bilješka 22 3 3 2 2 2 3" xfId="58359"/>
    <cellStyle name="Bilješka 22 3 3 2 2 2 4" xfId="52849"/>
    <cellStyle name="Bilješka 22 3 3 2 2 3" xfId="23198"/>
    <cellStyle name="Bilješka 22 3 3 2 2 3 2" xfId="51565"/>
    <cellStyle name="Bilješka 22 3 3 2 2 4" xfId="24120"/>
    <cellStyle name="Bilješka 22 3 3 2 2 4 2" xfId="53891"/>
    <cellStyle name="Bilješka 22 3 3 2 2 5" xfId="34930"/>
    <cellStyle name="Bilješka 22 3 3 2 2 5 2" xfId="57081"/>
    <cellStyle name="Bilješka 22 3 3 2 2 6" xfId="59989"/>
    <cellStyle name="Bilješka 22 3 3 2 3" xfId="9766"/>
    <cellStyle name="Bilješka 22 3 3 2 3 2" xfId="17384"/>
    <cellStyle name="Bilješka 22 3 3 2 3 2 2" xfId="34933"/>
    <cellStyle name="Bilješka 22 3 3 2 3 2 3" xfId="52848"/>
    <cellStyle name="Bilješka 22 3 3 2 3 3" xfId="25509"/>
    <cellStyle name="Bilješka 22 3 3 2 3 3 2" xfId="55177"/>
    <cellStyle name="Bilješka 22 3 3 2 3 4" xfId="34932"/>
    <cellStyle name="Bilješka 22 3 3 2 3 4 2" xfId="58358"/>
    <cellStyle name="Bilješka 22 3 3 2 4" xfId="11262"/>
    <cellStyle name="Bilješka 22 3 3 2 4 2" xfId="18787"/>
    <cellStyle name="Bilješka 22 3 3 2 4 2 2" xfId="34935"/>
    <cellStyle name="Bilješka 22 3 3 2 4 3" xfId="26910"/>
    <cellStyle name="Bilješka 22 3 3 2 4 4" xfId="34934"/>
    <cellStyle name="Bilješka 22 3 3 2 4 5" xfId="48156"/>
    <cellStyle name="Bilješka 22 3 3 2 5" xfId="11681"/>
    <cellStyle name="Bilješka 22 3 3 2 5 2" xfId="19196"/>
    <cellStyle name="Bilješka 22 3 3 2 5 2 2" xfId="34937"/>
    <cellStyle name="Bilješka 22 3 3 2 5 3" xfId="27323"/>
    <cellStyle name="Bilješka 22 3 3 2 5 4" xfId="34936"/>
    <cellStyle name="Bilješka 22 3 3 2 5 5" xfId="48617"/>
    <cellStyle name="Bilješka 22 3 3 2 6" xfId="12575"/>
    <cellStyle name="Bilješka 22 3 3 2 6 2" xfId="20079"/>
    <cellStyle name="Bilješka 22 3 3 2 6 2 2" xfId="34939"/>
    <cellStyle name="Bilješka 22 3 3 2 6 3" xfId="28207"/>
    <cellStyle name="Bilješka 22 3 3 2 6 4" xfId="34938"/>
    <cellStyle name="Bilješka 22 3 3 2 6 5" xfId="51277"/>
    <cellStyle name="Bilješka 22 3 3 2 7" xfId="13339"/>
    <cellStyle name="Bilješka 22 3 3 2 7 2" xfId="20815"/>
    <cellStyle name="Bilješka 22 3 3 2 7 2 2" xfId="34941"/>
    <cellStyle name="Bilješka 22 3 3 2 7 3" xfId="28964"/>
    <cellStyle name="Bilješka 22 3 3 2 7 4" xfId="34940"/>
    <cellStyle name="Bilješka 22 3 3 2 7 5" xfId="56236"/>
    <cellStyle name="Bilješka 22 3 3 2 8" xfId="14504"/>
    <cellStyle name="Bilješka 22 3 3 2 8 2" xfId="21898"/>
    <cellStyle name="Bilješka 22 3 3 2 8 2 2" xfId="34943"/>
    <cellStyle name="Bilješka 22 3 3 2 8 3" xfId="30114"/>
    <cellStyle name="Bilješka 22 3 3 2 8 4" xfId="34942"/>
    <cellStyle name="Bilješka 22 3 3 2 9" xfId="15400"/>
    <cellStyle name="Bilješka 22 3 3 2 9 2" xfId="30999"/>
    <cellStyle name="Bilješka 22 3 3 2 9 3" xfId="34944"/>
    <cellStyle name="Bilješka 22 3 3 2_Hotel Fortuna" xfId="50167"/>
    <cellStyle name="Bilješka 22 3 3 3" xfId="9065"/>
    <cellStyle name="Bilješka 22 3 3 3 2" xfId="15945"/>
    <cellStyle name="Bilješka 22 3 3 3 2 2" xfId="34946"/>
    <cellStyle name="Bilješka 22 3 3 3 2 2 2" xfId="55179"/>
    <cellStyle name="Bilješka 22 3 3 3 2 3" xfId="58360"/>
    <cellStyle name="Bilješka 22 3 3 3 2 4" xfId="52850"/>
    <cellStyle name="Bilješka 22 3 3 3 3" xfId="16742"/>
    <cellStyle name="Bilješka 22 3 3 3 3 2" xfId="34947"/>
    <cellStyle name="Bilješka 22 3 3 3 3 3" xfId="51708"/>
    <cellStyle name="Bilješka 22 3 3 3 4" xfId="24263"/>
    <cellStyle name="Bilješka 22 3 3 3 4 2" xfId="54034"/>
    <cellStyle name="Bilješka 22 3 3 3 5" xfId="34945"/>
    <cellStyle name="Bilješka 22 3 3 3 5 2" xfId="57224"/>
    <cellStyle name="Bilješka 22 3 3 3 6" xfId="47804"/>
    <cellStyle name="Bilješka 22 3 3 4" xfId="9599"/>
    <cellStyle name="Bilješka 22 3 3 4 2" xfId="17233"/>
    <cellStyle name="Bilješka 22 3 3 4 2 2" xfId="34949"/>
    <cellStyle name="Bilješka 22 3 3 4 2 3" xfId="52847"/>
    <cellStyle name="Bilješka 22 3 3 4 3" xfId="25360"/>
    <cellStyle name="Bilješka 22 3 3 4 3 2" xfId="55176"/>
    <cellStyle name="Bilješka 22 3 3 4 4" xfId="34948"/>
    <cellStyle name="Bilješka 22 3 3 4 4 2" xfId="58357"/>
    <cellStyle name="Bilješka 22 3 3 4 5" xfId="48761"/>
    <cellStyle name="Bilješka 22 3 3 5" xfId="11103"/>
    <cellStyle name="Bilješka 22 3 3 5 2" xfId="18631"/>
    <cellStyle name="Bilješka 22 3 3 5 2 2" xfId="34951"/>
    <cellStyle name="Bilješka 22 3 3 5 3" xfId="26752"/>
    <cellStyle name="Bilješka 22 3 3 5 4" xfId="34950"/>
    <cellStyle name="Bilješka 22 3 3 5 5" xfId="51220"/>
    <cellStyle name="Bilješka 22 3 3 6" xfId="11748"/>
    <cellStyle name="Bilješka 22 3 3 6 2" xfId="19263"/>
    <cellStyle name="Bilješka 22 3 3 6 2 2" xfId="34953"/>
    <cellStyle name="Bilješka 22 3 3 6 3" xfId="27390"/>
    <cellStyle name="Bilješka 22 3 3 6 4" xfId="34952"/>
    <cellStyle name="Bilješka 22 3 3 6 5" xfId="56523"/>
    <cellStyle name="Bilješka 22 3 3 7" xfId="12642"/>
    <cellStyle name="Bilješka 22 3 3 7 2" xfId="20146"/>
    <cellStyle name="Bilješka 22 3 3 7 2 2" xfId="34955"/>
    <cellStyle name="Bilješka 22 3 3 7 3" xfId="28274"/>
    <cellStyle name="Bilješka 22 3 3 7 4" xfId="34954"/>
    <cellStyle name="Bilješka 22 3 3 8" xfId="13173"/>
    <cellStyle name="Bilješka 22 3 3 8 2" xfId="20656"/>
    <cellStyle name="Bilješka 22 3 3 8 2 2" xfId="34957"/>
    <cellStyle name="Bilješka 22 3 3 8 3" xfId="28800"/>
    <cellStyle name="Bilješka 22 3 3 8 4" xfId="34956"/>
    <cellStyle name="Bilješka 22 3 3 9" xfId="14548"/>
    <cellStyle name="Bilješka 22 3 3 9 2" xfId="21935"/>
    <cellStyle name="Bilješka 22 3 3 9 2 2" xfId="34959"/>
    <cellStyle name="Bilješka 22 3 3 9 3" xfId="30157"/>
    <cellStyle name="Bilješka 22 3 3 9 4" xfId="34958"/>
    <cellStyle name="Bilješka 22 3 3_Hotel Fortuna" xfId="49536"/>
    <cellStyle name="Bilješka 22 3 4" xfId="8693"/>
    <cellStyle name="Bilješka 22 3 4 2" xfId="15709"/>
    <cellStyle name="Bilješka 22 3 4 2 2" xfId="34961"/>
    <cellStyle name="Bilješka 22 3 4 2 2 2" xfId="55180"/>
    <cellStyle name="Bilješka 22 3 4 2 3" xfId="58361"/>
    <cellStyle name="Bilješka 22 3 4 2 4" xfId="52851"/>
    <cellStyle name="Bilješka 22 3 4 3" xfId="22526"/>
    <cellStyle name="Bilješka 22 3 4 3 2" xfId="51472"/>
    <cellStyle name="Bilješka 22 3 4 4" xfId="24027"/>
    <cellStyle name="Bilješka 22 3 4 4 2" xfId="51417"/>
    <cellStyle name="Bilješka 22 3 4 5" xfId="34960"/>
    <cellStyle name="Bilješka 22 3 4 5 2" xfId="56988"/>
    <cellStyle name="Bilješka 22 3 4 6" xfId="47718"/>
    <cellStyle name="Bilješka 22 3 4 7" xfId="59950"/>
    <cellStyle name="Bilješka 22 3 5" xfId="8563"/>
    <cellStyle name="Bilješka 22 3 5 2" xfId="17059"/>
    <cellStyle name="Bilješka 22 3 5 2 2" xfId="34963"/>
    <cellStyle name="Bilješka 22 3 5 2 3" xfId="52842"/>
    <cellStyle name="Bilješka 22 3 5 3" xfId="25151"/>
    <cellStyle name="Bilješka 22 3 5 3 2" xfId="55171"/>
    <cellStyle name="Bilješka 22 3 5 4" xfId="34962"/>
    <cellStyle name="Bilješka 22 3 5 4 2" xfId="58352"/>
    <cellStyle name="Bilješka 22 3 5 5" xfId="48523"/>
    <cellStyle name="Bilješka 22 3 6" xfId="9561"/>
    <cellStyle name="Bilješka 22 3 6 2" xfId="17202"/>
    <cellStyle name="Bilješka 22 3 6 2 2" xfId="34965"/>
    <cellStyle name="Bilješka 22 3 6 3" xfId="25329"/>
    <cellStyle name="Bilješka 22 3 6 4" xfId="34964"/>
    <cellStyle name="Bilješka 22 3 6 5" xfId="51053"/>
    <cellStyle name="Bilješka 22 3 7" xfId="11377"/>
    <cellStyle name="Bilješka 22 3 7 2" xfId="18892"/>
    <cellStyle name="Bilješka 22 3 7 2 2" xfId="34967"/>
    <cellStyle name="Bilješka 22 3 7 3" xfId="27024"/>
    <cellStyle name="Bilješka 22 3 7 4" xfId="34966"/>
    <cellStyle name="Bilješka 22 3 7 5" xfId="50547"/>
    <cellStyle name="Bilješka 22 3 8" xfId="12269"/>
    <cellStyle name="Bilješka 22 3 8 2" xfId="19774"/>
    <cellStyle name="Bilješka 22 3 8 2 2" xfId="34969"/>
    <cellStyle name="Bilješka 22 3 8 3" xfId="27906"/>
    <cellStyle name="Bilješka 22 3 8 4" xfId="34968"/>
    <cellStyle name="Bilješka 22 3 9" xfId="11250"/>
    <cellStyle name="Bilješka 22 3 9 2" xfId="18775"/>
    <cellStyle name="Bilješka 22 3 9 2 2" xfId="34971"/>
    <cellStyle name="Bilješka 22 3 9 3" xfId="26898"/>
    <cellStyle name="Bilješka 22 3 9 4" xfId="34970"/>
    <cellStyle name="Bilješka 22 3_Hotel Fortuna" xfId="50137"/>
    <cellStyle name="Bilješka 22 4" xfId="7582"/>
    <cellStyle name="Bilješka 22 4 10" xfId="14142"/>
    <cellStyle name="Bilješka 22 4 10 2" xfId="21566"/>
    <cellStyle name="Bilješka 22 4 10 2 2" xfId="34974"/>
    <cellStyle name="Bilješka 22 4 10 3" xfId="29758"/>
    <cellStyle name="Bilješka 22 4 10 4" xfId="34973"/>
    <cellStyle name="Bilješka 22 4 11" xfId="13131"/>
    <cellStyle name="Bilješka 22 4 11 2" xfId="28758"/>
    <cellStyle name="Bilješka 22 4 11 3" xfId="34975"/>
    <cellStyle name="Bilješka 22 4 12" xfId="23315"/>
    <cellStyle name="Bilješka 22 4 13" xfId="34972"/>
    <cellStyle name="Bilješka 22 4 14" xfId="46483"/>
    <cellStyle name="Bilješka 22 4 15" xfId="59474"/>
    <cellStyle name="Bilješka 22 4 2" xfId="7737"/>
    <cellStyle name="Bilješka 22 4 2 10" xfId="14037"/>
    <cellStyle name="Bilješka 22 4 2 10 2" xfId="21476"/>
    <cellStyle name="Bilješka 22 4 2 10 2 2" xfId="34978"/>
    <cellStyle name="Bilješka 22 4 2 10 3" xfId="29654"/>
    <cellStyle name="Bilješka 22 4 2 10 4" xfId="34977"/>
    <cellStyle name="Bilješka 22 4 2 11" xfId="15009"/>
    <cellStyle name="Bilješka 22 4 2 11 2" xfId="30613"/>
    <cellStyle name="Bilješka 22 4 2 11 3" xfId="34979"/>
    <cellStyle name="Bilješka 22 4 2 12" xfId="23860"/>
    <cellStyle name="Bilješka 22 4 2 13" xfId="34976"/>
    <cellStyle name="Bilješka 22 4 2 14" xfId="46823"/>
    <cellStyle name="Bilješka 22 4 2 15" xfId="59592"/>
    <cellStyle name="Bilješka 22 4 2 2" xfId="7978"/>
    <cellStyle name="Bilješka 22 4 2 2 10" xfId="15359"/>
    <cellStyle name="Bilješka 22 4 2 2 10 2" xfId="30959"/>
    <cellStyle name="Bilješka 22 4 2 2 10 3" xfId="34981"/>
    <cellStyle name="Bilješka 22 4 2 2 11" xfId="23780"/>
    <cellStyle name="Bilješka 22 4 2 2 12" xfId="34980"/>
    <cellStyle name="Bilješka 22 4 2 2 13" xfId="47068"/>
    <cellStyle name="Bilješka 22 4 2 2 14" xfId="59756"/>
    <cellStyle name="Bilješka 22 4 2 2 2" xfId="8294"/>
    <cellStyle name="Bilješka 22 4 2 2 2 10" xfId="23978"/>
    <cellStyle name="Bilješka 22 4 2 2 2 11" xfId="22177"/>
    <cellStyle name="Bilješka 22 4 2 2 2 12" xfId="34982"/>
    <cellStyle name="Bilješka 22 4 2 2 2 13" xfId="47159"/>
    <cellStyle name="Bilješka 22 4 2 2 2 14" xfId="59916"/>
    <cellStyle name="Bilješka 22 4 2 2 2 2" xfId="9472"/>
    <cellStyle name="Bilješka 22 4 2 2 2 2 2" xfId="16467"/>
    <cellStyle name="Bilješka 22 4 2 2 2 2 2 2" xfId="34984"/>
    <cellStyle name="Bilješka 22 4 2 2 2 2 2 2 2" xfId="55185"/>
    <cellStyle name="Bilješka 22 4 2 2 2 2 2 3" xfId="58366"/>
    <cellStyle name="Bilješka 22 4 2 2 2 2 2 4" xfId="52856"/>
    <cellStyle name="Bilješka 22 4 2 2 2 2 3" xfId="23905"/>
    <cellStyle name="Bilješka 22 4 2 2 2 2 3 2" xfId="52230"/>
    <cellStyle name="Bilješka 22 4 2 2 2 2 4" xfId="24785"/>
    <cellStyle name="Bilješka 22 4 2 2 2 2 4 2" xfId="54556"/>
    <cellStyle name="Bilješka 22 4 2 2 2 2 5" xfId="34983"/>
    <cellStyle name="Bilješka 22 4 2 2 2 2 5 2" xfId="57746"/>
    <cellStyle name="Bilješka 22 4 2 2 2 2 6" xfId="60240"/>
    <cellStyle name="Bilješka 22 4 2 2 2 3" xfId="10142"/>
    <cellStyle name="Bilješka 22 4 2 2 2 3 2" xfId="17720"/>
    <cellStyle name="Bilješka 22 4 2 2 2 3 2 2" xfId="34986"/>
    <cellStyle name="Bilješka 22 4 2 2 2 3 2 3" xfId="52855"/>
    <cellStyle name="Bilješka 22 4 2 2 2 3 3" xfId="25841"/>
    <cellStyle name="Bilješka 22 4 2 2 2 3 3 2" xfId="55184"/>
    <cellStyle name="Bilješka 22 4 2 2 2 3 4" xfId="34985"/>
    <cellStyle name="Bilješka 22 4 2 2 2 3 4 2" xfId="58365"/>
    <cellStyle name="Bilješka 22 4 2 2 2 4" xfId="10599"/>
    <cellStyle name="Bilješka 22 4 2 2 2 4 2" xfId="18139"/>
    <cellStyle name="Bilješka 22 4 2 2 2 4 2 2" xfId="34988"/>
    <cellStyle name="Bilješka 22 4 2 2 2 4 3" xfId="26256"/>
    <cellStyle name="Bilješka 22 4 2 2 2 4 4" xfId="34987"/>
    <cellStyle name="Bilješka 22 4 2 2 2 4 5" xfId="47882"/>
    <cellStyle name="Bilješka 22 4 2 2 2 5" xfId="12155"/>
    <cellStyle name="Bilješka 22 4 2 2 2 5 2" xfId="19670"/>
    <cellStyle name="Bilješka 22 4 2 2 2 5 2 2" xfId="34990"/>
    <cellStyle name="Bilješka 22 4 2 2 2 5 3" xfId="27793"/>
    <cellStyle name="Bilješka 22 4 2 2 2 5 4" xfId="34989"/>
    <cellStyle name="Bilješka 22 4 2 2 2 5 5" xfId="49285"/>
    <cellStyle name="Bilješka 22 4 2 2 2 6" xfId="13049"/>
    <cellStyle name="Bilješka 22 4 2 2 2 6 2" xfId="20553"/>
    <cellStyle name="Bilješka 22 4 2 2 2 6 2 2" xfId="34992"/>
    <cellStyle name="Bilješka 22 4 2 2 2 6 3" xfId="28677"/>
    <cellStyle name="Bilješka 22 4 2 2 2 6 4" xfId="34991"/>
    <cellStyle name="Bilješka 22 4 2 2 2 6 5" xfId="51280"/>
    <cellStyle name="Bilješka 22 4 2 2 2 7" xfId="13713"/>
    <cellStyle name="Bilješka 22 4 2 2 2 7 2" xfId="21180"/>
    <cellStyle name="Bilješka 22 4 2 2 2 7 2 2" xfId="34994"/>
    <cellStyle name="Bilješka 22 4 2 2 2 7 3" xfId="29335"/>
    <cellStyle name="Bilješka 22 4 2 2 2 7 4" xfId="34993"/>
    <cellStyle name="Bilješka 22 4 2 2 2 7 5" xfId="56928"/>
    <cellStyle name="Bilješka 22 4 2 2 2 8" xfId="14544"/>
    <cellStyle name="Bilješka 22 4 2 2 2 8 2" xfId="21931"/>
    <cellStyle name="Bilješka 22 4 2 2 2 8 2 2" xfId="34996"/>
    <cellStyle name="Bilješka 22 4 2 2 2 8 3" xfId="30153"/>
    <cellStyle name="Bilješka 22 4 2 2 2 8 4" xfId="34995"/>
    <cellStyle name="Bilješka 22 4 2 2 2 9" xfId="15411"/>
    <cellStyle name="Bilješka 22 4 2 2 2 9 2" xfId="31010"/>
    <cellStyle name="Bilješka 22 4 2 2 2 9 3" xfId="34997"/>
    <cellStyle name="Bilješka 22 4 2 2 2_Hotel Fortuna" xfId="50150"/>
    <cellStyle name="Bilješka 22 4 2 2 3" xfId="9156"/>
    <cellStyle name="Bilješka 22 4 2 2 3 2" xfId="16370"/>
    <cellStyle name="Bilješka 22 4 2 2 3 2 2" xfId="34999"/>
    <cellStyle name="Bilješka 22 4 2 2 3 2 2 2" xfId="55186"/>
    <cellStyle name="Bilješka 22 4 2 2 3 2 3" xfId="58367"/>
    <cellStyle name="Bilješka 22 4 2 2 3 2 4" xfId="52857"/>
    <cellStyle name="Bilješka 22 4 2 2 3 3" xfId="17004"/>
    <cellStyle name="Bilješka 22 4 2 2 3 3 2" xfId="35000"/>
    <cellStyle name="Bilješka 22 4 2 2 3 3 3" xfId="52133"/>
    <cellStyle name="Bilješka 22 4 2 2 3 4" xfId="24688"/>
    <cellStyle name="Bilješka 22 4 2 2 3 4 2" xfId="54459"/>
    <cellStyle name="Bilješka 22 4 2 2 3 5" xfId="34998"/>
    <cellStyle name="Bilješka 22 4 2 2 3 5 2" xfId="57649"/>
    <cellStyle name="Bilješka 22 4 2 2 3 6" xfId="47470"/>
    <cellStyle name="Bilješka 22 4 2 2 4" xfId="10174"/>
    <cellStyle name="Bilješka 22 4 2 2 4 2" xfId="17750"/>
    <cellStyle name="Bilješka 22 4 2 2 4 2 2" xfId="35002"/>
    <cellStyle name="Bilješka 22 4 2 2 4 2 3" xfId="52854"/>
    <cellStyle name="Bilješka 22 4 2 2 4 3" xfId="25870"/>
    <cellStyle name="Bilješka 22 4 2 2 4 3 2" xfId="55183"/>
    <cellStyle name="Bilješka 22 4 2 2 4 4" xfId="35001"/>
    <cellStyle name="Bilješka 22 4 2 2 4 4 2" xfId="58364"/>
    <cellStyle name="Bilješka 22 4 2 2 4 5" xfId="49188"/>
    <cellStyle name="Bilješka 22 4 2 2 5" xfId="11247"/>
    <cellStyle name="Bilješka 22 4 2 2 5 2" xfId="18772"/>
    <cellStyle name="Bilješka 22 4 2 2 5 2 2" xfId="35004"/>
    <cellStyle name="Bilješka 22 4 2 2 5 3" xfId="26895"/>
    <cellStyle name="Bilješka 22 4 2 2 5 4" xfId="35003"/>
    <cellStyle name="Bilješka 22 4 2 2 5 5" xfId="52288"/>
    <cellStyle name="Bilješka 22 4 2 2 6" xfId="11839"/>
    <cellStyle name="Bilješka 22 4 2 2 6 2" xfId="19354"/>
    <cellStyle name="Bilješka 22 4 2 2 6 2 2" xfId="35006"/>
    <cellStyle name="Bilješka 22 4 2 2 6 3" xfId="27480"/>
    <cellStyle name="Bilješka 22 4 2 2 6 4" xfId="35005"/>
    <cellStyle name="Bilješka 22 4 2 2 6 5" xfId="56612"/>
    <cellStyle name="Bilješka 22 4 2 2 7" xfId="12733"/>
    <cellStyle name="Bilješka 22 4 2 2 7 2" xfId="20237"/>
    <cellStyle name="Bilješka 22 4 2 2 7 2 2" xfId="35008"/>
    <cellStyle name="Bilješka 22 4 2 2 7 3" xfId="28364"/>
    <cellStyle name="Bilješka 22 4 2 2 7 4" xfId="35007"/>
    <cellStyle name="Bilješka 22 4 2 2 8" xfId="13745"/>
    <cellStyle name="Bilješka 22 4 2 2 8 2" xfId="21211"/>
    <cellStyle name="Bilješka 22 4 2 2 8 2 2" xfId="35010"/>
    <cellStyle name="Bilješka 22 4 2 2 8 3" xfId="29366"/>
    <cellStyle name="Bilješka 22 4 2 2 8 4" xfId="35009"/>
    <cellStyle name="Bilješka 22 4 2 2 9" xfId="14381"/>
    <cellStyle name="Bilješka 22 4 2 2 9 2" xfId="21786"/>
    <cellStyle name="Bilješka 22 4 2 2 9 2 2" xfId="35012"/>
    <cellStyle name="Bilješka 22 4 2 2 9 3" xfId="29991"/>
    <cellStyle name="Bilješka 22 4 2 2 9 4" xfId="35011"/>
    <cellStyle name="Bilješka 22 4 2 2_Hotel Fortuna" xfId="49595"/>
    <cellStyle name="Bilješka 22 4 2 3" xfId="8173"/>
    <cellStyle name="Bilješka 22 4 2 3 10" xfId="23643"/>
    <cellStyle name="Bilješka 22 4 2 3 11" xfId="23270"/>
    <cellStyle name="Bilješka 22 4 2 3 12" xfId="35013"/>
    <cellStyle name="Bilješka 22 4 2 3 13" xfId="46970"/>
    <cellStyle name="Bilješka 22 4 2 3 2" xfId="9351"/>
    <cellStyle name="Bilješka 22 4 2 3 2 2" xfId="16573"/>
    <cellStyle name="Bilješka 22 4 2 3 2 2 2" xfId="35015"/>
    <cellStyle name="Bilješka 22 4 2 3 2 2 2 2" xfId="52859"/>
    <cellStyle name="Bilješka 22 4 2 3 2 2 3" xfId="55188"/>
    <cellStyle name="Bilješka 22 4 2 3 2 2 4" xfId="58369"/>
    <cellStyle name="Bilješka 22 4 2 3 2 2 5" xfId="47375"/>
    <cellStyle name="Bilješka 22 4 2 3 2 3" xfId="23612"/>
    <cellStyle name="Bilješka 22 4 2 3 2 4" xfId="24891"/>
    <cellStyle name="Bilješka 22 4 2 3 2 4 2" xfId="47800"/>
    <cellStyle name="Bilješka 22 4 2 3 2 5" xfId="35014"/>
    <cellStyle name="Bilješka 22 4 2 3 2 5 2" xfId="49392"/>
    <cellStyle name="Bilješka 22 4 2 3 2 6" xfId="54662"/>
    <cellStyle name="Bilješka 22 4 2 3 2 7" xfId="57852"/>
    <cellStyle name="Bilješka 22 4 2 3 2 8" xfId="47266"/>
    <cellStyle name="Bilješka 22 4 2 3 2 9" xfId="60322"/>
    <cellStyle name="Bilješka 22 4 2 3 2_Hotel Fortuna" xfId="49796"/>
    <cellStyle name="Bilješka 22 4 2 3 3" xfId="9646"/>
    <cellStyle name="Bilješka 22 4 2 3 3 2" xfId="16267"/>
    <cellStyle name="Bilješka 22 4 2 3 3 2 2" xfId="35017"/>
    <cellStyle name="Bilješka 22 4 2 3 3 2 2 2" xfId="55189"/>
    <cellStyle name="Bilješka 22 4 2 3 3 2 3" xfId="58370"/>
    <cellStyle name="Bilješka 22 4 2 3 3 2 4" xfId="52860"/>
    <cellStyle name="Bilješka 22 4 2 3 3 3" xfId="23143"/>
    <cellStyle name="Bilješka 22 4 2 3 3 3 2" xfId="52030"/>
    <cellStyle name="Bilješka 22 4 2 3 3 4" xfId="24585"/>
    <cellStyle name="Bilješka 22 4 2 3 3 4 2" xfId="54356"/>
    <cellStyle name="Bilješka 22 4 2 3 3 5" xfId="35016"/>
    <cellStyle name="Bilješka 22 4 2 3 3 5 2" xfId="57546"/>
    <cellStyle name="Bilješka 22 4 2 3 3 6" xfId="47448"/>
    <cellStyle name="Bilješka 22 4 2 3 3 7" xfId="60160"/>
    <cellStyle name="Bilješka 22 4 2 3 4" xfId="10706"/>
    <cellStyle name="Bilješka 22 4 2 3 4 2" xfId="18244"/>
    <cellStyle name="Bilješka 22 4 2 3 4 2 2" xfId="35019"/>
    <cellStyle name="Bilješka 22 4 2 3 4 2 3" xfId="52858"/>
    <cellStyle name="Bilješka 22 4 2 3 4 3" xfId="26361"/>
    <cellStyle name="Bilješka 22 4 2 3 4 3 2" xfId="55187"/>
    <cellStyle name="Bilješka 22 4 2 3 4 4" xfId="35018"/>
    <cellStyle name="Bilješka 22 4 2 3 4 4 2" xfId="58368"/>
    <cellStyle name="Bilješka 22 4 2 3 4 5" xfId="49084"/>
    <cellStyle name="Bilješka 22 4 2 3 5" xfId="12034"/>
    <cellStyle name="Bilješka 22 4 2 3 5 2" xfId="19549"/>
    <cellStyle name="Bilješka 22 4 2 3 5 2 2" xfId="35021"/>
    <cellStyle name="Bilješka 22 4 2 3 5 3" xfId="27673"/>
    <cellStyle name="Bilješka 22 4 2 3 5 4" xfId="35020"/>
    <cellStyle name="Bilješka 22 4 2 3 5 5" xfId="50666"/>
    <cellStyle name="Bilješka 22 4 2 3 6" xfId="12928"/>
    <cellStyle name="Bilješka 22 4 2 3 6 2" xfId="20432"/>
    <cellStyle name="Bilješka 22 4 2 3 6 2 2" xfId="35023"/>
    <cellStyle name="Bilješka 22 4 2 3 6 3" xfId="28557"/>
    <cellStyle name="Bilješka 22 4 2 3 6 4" xfId="35022"/>
    <cellStyle name="Bilješka 22 4 2 3 6 5" xfId="56807"/>
    <cellStyle name="Bilješka 22 4 2 3 7" xfId="13220"/>
    <cellStyle name="Bilješka 22 4 2 3 7 2" xfId="20700"/>
    <cellStyle name="Bilješka 22 4 2 3 7 2 2" xfId="35025"/>
    <cellStyle name="Bilješka 22 4 2 3 7 3" xfId="28846"/>
    <cellStyle name="Bilješka 22 4 2 3 7 4" xfId="35024"/>
    <cellStyle name="Bilješka 22 4 2 3 8" xfId="14775"/>
    <cellStyle name="Bilješka 22 4 2 3 8 2" xfId="22128"/>
    <cellStyle name="Bilješka 22 4 2 3 8 2 2" xfId="35027"/>
    <cellStyle name="Bilješka 22 4 2 3 8 3" xfId="30381"/>
    <cellStyle name="Bilješka 22 4 2 3 8 4" xfId="35026"/>
    <cellStyle name="Bilješka 22 4 2 3 9" xfId="15490"/>
    <cellStyle name="Bilješka 22 4 2 3 9 2" xfId="31087"/>
    <cellStyle name="Bilješka 22 4 2 3 9 3" xfId="35028"/>
    <cellStyle name="Bilješka 22 4 2 3_Hotel Fortuna" xfId="50256"/>
    <cellStyle name="Bilješka 22 4 2 4" xfId="8914"/>
    <cellStyle name="Bilješka 22 4 2 4 2" xfId="16114"/>
    <cellStyle name="Bilješka 22 4 2 4 2 2" xfId="35030"/>
    <cellStyle name="Bilješka 22 4 2 4 2 2 2" xfId="55190"/>
    <cellStyle name="Bilješka 22 4 2 4 2 3" xfId="58371"/>
    <cellStyle name="Bilješka 22 4 2 4 2 4" xfId="52861"/>
    <cellStyle name="Bilješka 22 4 2 4 3" xfId="16895"/>
    <cellStyle name="Bilješka 22 4 2 4 3 2" xfId="35031"/>
    <cellStyle name="Bilješka 22 4 2 4 3 3" xfId="51877"/>
    <cellStyle name="Bilješka 22 4 2 4 4" xfId="24432"/>
    <cellStyle name="Bilješka 22 4 2 4 4 2" xfId="54203"/>
    <cellStyle name="Bilješka 22 4 2 4 5" xfId="35029"/>
    <cellStyle name="Bilješka 22 4 2 4 5 2" xfId="57393"/>
    <cellStyle name="Bilješka 22 4 2 4 6" xfId="48146"/>
    <cellStyle name="Bilješka 22 4 2 5" xfId="9939"/>
    <cellStyle name="Bilješka 22 4 2 5 2" xfId="17537"/>
    <cellStyle name="Bilješka 22 4 2 5 2 2" xfId="35033"/>
    <cellStyle name="Bilješka 22 4 2 5 2 3" xfId="52853"/>
    <cellStyle name="Bilješka 22 4 2 5 3" xfId="25660"/>
    <cellStyle name="Bilješka 22 4 2 5 3 2" xfId="55182"/>
    <cellStyle name="Bilješka 22 4 2 5 4" xfId="35032"/>
    <cellStyle name="Bilješka 22 4 2 5 4 2" xfId="58363"/>
    <cellStyle name="Bilješka 22 4 2 5 5" xfId="48930"/>
    <cellStyle name="Bilješka 22 4 2 6" xfId="10671"/>
    <cellStyle name="Bilješka 22 4 2 6 2" xfId="18210"/>
    <cellStyle name="Bilješka 22 4 2 6 2 2" xfId="35035"/>
    <cellStyle name="Bilješka 22 4 2 6 3" xfId="26327"/>
    <cellStyle name="Bilješka 22 4 2 6 4" xfId="35034"/>
    <cellStyle name="Bilješka 22 4 2 6 5" xfId="52367"/>
    <cellStyle name="Bilješka 22 4 2 7" xfId="11597"/>
    <cellStyle name="Bilješka 22 4 2 7 2" xfId="19112"/>
    <cellStyle name="Bilješka 22 4 2 7 2 2" xfId="35037"/>
    <cellStyle name="Bilješka 22 4 2 7 3" xfId="27241"/>
    <cellStyle name="Bilješka 22 4 2 7 4" xfId="35036"/>
    <cellStyle name="Bilješka 22 4 2 7 5" xfId="56319"/>
    <cellStyle name="Bilješka 22 4 2 8" xfId="12491"/>
    <cellStyle name="Bilješka 22 4 2 8 2" xfId="19995"/>
    <cellStyle name="Bilješka 22 4 2 8 2 2" xfId="35039"/>
    <cellStyle name="Bilješka 22 4 2 8 3" xfId="28125"/>
    <cellStyle name="Bilješka 22 4 2 8 4" xfId="35038"/>
    <cellStyle name="Bilješka 22 4 2 9" xfId="13511"/>
    <cellStyle name="Bilješka 22 4 2 9 2" xfId="20982"/>
    <cellStyle name="Bilješka 22 4 2 9 2 2" xfId="35041"/>
    <cellStyle name="Bilješka 22 4 2 9 3" xfId="29134"/>
    <cellStyle name="Bilješka 22 4 2 9 4" xfId="35040"/>
    <cellStyle name="Bilješka 22 4 2_Hotel Fortuna" xfId="49457"/>
    <cellStyle name="Bilješka 22 4 3" xfId="8057"/>
    <cellStyle name="Bilješka 22 4 3 10" xfId="22549"/>
    <cellStyle name="Bilješka 22 4 3 11" xfId="23128"/>
    <cellStyle name="Bilješka 22 4 3 12" xfId="35042"/>
    <cellStyle name="Bilješka 22 4 3 13" xfId="46704"/>
    <cellStyle name="Bilješka 22 4 3 14" xfId="59807"/>
    <cellStyle name="Bilješka 22 4 3 2" xfId="9235"/>
    <cellStyle name="Bilješka 22 4 3 2 2" xfId="15993"/>
    <cellStyle name="Bilješka 22 4 3 2 2 2" xfId="35044"/>
    <cellStyle name="Bilješka 22 4 3 2 2 2 2" xfId="55192"/>
    <cellStyle name="Bilješka 22 4 3 2 2 3" xfId="58373"/>
    <cellStyle name="Bilješka 22 4 3 2 2 4" xfId="52863"/>
    <cellStyle name="Bilješka 22 4 3 2 3" xfId="22569"/>
    <cellStyle name="Bilješka 22 4 3 2 3 2" xfId="51756"/>
    <cellStyle name="Bilješka 22 4 3 2 4" xfId="24311"/>
    <cellStyle name="Bilješka 22 4 3 2 4 2" xfId="54082"/>
    <cellStyle name="Bilješka 22 4 3 2 5" xfId="35043"/>
    <cellStyle name="Bilješka 22 4 3 2 5 2" xfId="57272"/>
    <cellStyle name="Bilješka 22 4 3 2 6" xfId="60078"/>
    <cellStyle name="Bilješka 22 4 3 3" xfId="10026"/>
    <cellStyle name="Bilješka 22 4 3 3 2" xfId="17613"/>
    <cellStyle name="Bilješka 22 4 3 3 2 2" xfId="35046"/>
    <cellStyle name="Bilješka 22 4 3 3 2 3" xfId="52862"/>
    <cellStyle name="Bilješka 22 4 3 3 3" xfId="25735"/>
    <cellStyle name="Bilješka 22 4 3 3 3 2" xfId="55191"/>
    <cellStyle name="Bilješka 22 4 3 3 4" xfId="35045"/>
    <cellStyle name="Bilješka 22 4 3 3 4 2" xfId="58372"/>
    <cellStyle name="Bilješka 22 4 3 4" xfId="11202"/>
    <cellStyle name="Bilješka 22 4 3 4 2" xfId="18729"/>
    <cellStyle name="Bilješka 22 4 3 4 2 2" xfId="35048"/>
    <cellStyle name="Bilješka 22 4 3 4 3" xfId="26851"/>
    <cellStyle name="Bilješka 22 4 3 4 4" xfId="35047"/>
    <cellStyle name="Bilješka 22 4 3 4 5" xfId="48338"/>
    <cellStyle name="Bilješka 22 4 3 5" xfId="11918"/>
    <cellStyle name="Bilješka 22 4 3 5 2" xfId="19433"/>
    <cellStyle name="Bilješka 22 4 3 5 2 2" xfId="35050"/>
    <cellStyle name="Bilješka 22 4 3 5 3" xfId="27558"/>
    <cellStyle name="Bilješka 22 4 3 5 4" xfId="35049"/>
    <cellStyle name="Bilješka 22 4 3 5 5" xfId="48809"/>
    <cellStyle name="Bilješka 22 4 3 6" xfId="12812"/>
    <cellStyle name="Bilješka 22 4 3 6 2" xfId="20316"/>
    <cellStyle name="Bilješka 22 4 3 6 2 2" xfId="35052"/>
    <cellStyle name="Bilješka 22 4 3 6 3" xfId="28442"/>
    <cellStyle name="Bilješka 22 4 3 6 4" xfId="35051"/>
    <cellStyle name="Bilješka 22 4 3 6 5" xfId="50775"/>
    <cellStyle name="Bilješka 22 4 3 7" xfId="13597"/>
    <cellStyle name="Bilješka 22 4 3 7 2" xfId="21067"/>
    <cellStyle name="Bilješka 22 4 3 7 2 2" xfId="35054"/>
    <cellStyle name="Bilješka 22 4 3 7 3" xfId="29220"/>
    <cellStyle name="Bilješka 22 4 3 7 4" xfId="35053"/>
    <cellStyle name="Bilješka 22 4 3 7 5" xfId="56691"/>
    <cellStyle name="Bilješka 22 4 3 8" xfId="14226"/>
    <cellStyle name="Bilješka 22 4 3 8 2" xfId="21644"/>
    <cellStyle name="Bilješka 22 4 3 8 2 2" xfId="35056"/>
    <cellStyle name="Bilješka 22 4 3 8 3" xfId="29839"/>
    <cellStyle name="Bilješka 22 4 3 8 4" xfId="35055"/>
    <cellStyle name="Bilješka 22 4 3 9" xfId="15136"/>
    <cellStyle name="Bilješka 22 4 3 9 2" xfId="30739"/>
    <cellStyle name="Bilješka 22 4 3 9 3" xfId="35057"/>
    <cellStyle name="Bilješka 22 4 3_Hotel Fortuna" xfId="50084"/>
    <cellStyle name="Bilješka 22 4 4" xfId="8754"/>
    <cellStyle name="Bilješka 22 4 4 2" xfId="15762"/>
    <cellStyle name="Bilješka 22 4 4 2 2" xfId="35059"/>
    <cellStyle name="Bilješka 22 4 4 2 2 2" xfId="55193"/>
    <cellStyle name="Bilješka 22 4 4 2 3" xfId="58374"/>
    <cellStyle name="Bilješka 22 4 4 2 4" xfId="52864"/>
    <cellStyle name="Bilješka 22 4 4 3" xfId="16638"/>
    <cellStyle name="Bilješka 22 4 4 3 2" xfId="35060"/>
    <cellStyle name="Bilješka 22 4 4 3 3" xfId="51525"/>
    <cellStyle name="Bilješka 22 4 4 4" xfId="24080"/>
    <cellStyle name="Bilješka 22 4 4 4 2" xfId="51105"/>
    <cellStyle name="Bilješka 22 4 4 5" xfId="35058"/>
    <cellStyle name="Bilješka 22 4 4 5 2" xfId="57041"/>
    <cellStyle name="Bilješka 22 4 4 6" xfId="47896"/>
    <cellStyle name="Bilješka 22 4 5" xfId="10127"/>
    <cellStyle name="Bilješka 22 4 5 2" xfId="17705"/>
    <cellStyle name="Bilješka 22 4 5 2 2" xfId="35062"/>
    <cellStyle name="Bilješka 22 4 5 2 3" xfId="52852"/>
    <cellStyle name="Bilješka 22 4 5 3" xfId="25826"/>
    <cellStyle name="Bilješka 22 4 5 3 2" xfId="55181"/>
    <cellStyle name="Bilješka 22 4 5 4" xfId="35061"/>
    <cellStyle name="Bilješka 22 4 5 4 2" xfId="58362"/>
    <cellStyle name="Bilješka 22 4 5 5" xfId="48577"/>
    <cellStyle name="Bilješka 22 4 6" xfId="8459"/>
    <cellStyle name="Bilješka 22 4 6 2" xfId="15688"/>
    <cellStyle name="Bilješka 22 4 6 2 2" xfId="35064"/>
    <cellStyle name="Bilješka 22 4 6 3" xfId="25048"/>
    <cellStyle name="Bilješka 22 4 6 4" xfId="35063"/>
    <cellStyle name="Bilješka 22 4 6 5" xfId="50888"/>
    <cellStyle name="Bilješka 22 4 7" xfId="11438"/>
    <cellStyle name="Bilješka 22 4 7 2" xfId="18953"/>
    <cellStyle name="Bilješka 22 4 7 2 2" xfId="35066"/>
    <cellStyle name="Bilješka 22 4 7 3" xfId="27084"/>
    <cellStyle name="Bilješka 22 4 7 4" xfId="35065"/>
    <cellStyle name="Bilješka 22 4 7 5" xfId="50512"/>
    <cellStyle name="Bilješka 22 4 8" xfId="12331"/>
    <cellStyle name="Bilješka 22 4 8 2" xfId="19836"/>
    <cellStyle name="Bilješka 22 4 8 2 2" xfId="35068"/>
    <cellStyle name="Bilješka 22 4 8 3" xfId="27967"/>
    <cellStyle name="Bilješka 22 4 8 4" xfId="35067"/>
    <cellStyle name="Bilješka 22 4 9" xfId="13698"/>
    <cellStyle name="Bilješka 22 4 9 2" xfId="21165"/>
    <cellStyle name="Bilješka 22 4 9 2 2" xfId="35070"/>
    <cellStyle name="Bilješka 22 4 9 3" xfId="29320"/>
    <cellStyle name="Bilješka 22 4 9 4" xfId="35069"/>
    <cellStyle name="Bilješka 22 4_Hotel Fortuna" xfId="49888"/>
    <cellStyle name="Bilješka 22 5" xfId="8375"/>
    <cellStyle name="Bilješka 22 5 2" xfId="15533"/>
    <cellStyle name="Bilješka 22 5 2 2" xfId="35072"/>
    <cellStyle name="Bilješka 22 5 2 3" xfId="52820"/>
    <cellStyle name="Bilješka 22 5 3" xfId="24966"/>
    <cellStyle name="Bilješka 22 5 3 2" xfId="55149"/>
    <cellStyle name="Bilješka 22 5 4" xfId="35071"/>
    <cellStyle name="Bilješka 22 5 4 2" xfId="58330"/>
    <cellStyle name="Bilješka 22 5 5" xfId="47992"/>
    <cellStyle name="Bilješka 22 6" xfId="8417"/>
    <cellStyle name="Bilješka 22 6 2" xfId="15521"/>
    <cellStyle name="Bilješka 22 6 2 2" xfId="35074"/>
    <cellStyle name="Bilješka 22 6 3" xfId="25007"/>
    <cellStyle name="Bilješka 22 6 4" xfId="35073"/>
    <cellStyle name="Bilješka 22 6 5" xfId="48440"/>
    <cellStyle name="Bilješka 22 7" xfId="10472"/>
    <cellStyle name="Bilješka 22 7 2" xfId="18016"/>
    <cellStyle name="Bilješka 22 7 2 2" xfId="35076"/>
    <cellStyle name="Bilješka 22 7 3" xfId="26131"/>
    <cellStyle name="Bilješka 22 7 4" xfId="35075"/>
    <cellStyle name="Bilješka 22 7 5" xfId="50600"/>
    <cellStyle name="Bilješka 22 8" xfId="10943"/>
    <cellStyle name="Bilješka 22 8 2" xfId="18474"/>
    <cellStyle name="Bilješka 22 8 2 2" xfId="35078"/>
    <cellStyle name="Bilješka 22 8 3" xfId="26593"/>
    <cellStyle name="Bilješka 22 8 4" xfId="35077"/>
    <cellStyle name="Bilješka 22 8 5" xfId="56513"/>
    <cellStyle name="Bilješka 22 9" xfId="11164"/>
    <cellStyle name="Bilješka 22 9 2" xfId="18691"/>
    <cellStyle name="Bilješka 22 9 2 2" xfId="35080"/>
    <cellStyle name="Bilješka 22 9 3" xfId="26813"/>
    <cellStyle name="Bilješka 22 9 4" xfId="35079"/>
    <cellStyle name="Bilješka 22_Hotel Fortuna" xfId="50025"/>
    <cellStyle name="Bilješka 23" xfId="2409"/>
    <cellStyle name="Bilješka 23 10" xfId="10664"/>
    <cellStyle name="Bilješka 23 10 2" xfId="18203"/>
    <cellStyle name="Bilješka 23 10 2 2" xfId="35083"/>
    <cellStyle name="Bilješka 23 10 3" xfId="26320"/>
    <cellStyle name="Bilješka 23 10 4" xfId="35082"/>
    <cellStyle name="Bilješka 23 11" xfId="12231"/>
    <cellStyle name="Bilješka 23 11 2" xfId="19745"/>
    <cellStyle name="Bilješka 23 11 2 2" xfId="35085"/>
    <cellStyle name="Bilješka 23 11 3" xfId="27868"/>
    <cellStyle name="Bilješka 23 11 4" xfId="35084"/>
    <cellStyle name="Bilješka 23 12" xfId="14369"/>
    <cellStyle name="Bilješka 23 12 2" xfId="29980"/>
    <cellStyle name="Bilješka 23 12 3" xfId="35086"/>
    <cellStyle name="Bilješka 23 13" xfId="22245"/>
    <cellStyle name="Bilješka 23 13 2" xfId="35087"/>
    <cellStyle name="Bilješka 23 14" xfId="35081"/>
    <cellStyle name="Bilješka 23 15" xfId="45930"/>
    <cellStyle name="Bilješka 23 16" xfId="59381"/>
    <cellStyle name="Bilješka 23 17" xfId="6919"/>
    <cellStyle name="Bilješka 23 2" xfId="7457"/>
    <cellStyle name="Bilješka 23 2 10" xfId="12208"/>
    <cellStyle name="Bilješka 23 2 10 2" xfId="19723"/>
    <cellStyle name="Bilješka 23 2 10 2 2" xfId="35090"/>
    <cellStyle name="Bilješka 23 2 10 3" xfId="27845"/>
    <cellStyle name="Bilješka 23 2 10 4" xfId="35089"/>
    <cellStyle name="Bilješka 23 2 11" xfId="13383"/>
    <cellStyle name="Bilješka 23 2 11 2" xfId="20856"/>
    <cellStyle name="Bilješka 23 2 11 2 2" xfId="35092"/>
    <cellStyle name="Bilješka 23 2 11 3" xfId="29008"/>
    <cellStyle name="Bilješka 23 2 11 4" xfId="35091"/>
    <cellStyle name="Bilješka 23 2 12" xfId="14232"/>
    <cellStyle name="Bilješka 23 2 12 2" xfId="21649"/>
    <cellStyle name="Bilješka 23 2 12 2 2" xfId="35094"/>
    <cellStyle name="Bilješka 23 2 12 3" xfId="29845"/>
    <cellStyle name="Bilješka 23 2 12 4" xfId="35093"/>
    <cellStyle name="Bilješka 23 2 13" xfId="14967"/>
    <cellStyle name="Bilješka 23 2 13 2" xfId="30572"/>
    <cellStyle name="Bilješka 23 2 13 3" xfId="35095"/>
    <cellStyle name="Bilješka 23 2 14" xfId="23488"/>
    <cellStyle name="Bilješka 23 2 15" xfId="35088"/>
    <cellStyle name="Bilješka 23 2 16" xfId="59417"/>
    <cellStyle name="Bilješka 23 2 2" xfId="7643"/>
    <cellStyle name="Bilješka 23 2 2 10" xfId="15057"/>
    <cellStyle name="Bilješka 23 2 2 10 2" xfId="30661"/>
    <cellStyle name="Bilješka 23 2 2 10 3" xfId="35097"/>
    <cellStyle name="Bilješka 23 2 2 11" xfId="22793"/>
    <cellStyle name="Bilješka 23 2 2 12" xfId="35096"/>
    <cellStyle name="Bilješka 23 2 2 13" xfId="46731"/>
    <cellStyle name="Bilješka 23 2 2 14" xfId="59521"/>
    <cellStyle name="Bilješka 23 2 2 2" xfId="8182"/>
    <cellStyle name="Bilješka 23 2 2 2 10" xfId="22959"/>
    <cellStyle name="Bilješka 23 2 2 2 11" xfId="22225"/>
    <cellStyle name="Bilješka 23 2 2 2 12" xfId="35098"/>
    <cellStyle name="Bilješka 23 2 2 2 13" xfId="46978"/>
    <cellStyle name="Bilješka 23 2 2 2 14" xfId="59864"/>
    <cellStyle name="Bilješka 23 2 2 2 2" xfId="9360"/>
    <cellStyle name="Bilješka 23 2 2 2 2 2" xfId="16276"/>
    <cellStyle name="Bilješka 23 2 2 2 2 2 2" xfId="35100"/>
    <cellStyle name="Bilješka 23 2 2 2 2 2 2 2" xfId="55198"/>
    <cellStyle name="Bilješka 23 2 2 2 2 2 3" xfId="58379"/>
    <cellStyle name="Bilješka 23 2 2 2 2 2 4" xfId="52869"/>
    <cellStyle name="Bilješka 23 2 2 2 2 3" xfId="22363"/>
    <cellStyle name="Bilješka 23 2 2 2 2 3 2" xfId="52039"/>
    <cellStyle name="Bilješka 23 2 2 2 2 4" xfId="24594"/>
    <cellStyle name="Bilješka 23 2 2 2 2 4 2" xfId="54365"/>
    <cellStyle name="Bilješka 23 2 2 2 2 5" xfId="35099"/>
    <cellStyle name="Bilješka 23 2 2 2 2 5 2" xfId="57555"/>
    <cellStyle name="Bilješka 23 2 2 2 2 6" xfId="60165"/>
    <cellStyle name="Bilješka 23 2 2 2 3" xfId="10181"/>
    <cellStyle name="Bilješka 23 2 2 2 3 2" xfId="17757"/>
    <cellStyle name="Bilješka 23 2 2 2 3 2 2" xfId="35102"/>
    <cellStyle name="Bilješka 23 2 2 2 3 2 3" xfId="52868"/>
    <cellStyle name="Bilješka 23 2 2 2 3 3" xfId="25876"/>
    <cellStyle name="Bilješka 23 2 2 2 3 3 2" xfId="55197"/>
    <cellStyle name="Bilješka 23 2 2 2 3 4" xfId="35101"/>
    <cellStyle name="Bilješka 23 2 2 2 3 4 2" xfId="58378"/>
    <cellStyle name="Bilješka 23 2 2 2 4" xfId="10627"/>
    <cellStyle name="Bilješka 23 2 2 2 4 2" xfId="18167"/>
    <cellStyle name="Bilješka 23 2 2 2 4 2 2" xfId="35104"/>
    <cellStyle name="Bilješka 23 2 2 2 4 3" xfId="26284"/>
    <cellStyle name="Bilješka 23 2 2 2 4 4" xfId="35103"/>
    <cellStyle name="Bilješka 23 2 2 2 4 5" xfId="48412"/>
    <cellStyle name="Bilješka 23 2 2 2 5" xfId="12043"/>
    <cellStyle name="Bilješka 23 2 2 2 5 2" xfId="19558"/>
    <cellStyle name="Bilješka 23 2 2 2 5 2 2" xfId="35106"/>
    <cellStyle name="Bilješka 23 2 2 2 5 3" xfId="27682"/>
    <cellStyle name="Bilješka 23 2 2 2 5 4" xfId="35105"/>
    <cellStyle name="Bilješka 23 2 2 2 5 5" xfId="49093"/>
    <cellStyle name="Bilješka 23 2 2 2 6" xfId="12937"/>
    <cellStyle name="Bilješka 23 2 2 2 6 2" xfId="20441"/>
    <cellStyle name="Bilješka 23 2 2 2 6 2 2" xfId="35108"/>
    <cellStyle name="Bilješka 23 2 2 2 6 3" xfId="28566"/>
    <cellStyle name="Bilješka 23 2 2 2 6 4" xfId="35107"/>
    <cellStyle name="Bilješka 23 2 2 2 6 5" xfId="50773"/>
    <cellStyle name="Bilješka 23 2 2 2 7" xfId="13752"/>
    <cellStyle name="Bilješka 23 2 2 2 7 2" xfId="21218"/>
    <cellStyle name="Bilješka 23 2 2 2 7 2 2" xfId="35110"/>
    <cellStyle name="Bilješka 23 2 2 2 7 3" xfId="29372"/>
    <cellStyle name="Bilješka 23 2 2 2 7 4" xfId="35109"/>
    <cellStyle name="Bilješka 23 2 2 2 7 5" xfId="56816"/>
    <cellStyle name="Bilješka 23 2 2 2 8" xfId="14576"/>
    <cellStyle name="Bilješka 23 2 2 2 8 2" xfId="21960"/>
    <cellStyle name="Bilješka 23 2 2 2 8 2 2" xfId="35112"/>
    <cellStyle name="Bilješka 23 2 2 2 8 3" xfId="30183"/>
    <cellStyle name="Bilješka 23 2 2 2 8 4" xfId="35111"/>
    <cellStyle name="Bilješka 23 2 2 2 9" xfId="15106"/>
    <cellStyle name="Bilješka 23 2 2 2 9 2" xfId="30709"/>
    <cellStyle name="Bilješka 23 2 2 2 9 3" xfId="35113"/>
    <cellStyle name="Bilješka 23 2 2 2_Hotel Fortuna" xfId="50037"/>
    <cellStyle name="Bilješka 23 2 2 3" xfId="8820"/>
    <cellStyle name="Bilješka 23 2 2 3 2" xfId="16021"/>
    <cellStyle name="Bilješka 23 2 2 3 2 2" xfId="35115"/>
    <cellStyle name="Bilješka 23 2 2 3 2 2 2" xfId="55199"/>
    <cellStyle name="Bilješka 23 2 2 3 2 3" xfId="58380"/>
    <cellStyle name="Bilješka 23 2 2 3 2 4" xfId="52870"/>
    <cellStyle name="Bilješka 23 2 2 3 3" xfId="16803"/>
    <cellStyle name="Bilješka 23 2 2 3 3 2" xfId="35116"/>
    <cellStyle name="Bilješka 23 2 2 3 3 3" xfId="51784"/>
    <cellStyle name="Bilješka 23 2 2 3 4" xfId="24339"/>
    <cellStyle name="Bilješka 23 2 2 3 4 2" xfId="54110"/>
    <cellStyle name="Bilješka 23 2 2 3 5" xfId="35114"/>
    <cellStyle name="Bilješka 23 2 2 3 5 2" xfId="57300"/>
    <cellStyle name="Bilješka 23 2 2 3 6" xfId="48101"/>
    <cellStyle name="Bilješka 23 2 2 4" xfId="9735"/>
    <cellStyle name="Bilješka 23 2 2 4 2" xfId="17355"/>
    <cellStyle name="Bilješka 23 2 2 4 2 2" xfId="35118"/>
    <cellStyle name="Bilješka 23 2 2 4 2 3" xfId="52867"/>
    <cellStyle name="Bilješka 23 2 2 4 3" xfId="25481"/>
    <cellStyle name="Bilješka 23 2 2 4 3 2" xfId="55196"/>
    <cellStyle name="Bilješka 23 2 2 4 4" xfId="35117"/>
    <cellStyle name="Bilješka 23 2 2 4 4 2" xfId="58377"/>
    <cellStyle name="Bilješka 23 2 2 4 5" xfId="48837"/>
    <cellStyle name="Bilješka 23 2 2 5" xfId="10756"/>
    <cellStyle name="Bilješka 23 2 2 5 2" xfId="18293"/>
    <cellStyle name="Bilješka 23 2 2 5 2 2" xfId="35120"/>
    <cellStyle name="Bilješka 23 2 2 5 3" xfId="26410"/>
    <cellStyle name="Bilješka 23 2 2 5 4" xfId="35119"/>
    <cellStyle name="Bilješka 23 2 2 5 5" xfId="50748"/>
    <cellStyle name="Bilješka 23 2 2 6" xfId="11504"/>
    <cellStyle name="Bilješka 23 2 2 6 2" xfId="19019"/>
    <cellStyle name="Bilješka 23 2 2 6 2 2" xfId="35122"/>
    <cellStyle name="Bilješka 23 2 2 6 3" xfId="27149"/>
    <cellStyle name="Bilješka 23 2 2 6 4" xfId="35121"/>
    <cellStyle name="Bilješka 23 2 2 6 5" xfId="56409"/>
    <cellStyle name="Bilješka 23 2 2 7" xfId="12397"/>
    <cellStyle name="Bilješka 23 2 2 7 2" xfId="19902"/>
    <cellStyle name="Bilješka 23 2 2 7 2 2" xfId="35124"/>
    <cellStyle name="Bilješka 23 2 2 7 3" xfId="28032"/>
    <cellStyle name="Bilješka 23 2 2 7 4" xfId="35123"/>
    <cellStyle name="Bilješka 23 2 2 8" xfId="13309"/>
    <cellStyle name="Bilješka 23 2 2 8 2" xfId="20785"/>
    <cellStyle name="Bilješka 23 2 2 8 2 2" xfId="35126"/>
    <cellStyle name="Bilješka 23 2 2 8 3" xfId="28935"/>
    <cellStyle name="Bilješka 23 2 2 8 4" xfId="35125"/>
    <cellStyle name="Bilješka 23 2 2 9" xfId="14146"/>
    <cellStyle name="Bilješka 23 2 2 9 2" xfId="21570"/>
    <cellStyle name="Bilješka 23 2 2 9 2 2" xfId="35128"/>
    <cellStyle name="Bilješka 23 2 2 9 3" xfId="29761"/>
    <cellStyle name="Bilješka 23 2 2 9 4" xfId="35127"/>
    <cellStyle name="Bilješka 23 2 2_Hotel Fortuna" xfId="49867"/>
    <cellStyle name="Bilješka 23 2 3" xfId="7628"/>
    <cellStyle name="Bilješka 23 2 3 10" xfId="14529"/>
    <cellStyle name="Bilješka 23 2 3 10 2" xfId="21918"/>
    <cellStyle name="Bilješka 23 2 3 10 2 2" xfId="35131"/>
    <cellStyle name="Bilješka 23 2 3 10 3" xfId="30139"/>
    <cellStyle name="Bilješka 23 2 3 10 4" xfId="35130"/>
    <cellStyle name="Bilješka 23 2 3 11" xfId="15080"/>
    <cellStyle name="Bilješka 23 2 3 11 2" xfId="30683"/>
    <cellStyle name="Bilješka 23 2 3 11 3" xfId="35132"/>
    <cellStyle name="Bilješka 23 2 3 12" xfId="23634"/>
    <cellStyle name="Bilješka 23 2 3 13" xfId="35129"/>
    <cellStyle name="Bilješka 23 2 3 14" xfId="46716"/>
    <cellStyle name="Bilješka 23 2 3 15" xfId="59514"/>
    <cellStyle name="Bilješka 23 2 3 2" xfId="7933"/>
    <cellStyle name="Bilješka 23 2 3 2 10" xfId="15307"/>
    <cellStyle name="Bilješka 23 2 3 2 10 2" xfId="30908"/>
    <cellStyle name="Bilješka 23 2 3 2 10 3" xfId="35134"/>
    <cellStyle name="Bilješka 23 2 3 2 11" xfId="22674"/>
    <cellStyle name="Bilješka 23 2 3 2 12" xfId="35133"/>
    <cellStyle name="Bilješka 23 2 3 2 13" xfId="47039"/>
    <cellStyle name="Bilješka 23 2 3 2 14" xfId="59725"/>
    <cellStyle name="Bilješka 23 2 3 2 2" xfId="7808"/>
    <cellStyle name="Bilješka 23 2 3 2 2 10" xfId="22730"/>
    <cellStyle name="Bilješka 23 2 3 2 2 11" xfId="23173"/>
    <cellStyle name="Bilješka 23 2 3 2 2 12" xfId="35135"/>
    <cellStyle name="Bilješka 23 2 3 2 2 13" xfId="46542"/>
    <cellStyle name="Bilješka 23 2 3 2 2 14" xfId="59645"/>
    <cellStyle name="Bilješka 23 2 3 2 2 2" xfId="8986"/>
    <cellStyle name="Bilješka 23 2 3 2 2 2 2" xfId="15822"/>
    <cellStyle name="Bilješka 23 2 3 2 2 2 2 2" xfId="35137"/>
    <cellStyle name="Bilješka 23 2 3 2 2 2 2 2 2" xfId="55203"/>
    <cellStyle name="Bilješka 23 2 3 2 2 2 2 3" xfId="58384"/>
    <cellStyle name="Bilješka 23 2 3 2 2 2 2 4" xfId="52874"/>
    <cellStyle name="Bilješka 23 2 3 2 2 2 3" xfId="22612"/>
    <cellStyle name="Bilješka 23 2 3 2 2 2 3 2" xfId="51585"/>
    <cellStyle name="Bilješka 23 2 3 2 2 2 4" xfId="24140"/>
    <cellStyle name="Bilješka 23 2 3 2 2 2 4 2" xfId="53911"/>
    <cellStyle name="Bilješka 23 2 3 2 2 2 5" xfId="35136"/>
    <cellStyle name="Bilješka 23 2 3 2 2 2 5 2" xfId="57101"/>
    <cellStyle name="Bilješka 23 2 3 2 2 2 6" xfId="60005"/>
    <cellStyle name="Bilješka 23 2 3 2 2 3" xfId="9728"/>
    <cellStyle name="Bilješka 23 2 3 2 2 3 2" xfId="17348"/>
    <cellStyle name="Bilješka 23 2 3 2 2 3 2 2" xfId="35139"/>
    <cellStyle name="Bilješka 23 2 3 2 2 3 2 3" xfId="52873"/>
    <cellStyle name="Bilješka 23 2 3 2 2 3 3" xfId="25474"/>
    <cellStyle name="Bilješka 23 2 3 2 2 3 3 2" xfId="55202"/>
    <cellStyle name="Bilješka 23 2 3 2 2 3 4" xfId="35138"/>
    <cellStyle name="Bilješka 23 2 3 2 2 3 4 2" xfId="58383"/>
    <cellStyle name="Bilješka 23 2 3 2 2 4" xfId="11122"/>
    <cellStyle name="Bilješka 23 2 3 2 2 4 2" xfId="18649"/>
    <cellStyle name="Bilješka 23 2 3 2 2 4 2 2" xfId="35141"/>
    <cellStyle name="Bilješka 23 2 3 2 2 4 3" xfId="26771"/>
    <cellStyle name="Bilješka 23 2 3 2 2 4 4" xfId="35140"/>
    <cellStyle name="Bilješka 23 2 3 2 2 4 5" xfId="48300"/>
    <cellStyle name="Bilješka 23 2 3 2 2 5" xfId="11669"/>
    <cellStyle name="Bilješka 23 2 3 2 2 5 2" xfId="19184"/>
    <cellStyle name="Bilješka 23 2 3 2 2 5 2 2" xfId="35143"/>
    <cellStyle name="Bilješka 23 2 3 2 2 5 3" xfId="27312"/>
    <cellStyle name="Bilješka 23 2 3 2 2 5 4" xfId="35142"/>
    <cellStyle name="Bilješka 23 2 3 2 2 5 5" xfId="48637"/>
    <cellStyle name="Bilješka 23 2 3 2 2 6" xfId="12563"/>
    <cellStyle name="Bilješka 23 2 3 2 2 6 2" xfId="20067"/>
    <cellStyle name="Bilješka 23 2 3 2 2 6 2 2" xfId="35145"/>
    <cellStyle name="Bilješka 23 2 3 2 2 6 3" xfId="28196"/>
    <cellStyle name="Bilješka 23 2 3 2 2 6 4" xfId="35144"/>
    <cellStyle name="Bilješka 23 2 3 2 2 6 5" xfId="51356"/>
    <cellStyle name="Bilješka 23 2 3 2 2 7" xfId="13302"/>
    <cellStyle name="Bilješka 23 2 3 2 2 7 2" xfId="20778"/>
    <cellStyle name="Bilješka 23 2 3 2 2 7 2 2" xfId="35147"/>
    <cellStyle name="Bilješka 23 2 3 2 2 7 3" xfId="28928"/>
    <cellStyle name="Bilješka 23 2 3 2 2 7 4" xfId="35146"/>
    <cellStyle name="Bilješka 23 2 3 2 2 7 5" xfId="56249"/>
    <cellStyle name="Bilješka 23 2 3 2 2 8" xfId="14437"/>
    <cellStyle name="Bilješka 23 2 3 2 2 8 2" xfId="21839"/>
    <cellStyle name="Bilješka 23 2 3 2 2 8 2 2" xfId="35149"/>
    <cellStyle name="Bilješka 23 2 3 2 2 8 3" xfId="30047"/>
    <cellStyle name="Bilješka 23 2 3 2 2 8 4" xfId="35148"/>
    <cellStyle name="Bilješka 23 2 3 2 2 9" xfId="15067"/>
    <cellStyle name="Bilješka 23 2 3 2 2 9 2" xfId="30671"/>
    <cellStyle name="Bilješka 23 2 3 2 2 9 3" xfId="35150"/>
    <cellStyle name="Bilješka 23 2 3 2 2_Hotel Fortuna" xfId="49839"/>
    <cellStyle name="Bilješka 23 2 3 2 3" xfId="9111"/>
    <cellStyle name="Bilješka 23 2 3 2 3 2" xfId="16341"/>
    <cellStyle name="Bilješka 23 2 3 2 3 2 2" xfId="35152"/>
    <cellStyle name="Bilješka 23 2 3 2 3 2 2 2" xfId="55204"/>
    <cellStyle name="Bilješka 23 2 3 2 3 2 3" xfId="58385"/>
    <cellStyle name="Bilješka 23 2 3 2 3 2 4" xfId="52875"/>
    <cellStyle name="Bilješka 23 2 3 2 3 3" xfId="16975"/>
    <cellStyle name="Bilješka 23 2 3 2 3 3 2" xfId="35153"/>
    <cellStyle name="Bilješka 23 2 3 2 3 3 3" xfId="52104"/>
    <cellStyle name="Bilješka 23 2 3 2 3 4" xfId="24659"/>
    <cellStyle name="Bilješka 23 2 3 2 3 4 2" xfId="54430"/>
    <cellStyle name="Bilješka 23 2 3 2 3 5" xfId="35151"/>
    <cellStyle name="Bilješka 23 2 3 2 3 5 2" xfId="57620"/>
    <cellStyle name="Bilješka 23 2 3 2 3 6" xfId="48043"/>
    <cellStyle name="Bilješka 23 2 3 2 4" xfId="10203"/>
    <cellStyle name="Bilješka 23 2 3 2 4 2" xfId="17778"/>
    <cellStyle name="Bilješka 23 2 3 2 4 2 2" xfId="35155"/>
    <cellStyle name="Bilješka 23 2 3 2 4 2 3" xfId="52872"/>
    <cellStyle name="Bilješka 23 2 3 2 4 3" xfId="25897"/>
    <cellStyle name="Bilješka 23 2 3 2 4 3 2" xfId="55201"/>
    <cellStyle name="Bilješka 23 2 3 2 4 4" xfId="35154"/>
    <cellStyle name="Bilješka 23 2 3 2 4 4 2" xfId="58382"/>
    <cellStyle name="Bilješka 23 2 3 2 4 5" xfId="49159"/>
    <cellStyle name="Bilješka 23 2 3 2 5" xfId="10803"/>
    <cellStyle name="Bilješka 23 2 3 2 5 2" xfId="18338"/>
    <cellStyle name="Bilješka 23 2 3 2 5 2 2" xfId="35157"/>
    <cellStyle name="Bilješka 23 2 3 2 5 3" xfId="26456"/>
    <cellStyle name="Bilješka 23 2 3 2 5 4" xfId="35156"/>
    <cellStyle name="Bilješka 23 2 3 2 5 5" xfId="50926"/>
    <cellStyle name="Bilješka 23 2 3 2 6" xfId="11794"/>
    <cellStyle name="Bilješka 23 2 3 2 6 2" xfId="19309"/>
    <cellStyle name="Bilješka 23 2 3 2 6 2 2" xfId="35159"/>
    <cellStyle name="Bilješka 23 2 3 2 6 3" xfId="27435"/>
    <cellStyle name="Bilješka 23 2 3 2 6 4" xfId="35158"/>
    <cellStyle name="Bilješka 23 2 3 2 6 5" xfId="56567"/>
    <cellStyle name="Bilješka 23 2 3 2 7" xfId="12688"/>
    <cellStyle name="Bilješka 23 2 3 2 7 2" xfId="20192"/>
    <cellStyle name="Bilješka 23 2 3 2 7 2 2" xfId="35161"/>
    <cellStyle name="Bilješka 23 2 3 2 7 3" xfId="28319"/>
    <cellStyle name="Bilješka 23 2 3 2 7 4" xfId="35160"/>
    <cellStyle name="Bilješka 23 2 3 2 8" xfId="13775"/>
    <cellStyle name="Bilješka 23 2 3 2 8 2" xfId="21239"/>
    <cellStyle name="Bilješka 23 2 3 2 8 2 2" xfId="35163"/>
    <cellStyle name="Bilješka 23 2 3 2 8 3" xfId="29395"/>
    <cellStyle name="Bilješka 23 2 3 2 8 4" xfId="35162"/>
    <cellStyle name="Bilješka 23 2 3 2 9" xfId="14505"/>
    <cellStyle name="Bilješka 23 2 3 2 9 2" xfId="21899"/>
    <cellStyle name="Bilješka 23 2 3 2 9 2 2" xfId="35165"/>
    <cellStyle name="Bilješka 23 2 3 2 9 3" xfId="30115"/>
    <cellStyle name="Bilješka 23 2 3 2 9 4" xfId="35164"/>
    <cellStyle name="Bilješka 23 2 3 2_Hotel Fortuna" xfId="49921"/>
    <cellStyle name="Bilješka 23 2 3 3" xfId="7953"/>
    <cellStyle name="Bilješka 23 2 3 3 10" xfId="23958"/>
    <cellStyle name="Bilješka 23 2 3 3 11" xfId="23012"/>
    <cellStyle name="Bilješka 23 2 3 3 12" xfId="35166"/>
    <cellStyle name="Bilješka 23 2 3 3 13" xfId="46550"/>
    <cellStyle name="Bilješka 23 2 3 3 2" xfId="9131"/>
    <cellStyle name="Bilješka 23 2 3 3 2 2" xfId="16523"/>
    <cellStyle name="Bilješka 23 2 3 3 2 2 2" xfId="35168"/>
    <cellStyle name="Bilješka 23 2 3 3 2 2 2 2" xfId="52877"/>
    <cellStyle name="Bilješka 23 2 3 3 2 2 3" xfId="55206"/>
    <cellStyle name="Bilješka 23 2 3 3 2 2 4" xfId="58387"/>
    <cellStyle name="Bilješka 23 2 3 3 2 2 5" xfId="47325"/>
    <cellStyle name="Bilješka 23 2 3 3 2 3" xfId="23134"/>
    <cellStyle name="Bilješka 23 2 3 3 2 4" xfId="24841"/>
    <cellStyle name="Bilješka 23 2 3 3 2 4 2" xfId="47547"/>
    <cellStyle name="Bilješka 23 2 3 3 2 5" xfId="35167"/>
    <cellStyle name="Bilješka 23 2 3 3 2 5 2" xfId="49342"/>
    <cellStyle name="Bilješka 23 2 3 3 2 6" xfId="54612"/>
    <cellStyle name="Bilješka 23 2 3 3 2 7" xfId="57802"/>
    <cellStyle name="Bilješka 23 2 3 3 2 8" xfId="47216"/>
    <cellStyle name="Bilješka 23 2 3 3 2 9" xfId="60282"/>
    <cellStyle name="Bilješka 23 2 3 3 2_Hotel Fortuna" xfId="50371"/>
    <cellStyle name="Bilješka 23 2 3 3 3" xfId="9530"/>
    <cellStyle name="Bilješka 23 2 3 3 3 2" xfId="15831"/>
    <cellStyle name="Bilješka 23 2 3 3 3 2 2" xfId="35170"/>
    <cellStyle name="Bilješka 23 2 3 3 3 2 2 2" xfId="55207"/>
    <cellStyle name="Bilješka 23 2 3 3 3 2 3" xfId="58388"/>
    <cellStyle name="Bilješka 23 2 3 3 3 2 4" xfId="52878"/>
    <cellStyle name="Bilješka 23 2 3 3 3 3" xfId="22680"/>
    <cellStyle name="Bilješka 23 2 3 3 3 3 2" xfId="51594"/>
    <cellStyle name="Bilješka 23 2 3 3 3 4" xfId="24149"/>
    <cellStyle name="Bilješka 23 2 3 3 3 4 2" xfId="53920"/>
    <cellStyle name="Bilješka 23 2 3 3 3 5" xfId="35169"/>
    <cellStyle name="Bilješka 23 2 3 3 3 5 2" xfId="57110"/>
    <cellStyle name="Bilješka 23 2 3 3 3 6" xfId="48328"/>
    <cellStyle name="Bilješka 23 2 3 3 3 7" xfId="60013"/>
    <cellStyle name="Bilješka 23 2 3 3 4" xfId="10420"/>
    <cellStyle name="Bilješka 23 2 3 3 4 2" xfId="17964"/>
    <cellStyle name="Bilješka 23 2 3 3 4 2 2" xfId="35172"/>
    <cellStyle name="Bilješka 23 2 3 3 4 2 3" xfId="52876"/>
    <cellStyle name="Bilješka 23 2 3 3 4 3" xfId="26080"/>
    <cellStyle name="Bilješka 23 2 3 3 4 3 2" xfId="55205"/>
    <cellStyle name="Bilješka 23 2 3 3 4 4" xfId="35171"/>
    <cellStyle name="Bilješka 23 2 3 3 4 4 2" xfId="58386"/>
    <cellStyle name="Bilješka 23 2 3 3 4 5" xfId="48646"/>
    <cellStyle name="Bilješka 23 2 3 3 5" xfId="11814"/>
    <cellStyle name="Bilješka 23 2 3 3 5 2" xfId="19329"/>
    <cellStyle name="Bilješka 23 2 3 3 5 2 2" xfId="35174"/>
    <cellStyle name="Bilješka 23 2 3 3 5 3" xfId="27455"/>
    <cellStyle name="Bilješka 23 2 3 3 5 4" xfId="35173"/>
    <cellStyle name="Bilješka 23 2 3 3 5 5" xfId="51123"/>
    <cellStyle name="Bilješka 23 2 3 3 6" xfId="12708"/>
    <cellStyle name="Bilješka 23 2 3 3 6 2" xfId="20212"/>
    <cellStyle name="Bilješka 23 2 3 3 6 2 2" xfId="35176"/>
    <cellStyle name="Bilješka 23 2 3 3 6 3" xfId="28339"/>
    <cellStyle name="Bilješka 23 2 3 3 6 4" xfId="35175"/>
    <cellStyle name="Bilješka 23 2 3 3 6 5" xfId="56587"/>
    <cellStyle name="Bilješka 23 2 3 3 7" xfId="13107"/>
    <cellStyle name="Bilješka 23 2 3 3 7 2" xfId="20611"/>
    <cellStyle name="Bilješka 23 2 3 3 7 2 2" xfId="35178"/>
    <cellStyle name="Bilješka 23 2 3 3 7 3" xfId="28734"/>
    <cellStyle name="Bilješka 23 2 3 3 7 4" xfId="35177"/>
    <cellStyle name="Bilješka 23 2 3 3 8" xfId="14372"/>
    <cellStyle name="Bilješka 23 2 3 3 8 2" xfId="21777"/>
    <cellStyle name="Bilješka 23 2 3 3 8 2 2" xfId="35180"/>
    <cellStyle name="Bilješka 23 2 3 3 8 3" xfId="29983"/>
    <cellStyle name="Bilješka 23 2 3 3 8 4" xfId="35179"/>
    <cellStyle name="Bilješka 23 2 3 3 9" xfId="15430"/>
    <cellStyle name="Bilješka 23 2 3 3 9 2" xfId="31029"/>
    <cellStyle name="Bilješka 23 2 3 3 9 3" xfId="35181"/>
    <cellStyle name="Bilješka 23 2 3 3_Hotel Fortuna" xfId="50169"/>
    <cellStyle name="Bilješka 23 2 3 4" xfId="8805"/>
    <cellStyle name="Bilješka 23 2 3 4 2" xfId="16006"/>
    <cellStyle name="Bilješka 23 2 3 4 2 2" xfId="35183"/>
    <cellStyle name="Bilješka 23 2 3 4 2 2 2" xfId="55208"/>
    <cellStyle name="Bilješka 23 2 3 4 2 3" xfId="58389"/>
    <cellStyle name="Bilješka 23 2 3 4 2 4" xfId="52879"/>
    <cellStyle name="Bilješka 23 2 3 4 3" xfId="16788"/>
    <cellStyle name="Bilješka 23 2 3 4 3 2" xfId="35184"/>
    <cellStyle name="Bilješka 23 2 3 4 3 3" xfId="51769"/>
    <cellStyle name="Bilješka 23 2 3 4 4" xfId="24324"/>
    <cellStyle name="Bilješka 23 2 3 4 4 2" xfId="54095"/>
    <cellStyle name="Bilješka 23 2 3 4 5" xfId="35182"/>
    <cellStyle name="Bilješka 23 2 3 4 5 2" xfId="57285"/>
    <cellStyle name="Bilješka 23 2 3 4 6" xfId="47825"/>
    <cellStyle name="Bilješka 23 2 3 5" xfId="9844"/>
    <cellStyle name="Bilješka 23 2 3 5 2" xfId="17455"/>
    <cellStyle name="Bilješka 23 2 3 5 2 2" xfId="35186"/>
    <cellStyle name="Bilješka 23 2 3 5 2 3" xfId="52871"/>
    <cellStyle name="Bilješka 23 2 3 5 3" xfId="25580"/>
    <cellStyle name="Bilješka 23 2 3 5 3 2" xfId="55200"/>
    <cellStyle name="Bilješka 23 2 3 5 4" xfId="35185"/>
    <cellStyle name="Bilješka 23 2 3 5 4 2" xfId="58381"/>
    <cellStyle name="Bilješka 23 2 3 5 5" xfId="48822"/>
    <cellStyle name="Bilješka 23 2 3 6" xfId="11124"/>
    <cellStyle name="Bilješka 23 2 3 6 2" xfId="18651"/>
    <cellStyle name="Bilješka 23 2 3 6 2 2" xfId="35188"/>
    <cellStyle name="Bilješka 23 2 3 6 3" xfId="26773"/>
    <cellStyle name="Bilješka 23 2 3 6 4" xfId="35187"/>
    <cellStyle name="Bilješka 23 2 3 6 5" xfId="51146"/>
    <cellStyle name="Bilješka 23 2 3 7" xfId="11489"/>
    <cellStyle name="Bilješka 23 2 3 7 2" xfId="19004"/>
    <cellStyle name="Bilješka 23 2 3 7 2 2" xfId="35190"/>
    <cellStyle name="Bilješka 23 2 3 7 3" xfId="27134"/>
    <cellStyle name="Bilješka 23 2 3 7 4" xfId="35189"/>
    <cellStyle name="Bilješka 23 2 3 7 5" xfId="56414"/>
    <cellStyle name="Bilješka 23 2 3 8" xfId="12382"/>
    <cellStyle name="Bilješka 23 2 3 8 2" xfId="19887"/>
    <cellStyle name="Bilješka 23 2 3 8 2 2" xfId="35192"/>
    <cellStyle name="Bilješka 23 2 3 8 3" xfId="28017"/>
    <cellStyle name="Bilješka 23 2 3 8 4" xfId="35191"/>
    <cellStyle name="Bilješka 23 2 3 9" xfId="13417"/>
    <cellStyle name="Bilješka 23 2 3 9 2" xfId="20890"/>
    <cellStyle name="Bilješka 23 2 3 9 2 2" xfId="35194"/>
    <cellStyle name="Bilješka 23 2 3 9 3" xfId="29042"/>
    <cellStyle name="Bilješka 23 2 3 9 4" xfId="35193"/>
    <cellStyle name="Bilješka 23 2 3_Hotel Fortuna" xfId="49648"/>
    <cellStyle name="Bilješka 23 2 4" xfId="7852"/>
    <cellStyle name="Bilješka 23 2 4 10" xfId="14963"/>
    <cellStyle name="Bilješka 23 2 4 10 2" xfId="30568"/>
    <cellStyle name="Bilješka 23 2 4 10 3" xfId="35196"/>
    <cellStyle name="Bilješka 23 2 4 11" xfId="22745"/>
    <cellStyle name="Bilješka 23 2 4 12" xfId="35195"/>
    <cellStyle name="Bilješka 23 2 4 13" xfId="46616"/>
    <cellStyle name="Bilješka 23 2 4 14" xfId="59665"/>
    <cellStyle name="Bilješka 23 2 4 2" xfId="8207"/>
    <cellStyle name="Bilješka 23 2 4 2 10" xfId="23841"/>
    <cellStyle name="Bilješka 23 2 4 2 11" xfId="22802"/>
    <cellStyle name="Bilješka 23 2 4 2 12" xfId="35197"/>
    <cellStyle name="Bilješka 23 2 4 2 13" xfId="47000"/>
    <cellStyle name="Bilješka 23 2 4 2 14" xfId="59875"/>
    <cellStyle name="Bilješka 23 2 4 2 2" xfId="9385"/>
    <cellStyle name="Bilješka 23 2 4 2 2 2" xfId="16300"/>
    <cellStyle name="Bilješka 23 2 4 2 2 2 2" xfId="35199"/>
    <cellStyle name="Bilješka 23 2 4 2 2 2 2 2" xfId="55211"/>
    <cellStyle name="Bilješka 23 2 4 2 2 2 3" xfId="58392"/>
    <cellStyle name="Bilješka 23 2 4 2 2 2 4" xfId="52882"/>
    <cellStyle name="Bilješka 23 2 4 2 2 3" xfId="22511"/>
    <cellStyle name="Bilješka 23 2 4 2 2 3 2" xfId="52063"/>
    <cellStyle name="Bilješka 23 2 4 2 2 4" xfId="24618"/>
    <cellStyle name="Bilješka 23 2 4 2 2 4 2" xfId="54389"/>
    <cellStyle name="Bilješka 23 2 4 2 2 5" xfId="35198"/>
    <cellStyle name="Bilješka 23 2 4 2 2 5 2" xfId="57579"/>
    <cellStyle name="Bilješka 23 2 4 2 2 6" xfId="60184"/>
    <cellStyle name="Bilješka 23 2 4 2 3" xfId="9697"/>
    <cellStyle name="Bilješka 23 2 4 2 3 2" xfId="17322"/>
    <cellStyle name="Bilješka 23 2 4 2 3 2 2" xfId="35201"/>
    <cellStyle name="Bilješka 23 2 4 2 3 2 3" xfId="52881"/>
    <cellStyle name="Bilješka 23 2 4 2 3 3" xfId="25448"/>
    <cellStyle name="Bilješka 23 2 4 2 3 3 2" xfId="55210"/>
    <cellStyle name="Bilješka 23 2 4 2 3 4" xfId="35200"/>
    <cellStyle name="Bilješka 23 2 4 2 3 4 2" xfId="58391"/>
    <cellStyle name="Bilješka 23 2 4 2 4" xfId="8474"/>
    <cellStyle name="Bilješka 23 2 4 2 4 2" xfId="16950"/>
    <cellStyle name="Bilješka 23 2 4 2 4 2 2" xfId="35203"/>
    <cellStyle name="Bilješka 23 2 4 2 4 3" xfId="25063"/>
    <cellStyle name="Bilješka 23 2 4 2 4 4" xfId="35202"/>
    <cellStyle name="Bilješka 23 2 4 2 4 5" xfId="48069"/>
    <cellStyle name="Bilješka 23 2 4 2 5" xfId="12068"/>
    <cellStyle name="Bilješka 23 2 4 2 5 2" xfId="19583"/>
    <cellStyle name="Bilješka 23 2 4 2 5 2 2" xfId="35205"/>
    <cellStyle name="Bilješka 23 2 4 2 5 3" xfId="27706"/>
    <cellStyle name="Bilješka 23 2 4 2 5 4" xfId="35204"/>
    <cellStyle name="Bilješka 23 2 4 2 5 5" xfId="49118"/>
    <cellStyle name="Bilješka 23 2 4 2 6" xfId="12962"/>
    <cellStyle name="Bilješka 23 2 4 2 6 2" xfId="20466"/>
    <cellStyle name="Bilješka 23 2 4 2 6 2 2" xfId="35207"/>
    <cellStyle name="Bilješka 23 2 4 2 6 3" xfId="28590"/>
    <cellStyle name="Bilješka 23 2 4 2 6 4" xfId="35206"/>
    <cellStyle name="Bilješka 23 2 4 2 6 5" xfId="50780"/>
    <cellStyle name="Bilješka 23 2 4 2 7" xfId="13271"/>
    <cellStyle name="Bilješka 23 2 4 2 7 2" xfId="20747"/>
    <cellStyle name="Bilješka 23 2 4 2 7 2 2" xfId="35209"/>
    <cellStyle name="Bilješka 23 2 4 2 7 3" xfId="28897"/>
    <cellStyle name="Bilješka 23 2 4 2 7 4" xfId="35208"/>
    <cellStyle name="Bilješka 23 2 4 2 7 5" xfId="56841"/>
    <cellStyle name="Bilješka 23 2 4 2 8" xfId="10797"/>
    <cellStyle name="Bilješka 23 2 4 2 8 2" xfId="18332"/>
    <cellStyle name="Bilješka 23 2 4 2 8 2 2" xfId="35211"/>
    <cellStyle name="Bilješka 23 2 4 2 8 3" xfId="26450"/>
    <cellStyle name="Bilješka 23 2 4 2 8 4" xfId="35210"/>
    <cellStyle name="Bilješka 23 2 4 2 9" xfId="14013"/>
    <cellStyle name="Bilješka 23 2 4 2 9 2" xfId="29630"/>
    <cellStyle name="Bilješka 23 2 4 2 9 3" xfId="35212"/>
    <cellStyle name="Bilješka 23 2 4 2_Hotel Fortuna" xfId="50206"/>
    <cellStyle name="Bilješka 23 2 4 3" xfId="9030"/>
    <cellStyle name="Bilješka 23 2 4 3 2" xfId="15902"/>
    <cellStyle name="Bilješka 23 2 4 3 2 2" xfId="35214"/>
    <cellStyle name="Bilješka 23 2 4 3 2 2 2" xfId="55212"/>
    <cellStyle name="Bilješka 23 2 4 3 2 3" xfId="58393"/>
    <cellStyle name="Bilješka 23 2 4 3 2 4" xfId="52883"/>
    <cellStyle name="Bilješka 23 2 4 3 3" xfId="16706"/>
    <cellStyle name="Bilješka 23 2 4 3 3 2" xfId="35215"/>
    <cellStyle name="Bilješka 23 2 4 3 3 3" xfId="51665"/>
    <cellStyle name="Bilješka 23 2 4 3 4" xfId="24220"/>
    <cellStyle name="Bilješka 23 2 4 3 4 2" xfId="53991"/>
    <cellStyle name="Bilješka 23 2 4 3 5" xfId="35213"/>
    <cellStyle name="Bilješka 23 2 4 3 5 2" xfId="57181"/>
    <cellStyle name="Bilješka 23 2 4 3 6" xfId="47519"/>
    <cellStyle name="Bilješka 23 2 4 4" xfId="9726"/>
    <cellStyle name="Bilješka 23 2 4 4 2" xfId="17347"/>
    <cellStyle name="Bilješka 23 2 4 4 2 2" xfId="35217"/>
    <cellStyle name="Bilješka 23 2 4 4 2 3" xfId="52880"/>
    <cellStyle name="Bilješka 23 2 4 4 3" xfId="25473"/>
    <cellStyle name="Bilješka 23 2 4 4 3 2" xfId="55209"/>
    <cellStyle name="Bilješka 23 2 4 4 4" xfId="35216"/>
    <cellStyle name="Bilješka 23 2 4 4 4 2" xfId="58390"/>
    <cellStyle name="Bilješka 23 2 4 4 5" xfId="48718"/>
    <cellStyle name="Bilješka 23 2 4 5" xfId="11096"/>
    <cellStyle name="Bilješka 23 2 4 5 2" xfId="18624"/>
    <cellStyle name="Bilješka 23 2 4 5 2 2" xfId="35219"/>
    <cellStyle name="Bilješka 23 2 4 5 3" xfId="26745"/>
    <cellStyle name="Bilješka 23 2 4 5 4" xfId="35218"/>
    <cellStyle name="Bilješka 23 2 4 5 5" xfId="51410"/>
    <cellStyle name="Bilješka 23 2 4 6" xfId="11713"/>
    <cellStyle name="Bilješka 23 2 4 6 2" xfId="19228"/>
    <cellStyle name="Bilješka 23 2 4 6 2 2" xfId="35221"/>
    <cellStyle name="Bilješka 23 2 4 6 3" xfId="27355"/>
    <cellStyle name="Bilješka 23 2 4 6 4" xfId="35220"/>
    <cellStyle name="Bilješka 23 2 4 6 5" xfId="56206"/>
    <cellStyle name="Bilješka 23 2 4 7" xfId="12607"/>
    <cellStyle name="Bilješka 23 2 4 7 2" xfId="20111"/>
    <cellStyle name="Bilješka 23 2 4 7 2 2" xfId="35223"/>
    <cellStyle name="Bilješka 23 2 4 7 3" xfId="28239"/>
    <cellStyle name="Bilješka 23 2 4 7 4" xfId="35222"/>
    <cellStyle name="Bilješka 23 2 4 8" xfId="13300"/>
    <cellStyle name="Bilješka 23 2 4 8 2" xfId="20776"/>
    <cellStyle name="Bilješka 23 2 4 8 2 2" xfId="35225"/>
    <cellStyle name="Bilješka 23 2 4 8 3" xfId="28926"/>
    <cellStyle name="Bilješka 23 2 4 8 4" xfId="35224"/>
    <cellStyle name="Bilješka 23 2 4 9" xfId="14315"/>
    <cellStyle name="Bilješka 23 2 4 9 2" xfId="21727"/>
    <cellStyle name="Bilješka 23 2 4 9 2 2" xfId="35227"/>
    <cellStyle name="Bilješka 23 2 4 9 3" xfId="29927"/>
    <cellStyle name="Bilješka 23 2 4 9 4" xfId="35226"/>
    <cellStyle name="Bilješka 23 2 4_Hotel Fortuna" xfId="50204"/>
    <cellStyle name="Bilješka 23 2 5" xfId="8113"/>
    <cellStyle name="Bilješka 23 2 5 10" xfId="23680"/>
    <cellStyle name="Bilješka 23 2 5 11" xfId="23051"/>
    <cellStyle name="Bilješka 23 2 5 12" xfId="35228"/>
    <cellStyle name="Bilješka 23 2 5 13" xfId="46912"/>
    <cellStyle name="Bilješka 23 2 5 2" xfId="9291"/>
    <cellStyle name="Bilješka 23 2 5 2 2" xfId="16555"/>
    <cellStyle name="Bilješka 23 2 5 2 2 2" xfId="35230"/>
    <cellStyle name="Bilješka 23 2 5 2 2 2 2" xfId="52885"/>
    <cellStyle name="Bilješka 23 2 5 2 2 3" xfId="55214"/>
    <cellStyle name="Bilješka 23 2 5 2 2 4" xfId="58395"/>
    <cellStyle name="Bilješka 23 2 5 2 2 5" xfId="47357"/>
    <cellStyle name="Bilješka 23 2 5 2 3" xfId="22503"/>
    <cellStyle name="Bilješka 23 2 5 2 4" xfId="24873"/>
    <cellStyle name="Bilješka 23 2 5 2 4 2" xfId="48040"/>
    <cellStyle name="Bilješka 23 2 5 2 5" xfId="35229"/>
    <cellStyle name="Bilješka 23 2 5 2 5 2" xfId="49374"/>
    <cellStyle name="Bilješka 23 2 5 2 6" xfId="54644"/>
    <cellStyle name="Bilješka 23 2 5 2 7" xfId="57834"/>
    <cellStyle name="Bilješka 23 2 5 2 8" xfId="47248"/>
    <cellStyle name="Bilješka 23 2 5 2 9" xfId="60307"/>
    <cellStyle name="Bilješka 23 2 5 2_Hotel Fortuna" xfId="50068"/>
    <cellStyle name="Bilješka 23 2 5 3" xfId="9799"/>
    <cellStyle name="Bilješka 23 2 5 3 2" xfId="16206"/>
    <cellStyle name="Bilješka 23 2 5 3 2 2" xfId="35232"/>
    <cellStyle name="Bilješka 23 2 5 3 2 2 2" xfId="55215"/>
    <cellStyle name="Bilješka 23 2 5 3 2 3" xfId="58396"/>
    <cellStyle name="Bilješka 23 2 5 3 2 4" xfId="52886"/>
    <cellStyle name="Bilješka 23 2 5 3 3" xfId="22205"/>
    <cellStyle name="Bilješka 23 2 5 3 3 2" xfId="51969"/>
    <cellStyle name="Bilješka 23 2 5 3 4" xfId="24524"/>
    <cellStyle name="Bilješka 23 2 5 3 4 2" xfId="54295"/>
    <cellStyle name="Bilješka 23 2 5 3 5" xfId="35231"/>
    <cellStyle name="Bilješka 23 2 5 3 5 2" xfId="57485"/>
    <cellStyle name="Bilješka 23 2 5 3 6" xfId="47836"/>
    <cellStyle name="Bilješka 23 2 5 3 7" xfId="60119"/>
    <cellStyle name="Bilješka 23 2 5 4" xfId="8734"/>
    <cellStyle name="Bilješka 23 2 5 4 2" xfId="16948"/>
    <cellStyle name="Bilješka 23 2 5 4 2 2" xfId="35234"/>
    <cellStyle name="Bilješka 23 2 5 4 2 3" xfId="52884"/>
    <cellStyle name="Bilješka 23 2 5 4 3" xfId="25265"/>
    <cellStyle name="Bilješka 23 2 5 4 3 2" xfId="55213"/>
    <cellStyle name="Bilješka 23 2 5 4 4" xfId="35233"/>
    <cellStyle name="Bilješka 23 2 5 4 4 2" xfId="58394"/>
    <cellStyle name="Bilješka 23 2 5 4 5" xfId="49023"/>
    <cellStyle name="Bilješka 23 2 5 5" xfId="11974"/>
    <cellStyle name="Bilješka 23 2 5 5 2" xfId="19489"/>
    <cellStyle name="Bilješka 23 2 5 5 2 2" xfId="35236"/>
    <cellStyle name="Bilješka 23 2 5 5 3" xfId="27613"/>
    <cellStyle name="Bilješka 23 2 5 5 4" xfId="35235"/>
    <cellStyle name="Bilješka 23 2 5 5 5" xfId="52279"/>
    <cellStyle name="Bilješka 23 2 5 6" xfId="12868"/>
    <cellStyle name="Bilješka 23 2 5 6 2" xfId="20372"/>
    <cellStyle name="Bilješka 23 2 5 6 2 2" xfId="35238"/>
    <cellStyle name="Bilješka 23 2 5 6 3" xfId="28497"/>
    <cellStyle name="Bilješka 23 2 5 6 4" xfId="35237"/>
    <cellStyle name="Bilješka 23 2 5 6 5" xfId="56747"/>
    <cellStyle name="Bilješka 23 2 5 7" xfId="13372"/>
    <cellStyle name="Bilješka 23 2 5 7 2" xfId="20846"/>
    <cellStyle name="Bilješka 23 2 5 7 2 2" xfId="35240"/>
    <cellStyle name="Bilješka 23 2 5 7 3" xfId="28997"/>
    <cellStyle name="Bilješka 23 2 5 7 4" xfId="35239"/>
    <cellStyle name="Bilješka 23 2 5 8" xfId="11206"/>
    <cellStyle name="Bilješka 23 2 5 8 2" xfId="18733"/>
    <cellStyle name="Bilješka 23 2 5 8 2 2" xfId="35242"/>
    <cellStyle name="Bilješka 23 2 5 8 3" xfId="26855"/>
    <cellStyle name="Bilješka 23 2 5 8 4" xfId="35241"/>
    <cellStyle name="Bilješka 23 2 5 9" xfId="10757"/>
    <cellStyle name="Bilješka 23 2 5 9 2" xfId="26411"/>
    <cellStyle name="Bilješka 23 2 5 9 3" xfId="35243"/>
    <cellStyle name="Bilješka 23 2 5_Hotel Fortuna" xfId="49919"/>
    <cellStyle name="Bilješka 23 2 6" xfId="8627"/>
    <cellStyle name="Bilješka 23 2 6 2" xfId="15681"/>
    <cellStyle name="Bilješka 23 2 6 2 2" xfId="35245"/>
    <cellStyle name="Bilješka 23 2 6 2 3" xfId="52866"/>
    <cellStyle name="Bilješka 23 2 6 3" xfId="25212"/>
    <cellStyle name="Bilješka 23 2 6 3 2" xfId="55195"/>
    <cellStyle name="Bilješka 23 2 6 4" xfId="35244"/>
    <cellStyle name="Bilješka 23 2 6 4 2" xfId="58376"/>
    <cellStyle name="Bilješka 23 2 6 5" xfId="48230"/>
    <cellStyle name="Bilješka 23 2 7" xfId="9811"/>
    <cellStyle name="Bilješka 23 2 7 2" xfId="17425"/>
    <cellStyle name="Bilješka 23 2 7 2 2" xfId="35247"/>
    <cellStyle name="Bilješka 23 2 7 3" xfId="25550"/>
    <cellStyle name="Bilješka 23 2 7 4" xfId="35246"/>
    <cellStyle name="Bilješka 23 2 7 5" xfId="48487"/>
    <cellStyle name="Bilješka 23 2 8" xfId="11007"/>
    <cellStyle name="Bilješka 23 2 8 2" xfId="18538"/>
    <cellStyle name="Bilješka 23 2 8 2 2" xfId="35249"/>
    <cellStyle name="Bilješka 23 2 8 3" xfId="26656"/>
    <cellStyle name="Bilješka 23 2 8 4" xfId="35248"/>
    <cellStyle name="Bilješka 23 2 8 5" xfId="50760"/>
    <cellStyle name="Bilješka 23 2 9" xfId="11314"/>
    <cellStyle name="Bilješka 23 2 9 2" xfId="18837"/>
    <cellStyle name="Bilješka 23 2 9 2 2" xfId="35251"/>
    <cellStyle name="Bilješka 23 2 9 3" xfId="26962"/>
    <cellStyle name="Bilješka 23 2 9 4" xfId="35250"/>
    <cellStyle name="Bilješka 23 2 9 5" xfId="51150"/>
    <cellStyle name="Bilješka 23 2_Hotel Fortuna" xfId="49585"/>
    <cellStyle name="Bilješka 23 3" xfId="7523"/>
    <cellStyle name="Bilješka 23 3 10" xfId="14101"/>
    <cellStyle name="Bilješka 23 3 10 2" xfId="21532"/>
    <cellStyle name="Bilješka 23 3 10 2 2" xfId="35254"/>
    <cellStyle name="Bilješka 23 3 10 3" xfId="29717"/>
    <cellStyle name="Bilješka 23 3 10 4" xfId="35253"/>
    <cellStyle name="Bilješka 23 3 11" xfId="14922"/>
    <cellStyle name="Bilješka 23 3 11 2" xfId="30527"/>
    <cellStyle name="Bilješka 23 3 11 3" xfId="35255"/>
    <cellStyle name="Bilješka 23 3 12" xfId="23833"/>
    <cellStyle name="Bilješka 23 3 13" xfId="35252"/>
    <cellStyle name="Bilješka 23 3 14" xfId="59437"/>
    <cellStyle name="Bilješka 23 3 2" xfId="7681"/>
    <cellStyle name="Bilješka 23 3 2 10" xfId="15460"/>
    <cellStyle name="Bilješka 23 3 2 10 2" xfId="31058"/>
    <cellStyle name="Bilješka 23 3 2 10 3" xfId="35257"/>
    <cellStyle name="Bilješka 23 3 2 11" xfId="22383"/>
    <cellStyle name="Bilješka 23 3 2 12" xfId="35256"/>
    <cellStyle name="Bilješka 23 3 2 13" xfId="46769"/>
    <cellStyle name="Bilješka 23 3 2 14" xfId="59543"/>
    <cellStyle name="Bilješka 23 3 2 2" xfId="8052"/>
    <cellStyle name="Bilješka 23 3 2 2 10" xfId="22847"/>
    <cellStyle name="Bilješka 23 3 2 2 11" xfId="23850"/>
    <cellStyle name="Bilješka 23 3 2 2 12" xfId="35258"/>
    <cellStyle name="Bilješka 23 3 2 2 13" xfId="46699"/>
    <cellStyle name="Bilješka 23 3 2 2 14" xfId="59804"/>
    <cellStyle name="Bilješka 23 3 2 2 2" xfId="9230"/>
    <cellStyle name="Bilješka 23 3 2 2 2 2" xfId="15988"/>
    <cellStyle name="Bilješka 23 3 2 2 2 2 2" xfId="35260"/>
    <cellStyle name="Bilješka 23 3 2 2 2 2 2 2" xfId="55219"/>
    <cellStyle name="Bilješka 23 3 2 2 2 2 3" xfId="58400"/>
    <cellStyle name="Bilješka 23 3 2 2 2 2 4" xfId="52890"/>
    <cellStyle name="Bilješka 23 3 2 2 2 3" xfId="22918"/>
    <cellStyle name="Bilješka 23 3 2 2 2 3 2" xfId="51751"/>
    <cellStyle name="Bilješka 23 3 2 2 2 4" xfId="24306"/>
    <cellStyle name="Bilješka 23 3 2 2 2 4 2" xfId="54077"/>
    <cellStyle name="Bilješka 23 3 2 2 2 5" xfId="35259"/>
    <cellStyle name="Bilješka 23 3 2 2 2 5 2" xfId="57267"/>
    <cellStyle name="Bilješka 23 3 2 2 2 6" xfId="60073"/>
    <cellStyle name="Bilješka 23 3 2 2 3" xfId="9755"/>
    <cellStyle name="Bilješka 23 3 2 2 3 2" xfId="17373"/>
    <cellStyle name="Bilješka 23 3 2 2 3 2 2" xfId="35262"/>
    <cellStyle name="Bilješka 23 3 2 2 3 2 3" xfId="52889"/>
    <cellStyle name="Bilješka 23 3 2 2 3 3" xfId="25499"/>
    <cellStyle name="Bilješka 23 3 2 2 3 3 2" xfId="55218"/>
    <cellStyle name="Bilješka 23 3 2 2 3 4" xfId="35261"/>
    <cellStyle name="Bilješka 23 3 2 2 3 4 2" xfId="58399"/>
    <cellStyle name="Bilješka 23 3 2 2 4" xfId="11241"/>
    <cellStyle name="Bilješka 23 3 2 2 4 2" xfId="18766"/>
    <cellStyle name="Bilješka 23 3 2 2 4 2 2" xfId="35264"/>
    <cellStyle name="Bilješka 23 3 2 2 4 3" xfId="26889"/>
    <cellStyle name="Bilješka 23 3 2 2 4 4" xfId="35263"/>
    <cellStyle name="Bilješka 23 3 2 2 4 5" xfId="47585"/>
    <cellStyle name="Bilješka 23 3 2 2 5" xfId="11913"/>
    <cellStyle name="Bilješka 23 3 2 2 5 2" xfId="19428"/>
    <cellStyle name="Bilješka 23 3 2 2 5 2 2" xfId="35266"/>
    <cellStyle name="Bilješka 23 3 2 2 5 3" xfId="27553"/>
    <cellStyle name="Bilješka 23 3 2 2 5 4" xfId="35265"/>
    <cellStyle name="Bilješka 23 3 2 2 5 5" xfId="48804"/>
    <cellStyle name="Bilješka 23 3 2 2 6" xfId="12807"/>
    <cellStyle name="Bilješka 23 3 2 2 6 2" xfId="20311"/>
    <cellStyle name="Bilješka 23 3 2 2 6 2 2" xfId="35268"/>
    <cellStyle name="Bilješka 23 3 2 2 6 3" xfId="28437"/>
    <cellStyle name="Bilješka 23 3 2 2 6 4" xfId="35267"/>
    <cellStyle name="Bilješka 23 3 2 2 6 5" xfId="50991"/>
    <cellStyle name="Bilješka 23 3 2 2 7" xfId="13328"/>
    <cellStyle name="Bilješka 23 3 2 2 7 2" xfId="20804"/>
    <cellStyle name="Bilješka 23 3 2 2 7 2 2" xfId="35270"/>
    <cellStyle name="Bilješka 23 3 2 2 7 3" xfId="28954"/>
    <cellStyle name="Bilješka 23 3 2 2 7 4" xfId="35269"/>
    <cellStyle name="Bilješka 23 3 2 2 7 5" xfId="56686"/>
    <cellStyle name="Bilješka 23 3 2 2 8" xfId="14620"/>
    <cellStyle name="Bilješka 23 3 2 2 8 2" xfId="21998"/>
    <cellStyle name="Bilješka 23 3 2 2 8 2 2" xfId="35272"/>
    <cellStyle name="Bilješka 23 3 2 2 8 3" xfId="30227"/>
    <cellStyle name="Bilješka 23 3 2 2 8 4" xfId="35271"/>
    <cellStyle name="Bilješka 23 3 2 2 9" xfId="15445"/>
    <cellStyle name="Bilješka 23 3 2 2 9 2" xfId="31043"/>
    <cellStyle name="Bilješka 23 3 2 2 9 3" xfId="35273"/>
    <cellStyle name="Bilješka 23 3 2 2_Hotel Fortuna" xfId="50132"/>
    <cellStyle name="Bilješka 23 3 2 3" xfId="8858"/>
    <cellStyle name="Bilješka 23 3 2 3 2" xfId="16059"/>
    <cellStyle name="Bilješka 23 3 2 3 2 2" xfId="35275"/>
    <cellStyle name="Bilješka 23 3 2 3 2 2 2" xfId="55220"/>
    <cellStyle name="Bilješka 23 3 2 3 2 3" xfId="58401"/>
    <cellStyle name="Bilješka 23 3 2 3 2 4" xfId="52891"/>
    <cellStyle name="Bilješka 23 3 2 3 3" xfId="16841"/>
    <cellStyle name="Bilješka 23 3 2 3 3 2" xfId="35276"/>
    <cellStyle name="Bilješka 23 3 2 3 3 3" xfId="51822"/>
    <cellStyle name="Bilješka 23 3 2 3 4" xfId="24377"/>
    <cellStyle name="Bilješka 23 3 2 3 4 2" xfId="54148"/>
    <cellStyle name="Bilješka 23 3 2 3 5" xfId="35274"/>
    <cellStyle name="Bilješka 23 3 2 3 5 2" xfId="57338"/>
    <cellStyle name="Bilješka 23 3 2 3 6" xfId="48390"/>
    <cellStyle name="Bilješka 23 3 2 4" xfId="10232"/>
    <cellStyle name="Bilješka 23 3 2 4 2" xfId="17803"/>
    <cellStyle name="Bilješka 23 3 2 4 2 2" xfId="35278"/>
    <cellStyle name="Bilješka 23 3 2 4 2 3" xfId="52888"/>
    <cellStyle name="Bilješka 23 3 2 4 3" xfId="25922"/>
    <cellStyle name="Bilješka 23 3 2 4 3 2" xfId="55217"/>
    <cellStyle name="Bilješka 23 3 2 4 4" xfId="35277"/>
    <cellStyle name="Bilješka 23 3 2 4 4 2" xfId="58398"/>
    <cellStyle name="Bilješka 23 3 2 4 5" xfId="48875"/>
    <cellStyle name="Bilješka 23 3 2 5" xfId="11290"/>
    <cellStyle name="Bilješka 23 3 2 5 2" xfId="18814"/>
    <cellStyle name="Bilješka 23 3 2 5 2 2" xfId="35280"/>
    <cellStyle name="Bilješka 23 3 2 5 3" xfId="26938"/>
    <cellStyle name="Bilješka 23 3 2 5 4" xfId="35279"/>
    <cellStyle name="Bilješka 23 3 2 5 5" xfId="51062"/>
    <cellStyle name="Bilješka 23 3 2 6" xfId="11542"/>
    <cellStyle name="Bilješka 23 3 2 6 2" xfId="19057"/>
    <cellStyle name="Bilješka 23 3 2 6 2 2" xfId="35282"/>
    <cellStyle name="Bilješka 23 3 2 6 3" xfId="27187"/>
    <cellStyle name="Bilješka 23 3 2 6 4" xfId="35281"/>
    <cellStyle name="Bilješka 23 3 2 6 5" xfId="56372"/>
    <cellStyle name="Bilješka 23 3 2 7" xfId="12435"/>
    <cellStyle name="Bilješka 23 3 2 7 2" xfId="19940"/>
    <cellStyle name="Bilješka 23 3 2 7 2 2" xfId="35284"/>
    <cellStyle name="Bilješka 23 3 2 7 3" xfId="28070"/>
    <cellStyle name="Bilješka 23 3 2 7 4" xfId="35283"/>
    <cellStyle name="Bilješka 23 3 2 8" xfId="13804"/>
    <cellStyle name="Bilješka 23 3 2 8 2" xfId="21268"/>
    <cellStyle name="Bilješka 23 3 2 8 2 2" xfId="35286"/>
    <cellStyle name="Bilješka 23 3 2 8 3" xfId="29424"/>
    <cellStyle name="Bilješka 23 3 2 8 4" xfId="35285"/>
    <cellStyle name="Bilješka 23 3 2 9" xfId="14734"/>
    <cellStyle name="Bilješka 23 3 2 9 2" xfId="22098"/>
    <cellStyle name="Bilješka 23 3 2 9 2 2" xfId="35288"/>
    <cellStyle name="Bilješka 23 3 2 9 3" xfId="30340"/>
    <cellStyle name="Bilješka 23 3 2 9 4" xfId="35287"/>
    <cellStyle name="Bilješka 23 3 2_Hotel Fortuna" xfId="50357"/>
    <cellStyle name="Bilješka 23 3 3" xfId="7888"/>
    <cellStyle name="Bilješka 23 3 3 10" xfId="15288"/>
    <cellStyle name="Bilješka 23 3 3 10 2" xfId="30889"/>
    <cellStyle name="Bilješka 23 3 3 10 3" xfId="35290"/>
    <cellStyle name="Bilješka 23 3 3 11" xfId="22600"/>
    <cellStyle name="Bilješka 23 3 3 12" xfId="35289"/>
    <cellStyle name="Bilješka 23 3 3 13" xfId="46659"/>
    <cellStyle name="Bilješka 23 3 3 14" xfId="59686"/>
    <cellStyle name="Bilješka 23 3 3 2" xfId="7841"/>
    <cellStyle name="Bilješka 23 3 3 2 10" xfId="23335"/>
    <cellStyle name="Bilješka 23 3 3 2 11" xfId="23533"/>
    <cellStyle name="Bilješka 23 3 3 2 12" xfId="35291"/>
    <cellStyle name="Bilješka 23 3 3 2 13" xfId="46520"/>
    <cellStyle name="Bilješka 23 3 3 2 14" xfId="59663"/>
    <cellStyle name="Bilješka 23 3 3 2 2" xfId="9019"/>
    <cellStyle name="Bilješka 23 3 3 2 2 2" xfId="15800"/>
    <cellStyle name="Bilješka 23 3 3 2 2 2 2" xfId="35293"/>
    <cellStyle name="Bilješka 23 3 3 2 2 2 2 2" xfId="55223"/>
    <cellStyle name="Bilješka 23 3 3 2 2 2 3" xfId="58404"/>
    <cellStyle name="Bilješka 23 3 3 2 2 2 4" xfId="52894"/>
    <cellStyle name="Bilješka 23 3 3 2 2 3" xfId="22336"/>
    <cellStyle name="Bilješka 23 3 3 2 2 3 2" xfId="51563"/>
    <cellStyle name="Bilješka 23 3 3 2 2 4" xfId="24118"/>
    <cellStyle name="Bilješka 23 3 3 2 2 4 2" xfId="53889"/>
    <cellStyle name="Bilješka 23 3 3 2 2 5" xfId="35292"/>
    <cellStyle name="Bilješka 23 3 3 2 2 5 2" xfId="57079"/>
    <cellStyle name="Bilješka 23 3 3 2 2 6" xfId="59987"/>
    <cellStyle name="Bilješka 23 3 3 2 3" xfId="10146"/>
    <cellStyle name="Bilješka 23 3 3 2 3 2" xfId="17724"/>
    <cellStyle name="Bilješka 23 3 3 2 3 2 2" xfId="35295"/>
    <cellStyle name="Bilješka 23 3 3 2 3 2 3" xfId="52893"/>
    <cellStyle name="Bilješka 23 3 3 2 3 3" xfId="25845"/>
    <cellStyle name="Bilješka 23 3 3 2 3 3 2" xfId="55222"/>
    <cellStyle name="Bilješka 23 3 3 2 3 4" xfId="35294"/>
    <cellStyle name="Bilješka 23 3 3 2 3 4 2" xfId="58403"/>
    <cellStyle name="Bilješka 23 3 3 2 4" xfId="11201"/>
    <cellStyle name="Bilješka 23 3 3 2 4 2" xfId="18728"/>
    <cellStyle name="Bilješka 23 3 3 2 4 2 2" xfId="35297"/>
    <cellStyle name="Bilješka 23 3 3 2 4 3" xfId="26850"/>
    <cellStyle name="Bilješka 23 3 3 2 4 4" xfId="35296"/>
    <cellStyle name="Bilješka 23 3 3 2 4 5" xfId="47456"/>
    <cellStyle name="Bilješka 23 3 3 2 5" xfId="11702"/>
    <cellStyle name="Bilješka 23 3 3 2 5 2" xfId="19217"/>
    <cellStyle name="Bilješka 23 3 3 2 5 2 2" xfId="35299"/>
    <cellStyle name="Bilješka 23 3 3 2 5 3" xfId="27344"/>
    <cellStyle name="Bilješka 23 3 3 2 5 4" xfId="35298"/>
    <cellStyle name="Bilješka 23 3 3 2 5 5" xfId="48615"/>
    <cellStyle name="Bilješka 23 3 3 2 6" xfId="12596"/>
    <cellStyle name="Bilješka 23 3 3 2 6 2" xfId="20100"/>
    <cellStyle name="Bilješka 23 3 3 2 6 2 2" xfId="35301"/>
    <cellStyle name="Bilješka 23 3 3 2 6 3" xfId="28228"/>
    <cellStyle name="Bilješka 23 3 3 2 6 4" xfId="35300"/>
    <cellStyle name="Bilješka 23 3 3 2 6 5" xfId="51309"/>
    <cellStyle name="Bilješka 23 3 3 2 7" xfId="13717"/>
    <cellStyle name="Bilješka 23 3 3 2 7 2" xfId="21183"/>
    <cellStyle name="Bilješka 23 3 3 2 7 2 2" xfId="35303"/>
    <cellStyle name="Bilješka 23 3 3 2 7 3" xfId="29339"/>
    <cellStyle name="Bilješka 23 3 3 2 7 4" xfId="35302"/>
    <cellStyle name="Bilješka 23 3 3 2 7 5" xfId="56204"/>
    <cellStyle name="Bilješka 23 3 3 2 8" xfId="14301"/>
    <cellStyle name="Bilješka 23 3 3 2 8 2" xfId="21714"/>
    <cellStyle name="Bilješka 23 3 3 2 8 2 2" xfId="35305"/>
    <cellStyle name="Bilješka 23 3 3 2 8 3" xfId="29913"/>
    <cellStyle name="Bilješka 23 3 3 2 8 4" xfId="35304"/>
    <cellStyle name="Bilješka 23 3 3 2 9" xfId="15047"/>
    <cellStyle name="Bilješka 23 3 3 2 9 2" xfId="30651"/>
    <cellStyle name="Bilješka 23 3 3 2 9 3" xfId="35306"/>
    <cellStyle name="Bilješka 23 3 3 2_Hotel Fortuna" xfId="49884"/>
    <cellStyle name="Bilješka 23 3 3 3" xfId="9066"/>
    <cellStyle name="Bilješka 23 3 3 3 2" xfId="15946"/>
    <cellStyle name="Bilješka 23 3 3 3 2 2" xfId="35308"/>
    <cellStyle name="Bilješka 23 3 3 3 2 2 2" xfId="55224"/>
    <cellStyle name="Bilješka 23 3 3 3 2 3" xfId="58405"/>
    <cellStyle name="Bilješka 23 3 3 3 2 4" xfId="52895"/>
    <cellStyle name="Bilješka 23 3 3 3 3" xfId="16743"/>
    <cellStyle name="Bilješka 23 3 3 3 3 2" xfId="35309"/>
    <cellStyle name="Bilješka 23 3 3 3 3 3" xfId="51709"/>
    <cellStyle name="Bilješka 23 3 3 3 4" xfId="24264"/>
    <cellStyle name="Bilješka 23 3 3 3 4 2" xfId="54035"/>
    <cellStyle name="Bilješka 23 3 3 3 5" xfId="35307"/>
    <cellStyle name="Bilješka 23 3 3 3 5 2" xfId="57225"/>
    <cellStyle name="Bilješka 23 3 3 3 6" xfId="47728"/>
    <cellStyle name="Bilješka 23 3 3 4" xfId="10257"/>
    <cellStyle name="Bilješka 23 3 3 4 2" xfId="17823"/>
    <cellStyle name="Bilješka 23 3 3 4 2 2" xfId="35311"/>
    <cellStyle name="Bilješka 23 3 3 4 2 3" xfId="52892"/>
    <cellStyle name="Bilješka 23 3 3 4 3" xfId="25942"/>
    <cellStyle name="Bilješka 23 3 3 4 3 2" xfId="55221"/>
    <cellStyle name="Bilješka 23 3 3 4 4" xfId="35310"/>
    <cellStyle name="Bilješka 23 3 3 4 4 2" xfId="58402"/>
    <cellStyle name="Bilješka 23 3 3 4 5" xfId="48762"/>
    <cellStyle name="Bilješka 23 3 3 5" xfId="10655"/>
    <cellStyle name="Bilješka 23 3 3 5 2" xfId="18194"/>
    <cellStyle name="Bilješka 23 3 3 5 2 2" xfId="35313"/>
    <cellStyle name="Bilješka 23 3 3 5 3" xfId="26312"/>
    <cellStyle name="Bilješka 23 3 3 5 4" xfId="35312"/>
    <cellStyle name="Bilješka 23 3 3 5 5" xfId="51179"/>
    <cellStyle name="Bilješka 23 3 3 6" xfId="11749"/>
    <cellStyle name="Bilješka 23 3 3 6 2" xfId="19264"/>
    <cellStyle name="Bilješka 23 3 3 6 2 2" xfId="35315"/>
    <cellStyle name="Bilješka 23 3 3 6 3" xfId="27391"/>
    <cellStyle name="Bilješka 23 3 3 6 4" xfId="35314"/>
    <cellStyle name="Bilješka 23 3 3 6 5" xfId="56524"/>
    <cellStyle name="Bilješka 23 3 3 7" xfId="12643"/>
    <cellStyle name="Bilješka 23 3 3 7 2" xfId="20147"/>
    <cellStyle name="Bilješka 23 3 3 7 2 2" xfId="35317"/>
    <cellStyle name="Bilješka 23 3 3 7 3" xfId="28275"/>
    <cellStyle name="Bilješka 23 3 3 7 4" xfId="35316"/>
    <cellStyle name="Bilješka 23 3 3 8" xfId="13829"/>
    <cellStyle name="Bilješka 23 3 3 8 2" xfId="21292"/>
    <cellStyle name="Bilješka 23 3 3 8 2 2" xfId="35319"/>
    <cellStyle name="Bilješka 23 3 3 8 3" xfId="29449"/>
    <cellStyle name="Bilješka 23 3 3 8 4" xfId="35318"/>
    <cellStyle name="Bilješka 23 3 3 9" xfId="14540"/>
    <cellStyle name="Bilješka 23 3 3 9 2" xfId="21927"/>
    <cellStyle name="Bilješka 23 3 3 9 2 2" xfId="35321"/>
    <cellStyle name="Bilješka 23 3 3 9 3" xfId="30149"/>
    <cellStyle name="Bilješka 23 3 3 9 4" xfId="35320"/>
    <cellStyle name="Bilješka 23 3 3_Hotel Fortuna" xfId="50045"/>
    <cellStyle name="Bilješka 23 3 4" xfId="8694"/>
    <cellStyle name="Bilješka 23 3 4 2" xfId="15710"/>
    <cellStyle name="Bilješka 23 3 4 2 2" xfId="35323"/>
    <cellStyle name="Bilješka 23 3 4 2 2 2" xfId="55225"/>
    <cellStyle name="Bilješka 23 3 4 2 3" xfId="58406"/>
    <cellStyle name="Bilješka 23 3 4 2 4" xfId="52896"/>
    <cellStyle name="Bilješka 23 3 4 3" xfId="22375"/>
    <cellStyle name="Bilješka 23 3 4 3 2" xfId="51473"/>
    <cellStyle name="Bilješka 23 3 4 4" xfId="24028"/>
    <cellStyle name="Bilješka 23 3 4 4 2" xfId="51114"/>
    <cellStyle name="Bilješka 23 3 4 5" xfId="35322"/>
    <cellStyle name="Bilješka 23 3 4 5 2" xfId="56989"/>
    <cellStyle name="Bilješka 23 3 4 6" xfId="48293"/>
    <cellStyle name="Bilješka 23 3 4 7" xfId="59951"/>
    <cellStyle name="Bilješka 23 3 5" xfId="10332"/>
    <cellStyle name="Bilješka 23 3 5 2" xfId="17886"/>
    <cellStyle name="Bilješka 23 3 5 2 2" xfId="35325"/>
    <cellStyle name="Bilješka 23 3 5 2 3" xfId="52887"/>
    <cellStyle name="Bilješka 23 3 5 3" xfId="26003"/>
    <cellStyle name="Bilješka 23 3 5 3 2" xfId="55216"/>
    <cellStyle name="Bilješka 23 3 5 4" xfId="35324"/>
    <cellStyle name="Bilješka 23 3 5 4 2" xfId="58397"/>
    <cellStyle name="Bilješka 23 3 5 5" xfId="48524"/>
    <cellStyle name="Bilješka 23 3 6" xfId="11280"/>
    <cellStyle name="Bilješka 23 3 6 2" xfId="18804"/>
    <cellStyle name="Bilješka 23 3 6 2 2" xfId="35327"/>
    <cellStyle name="Bilješka 23 3 6 3" xfId="26928"/>
    <cellStyle name="Bilješka 23 3 6 4" xfId="35326"/>
    <cellStyle name="Bilješka 23 3 6 5" xfId="51163"/>
    <cellStyle name="Bilješka 23 3 7" xfId="11378"/>
    <cellStyle name="Bilješka 23 3 7 2" xfId="18893"/>
    <cellStyle name="Bilješka 23 3 7 2 2" xfId="35329"/>
    <cellStyle name="Bilješka 23 3 7 3" xfId="27025"/>
    <cellStyle name="Bilješka 23 3 7 4" xfId="35328"/>
    <cellStyle name="Bilješka 23 3 7 5" xfId="50450"/>
    <cellStyle name="Bilješka 23 3 8" xfId="12270"/>
    <cellStyle name="Bilješka 23 3 8 2" xfId="19775"/>
    <cellStyle name="Bilješka 23 3 8 2 2" xfId="35331"/>
    <cellStyle name="Bilješka 23 3 8 3" xfId="27907"/>
    <cellStyle name="Bilješka 23 3 8 4" xfId="35330"/>
    <cellStyle name="Bilješka 23 3 9" xfId="13900"/>
    <cellStyle name="Bilješka 23 3 9 2" xfId="21363"/>
    <cellStyle name="Bilješka 23 3 9 2 2" xfId="35333"/>
    <cellStyle name="Bilješka 23 3 9 3" xfId="29518"/>
    <cellStyle name="Bilješka 23 3 9 4" xfId="35332"/>
    <cellStyle name="Bilješka 23 3_Hotel Fortuna" xfId="50013"/>
    <cellStyle name="Bilješka 23 4" xfId="7583"/>
    <cellStyle name="Bilješka 23 4 10" xfId="12310"/>
    <cellStyle name="Bilješka 23 4 10 2" xfId="19815"/>
    <cellStyle name="Bilješka 23 4 10 2 2" xfId="35336"/>
    <cellStyle name="Bilješka 23 4 10 3" xfId="27946"/>
    <cellStyle name="Bilješka 23 4 10 4" xfId="35335"/>
    <cellStyle name="Bilješka 23 4 11" xfId="14793"/>
    <cellStyle name="Bilješka 23 4 11 2" xfId="30399"/>
    <cellStyle name="Bilješka 23 4 11 3" xfId="35337"/>
    <cellStyle name="Bilješka 23 4 12" xfId="23411"/>
    <cellStyle name="Bilješka 23 4 13" xfId="35334"/>
    <cellStyle name="Bilješka 23 4 14" xfId="46484"/>
    <cellStyle name="Bilješka 23 4 15" xfId="59475"/>
    <cellStyle name="Bilješka 23 4 2" xfId="7758"/>
    <cellStyle name="Bilješka 23 4 2 10" xfId="14221"/>
    <cellStyle name="Bilješka 23 4 2 10 2" xfId="21640"/>
    <cellStyle name="Bilješka 23 4 2 10 2 2" xfId="35340"/>
    <cellStyle name="Bilješka 23 4 2 10 3" xfId="29834"/>
    <cellStyle name="Bilješka 23 4 2 10 4" xfId="35339"/>
    <cellStyle name="Bilješka 23 4 2 11" xfId="15343"/>
    <cellStyle name="Bilješka 23 4 2 11 2" xfId="30944"/>
    <cellStyle name="Bilješka 23 4 2 11 3" xfId="35341"/>
    <cellStyle name="Bilješka 23 4 2 12" xfId="23878"/>
    <cellStyle name="Bilješka 23 4 2 13" xfId="35338"/>
    <cellStyle name="Bilješka 23 4 2 14" xfId="46843"/>
    <cellStyle name="Bilješka 23 4 2 15" xfId="59610"/>
    <cellStyle name="Bilješka 23 4 2 2" xfId="7998"/>
    <cellStyle name="Bilješka 23 4 2 2 10" xfId="15105"/>
    <cellStyle name="Bilješka 23 4 2 2 10 2" xfId="30708"/>
    <cellStyle name="Bilješka 23 4 2 2 10 3" xfId="35343"/>
    <cellStyle name="Bilješka 23 4 2 2 11" xfId="22898"/>
    <cellStyle name="Bilješka 23 4 2 2 12" xfId="35342"/>
    <cellStyle name="Bilješka 23 4 2 2 13" xfId="47088"/>
    <cellStyle name="Bilješka 23 4 2 2 14" xfId="59772"/>
    <cellStyle name="Bilješka 23 4 2 2 2" xfId="8314"/>
    <cellStyle name="Bilješka 23 4 2 2 2 10" xfId="22925"/>
    <cellStyle name="Bilješka 23 4 2 2 2 11" xfId="23987"/>
    <cellStyle name="Bilješka 23 4 2 2 2 12" xfId="35344"/>
    <cellStyle name="Bilješka 23 4 2 2 2 13" xfId="47179"/>
    <cellStyle name="Bilješka 23 4 2 2 2 14" xfId="59932"/>
    <cellStyle name="Bilješka 23 4 2 2 2 2" xfId="9492"/>
    <cellStyle name="Bilješka 23 4 2 2 2 2 2" xfId="16487"/>
    <cellStyle name="Bilješka 23 4 2 2 2 2 2 2" xfId="35346"/>
    <cellStyle name="Bilješka 23 4 2 2 2 2 2 2 2" xfId="55230"/>
    <cellStyle name="Bilješka 23 4 2 2 2 2 2 3" xfId="58411"/>
    <cellStyle name="Bilješka 23 4 2 2 2 2 2 4" xfId="52901"/>
    <cellStyle name="Bilješka 23 4 2 2 2 2 3" xfId="23819"/>
    <cellStyle name="Bilješka 23 4 2 2 2 2 3 2" xfId="52250"/>
    <cellStyle name="Bilješka 23 4 2 2 2 2 4" xfId="24805"/>
    <cellStyle name="Bilješka 23 4 2 2 2 2 4 2" xfId="54576"/>
    <cellStyle name="Bilješka 23 4 2 2 2 2 5" xfId="35345"/>
    <cellStyle name="Bilješka 23 4 2 2 2 2 5 2" xfId="57766"/>
    <cellStyle name="Bilješka 23 4 2 2 2 2 6" xfId="60256"/>
    <cellStyle name="Bilješka 23 4 2 2 2 3" xfId="10338"/>
    <cellStyle name="Bilješka 23 4 2 2 2 3 2" xfId="17892"/>
    <cellStyle name="Bilješka 23 4 2 2 2 3 2 2" xfId="35348"/>
    <cellStyle name="Bilješka 23 4 2 2 2 3 2 3" xfId="52900"/>
    <cellStyle name="Bilješka 23 4 2 2 2 3 3" xfId="26009"/>
    <cellStyle name="Bilješka 23 4 2 2 2 3 3 2" xfId="55229"/>
    <cellStyle name="Bilješka 23 4 2 2 2 3 4" xfId="35347"/>
    <cellStyle name="Bilješka 23 4 2 2 2 3 4 2" xfId="58410"/>
    <cellStyle name="Bilješka 23 4 2 2 2 4" xfId="8539"/>
    <cellStyle name="Bilješka 23 4 2 2 2 4 2" xfId="16953"/>
    <cellStyle name="Bilješka 23 4 2 2 2 4 2 2" xfId="35350"/>
    <cellStyle name="Bilješka 23 4 2 2 2 4 3" xfId="25127"/>
    <cellStyle name="Bilješka 23 4 2 2 2 4 4" xfId="35349"/>
    <cellStyle name="Bilješka 23 4 2 2 2 4 5" xfId="47706"/>
    <cellStyle name="Bilješka 23 4 2 2 2 5" xfId="12175"/>
    <cellStyle name="Bilješka 23 4 2 2 2 5 2" xfId="19690"/>
    <cellStyle name="Bilješka 23 4 2 2 2 5 2 2" xfId="35352"/>
    <cellStyle name="Bilješka 23 4 2 2 2 5 3" xfId="27813"/>
    <cellStyle name="Bilješka 23 4 2 2 2 5 4" xfId="35351"/>
    <cellStyle name="Bilješka 23 4 2 2 2 5 5" xfId="49305"/>
    <cellStyle name="Bilješka 23 4 2 2 2 6" xfId="13069"/>
    <cellStyle name="Bilješka 23 4 2 2 2 6 2" xfId="20573"/>
    <cellStyle name="Bilješka 23 4 2 2 2 6 2 2" xfId="35354"/>
    <cellStyle name="Bilješka 23 4 2 2 2 6 3" xfId="28697"/>
    <cellStyle name="Bilješka 23 4 2 2 2 6 4" xfId="35353"/>
    <cellStyle name="Bilješka 23 4 2 2 2 6 5" xfId="51249"/>
    <cellStyle name="Bilješka 23 4 2 2 2 7" xfId="13906"/>
    <cellStyle name="Bilješka 23 4 2 2 2 7 2" xfId="21369"/>
    <cellStyle name="Bilješka 23 4 2 2 2 7 2 2" xfId="35356"/>
    <cellStyle name="Bilješka 23 4 2 2 2 7 3" xfId="29524"/>
    <cellStyle name="Bilješka 23 4 2 2 2 7 4" xfId="35355"/>
    <cellStyle name="Bilješka 23 4 2 2 2 7 5" xfId="56948"/>
    <cellStyle name="Bilješka 23 4 2 2 2 8" xfId="14346"/>
    <cellStyle name="Bilješka 23 4 2 2 2 8 2" xfId="21755"/>
    <cellStyle name="Bilješka 23 4 2 2 2 8 2 2" xfId="35358"/>
    <cellStyle name="Bilješka 23 4 2 2 2 8 3" xfId="29957"/>
    <cellStyle name="Bilješka 23 4 2 2 2 8 4" xfId="35357"/>
    <cellStyle name="Bilješka 23 4 2 2 2 9" xfId="15157"/>
    <cellStyle name="Bilješka 23 4 2 2 2 9 2" xfId="30759"/>
    <cellStyle name="Bilješka 23 4 2 2 2 9 3" xfId="35359"/>
    <cellStyle name="Bilješka 23 4 2 2 2_Hotel Fortuna" xfId="50231"/>
    <cellStyle name="Bilješka 23 4 2 2 3" xfId="9176"/>
    <cellStyle name="Bilješka 23 4 2 2 3 2" xfId="16390"/>
    <cellStyle name="Bilješka 23 4 2 2 3 2 2" xfId="35361"/>
    <cellStyle name="Bilješka 23 4 2 2 3 2 2 2" xfId="55231"/>
    <cellStyle name="Bilješka 23 4 2 2 3 2 3" xfId="58412"/>
    <cellStyle name="Bilješka 23 4 2 2 3 2 4" xfId="52902"/>
    <cellStyle name="Bilješka 23 4 2 2 3 3" xfId="17024"/>
    <cellStyle name="Bilješka 23 4 2 2 3 3 2" xfId="35362"/>
    <cellStyle name="Bilješka 23 4 2 2 3 3 3" xfId="52153"/>
    <cellStyle name="Bilješka 23 4 2 2 3 4" xfId="24708"/>
    <cellStyle name="Bilješka 23 4 2 2 3 4 2" xfId="54479"/>
    <cellStyle name="Bilješka 23 4 2 2 3 5" xfId="35360"/>
    <cellStyle name="Bilješka 23 4 2 2 3 5 2" xfId="57669"/>
    <cellStyle name="Bilješka 23 4 2 2 3 6" xfId="48187"/>
    <cellStyle name="Bilješka 23 4 2 2 4" xfId="8589"/>
    <cellStyle name="Bilješka 23 4 2 2 4 2" xfId="16698"/>
    <cellStyle name="Bilješka 23 4 2 2 4 2 2" xfId="35364"/>
    <cellStyle name="Bilješka 23 4 2 2 4 2 3" xfId="52899"/>
    <cellStyle name="Bilješka 23 4 2 2 4 3" xfId="25176"/>
    <cellStyle name="Bilješka 23 4 2 2 4 3 2" xfId="55228"/>
    <cellStyle name="Bilješka 23 4 2 2 4 4" xfId="35363"/>
    <cellStyle name="Bilješka 23 4 2 2 4 4 2" xfId="58409"/>
    <cellStyle name="Bilješka 23 4 2 2 4 5" xfId="49208"/>
    <cellStyle name="Bilješka 23 4 2 2 5" xfId="10789"/>
    <cellStyle name="Bilješka 23 4 2 2 5 2" xfId="18325"/>
    <cellStyle name="Bilješka 23 4 2 2 5 2 2" xfId="35366"/>
    <cellStyle name="Bilješka 23 4 2 2 5 3" xfId="26442"/>
    <cellStyle name="Bilješka 23 4 2 2 5 4" xfId="35365"/>
    <cellStyle name="Bilješka 23 4 2 2 5 5" xfId="50673"/>
    <cellStyle name="Bilješka 23 4 2 2 6" xfId="11859"/>
    <cellStyle name="Bilješka 23 4 2 2 6 2" xfId="19374"/>
    <cellStyle name="Bilješka 23 4 2 2 6 2 2" xfId="35368"/>
    <cellStyle name="Bilješka 23 4 2 2 6 3" xfId="27500"/>
    <cellStyle name="Bilješka 23 4 2 2 6 4" xfId="35367"/>
    <cellStyle name="Bilješka 23 4 2 2 6 5" xfId="56632"/>
    <cellStyle name="Bilješka 23 4 2 2 7" xfId="12753"/>
    <cellStyle name="Bilješka 23 4 2 2 7 2" xfId="20257"/>
    <cellStyle name="Bilješka 23 4 2 2 7 2 2" xfId="35370"/>
    <cellStyle name="Bilješka 23 4 2 2 7 3" xfId="28384"/>
    <cellStyle name="Bilješka 23 4 2 2 7 4" xfId="35369"/>
    <cellStyle name="Bilješka 23 4 2 2 8" xfId="11306"/>
    <cellStyle name="Bilješka 23 4 2 2 8 2" xfId="18829"/>
    <cellStyle name="Bilješka 23 4 2 2 8 2 2" xfId="35372"/>
    <cellStyle name="Bilješka 23 4 2 2 8 3" xfId="26954"/>
    <cellStyle name="Bilješka 23 4 2 2 8 4" xfId="35371"/>
    <cellStyle name="Bilješka 23 4 2 2 9" xfId="13978"/>
    <cellStyle name="Bilješka 23 4 2 2 9 2" xfId="21437"/>
    <cellStyle name="Bilješka 23 4 2 2 9 2 2" xfId="35374"/>
    <cellStyle name="Bilješka 23 4 2 2 9 3" xfId="29595"/>
    <cellStyle name="Bilješka 23 4 2 2 9 4" xfId="35373"/>
    <cellStyle name="Bilješka 23 4 2 2_Hotel Fortuna" xfId="49682"/>
    <cellStyle name="Bilješka 23 4 2 3" xfId="7791"/>
    <cellStyle name="Bilješka 23 4 2 3 10" xfId="23214"/>
    <cellStyle name="Bilješka 23 4 2 3 11" xfId="22541"/>
    <cellStyle name="Bilješka 23 4 2 3 12" xfId="35375"/>
    <cellStyle name="Bilješka 23 4 2 3 13" xfId="46577"/>
    <cellStyle name="Bilješka 23 4 2 3 2" xfId="8969"/>
    <cellStyle name="Bilješka 23 4 2 3 2 2" xfId="16516"/>
    <cellStyle name="Bilješka 23 4 2 3 2 2 2" xfId="35377"/>
    <cellStyle name="Bilješka 23 4 2 3 2 2 2 2" xfId="52904"/>
    <cellStyle name="Bilješka 23 4 2 3 2 2 3" xfId="55233"/>
    <cellStyle name="Bilješka 23 4 2 3 2 2 4" xfId="58414"/>
    <cellStyle name="Bilješka 23 4 2 3 2 2 5" xfId="47318"/>
    <cellStyle name="Bilješka 23 4 2 3 2 3" xfId="23000"/>
    <cellStyle name="Bilješka 23 4 2 3 2 4" xfId="24834"/>
    <cellStyle name="Bilješka 23 4 2 3 2 4 2" xfId="48208"/>
    <cellStyle name="Bilješka 23 4 2 3 2 5" xfId="35376"/>
    <cellStyle name="Bilješka 23 4 2 3 2 5 2" xfId="49335"/>
    <cellStyle name="Bilješka 23 4 2 3 2 6" xfId="54605"/>
    <cellStyle name="Bilješka 23 4 2 3 2 7" xfId="57795"/>
    <cellStyle name="Bilješka 23 4 2 3 2 8" xfId="47209"/>
    <cellStyle name="Bilješka 23 4 2 3 2 9" xfId="60277"/>
    <cellStyle name="Bilješka 23 4 2 3 2_Hotel Fortuna" xfId="50016"/>
    <cellStyle name="Bilješka 23 4 2 3 3" xfId="10385"/>
    <cellStyle name="Bilješka 23 4 2 3 3 2" xfId="15859"/>
    <cellStyle name="Bilješka 23 4 2 3 3 2 2" xfId="35379"/>
    <cellStyle name="Bilješka 23 4 2 3 3 2 2 2" xfId="55234"/>
    <cellStyle name="Bilješka 23 4 2 3 3 2 3" xfId="58415"/>
    <cellStyle name="Bilješka 23 4 2 3 3 2 4" xfId="52905"/>
    <cellStyle name="Bilješka 23 4 2 3 3 3" xfId="22430"/>
    <cellStyle name="Bilješka 23 4 2 3 3 3 2" xfId="51622"/>
    <cellStyle name="Bilješka 23 4 2 3 3 4" xfId="24177"/>
    <cellStyle name="Bilješka 23 4 2 3 3 4 2" xfId="53948"/>
    <cellStyle name="Bilješka 23 4 2 3 3 5" xfId="35378"/>
    <cellStyle name="Bilješka 23 4 2 3 3 5 2" xfId="57138"/>
    <cellStyle name="Bilješka 23 4 2 3 3 6" xfId="48327"/>
    <cellStyle name="Bilješka 23 4 2 3 3 7" xfId="60034"/>
    <cellStyle name="Bilješka 23 4 2 3 4" xfId="11149"/>
    <cellStyle name="Bilješka 23 4 2 3 4 2" xfId="18676"/>
    <cellStyle name="Bilješka 23 4 2 3 4 2 2" xfId="35381"/>
    <cellStyle name="Bilješka 23 4 2 3 4 2 3" xfId="52903"/>
    <cellStyle name="Bilješka 23 4 2 3 4 3" xfId="26798"/>
    <cellStyle name="Bilješka 23 4 2 3 4 3 2" xfId="55232"/>
    <cellStyle name="Bilješka 23 4 2 3 4 4" xfId="35380"/>
    <cellStyle name="Bilješka 23 4 2 3 4 4 2" xfId="58413"/>
    <cellStyle name="Bilješka 23 4 2 3 4 5" xfId="48675"/>
    <cellStyle name="Bilješka 23 4 2 3 5" xfId="11652"/>
    <cellStyle name="Bilješka 23 4 2 3 5 2" xfId="19167"/>
    <cellStyle name="Bilješka 23 4 2 3 5 2 2" xfId="35383"/>
    <cellStyle name="Bilješka 23 4 2 3 5 3" xfId="27295"/>
    <cellStyle name="Bilješka 23 4 2 3 5 4" xfId="35382"/>
    <cellStyle name="Bilješka 23 4 2 3 5 5" xfId="51354"/>
    <cellStyle name="Bilješka 23 4 2 3 6" xfId="12546"/>
    <cellStyle name="Bilješka 23 4 2 3 6 2" xfId="20050"/>
    <cellStyle name="Bilješka 23 4 2 3 6 2 2" xfId="35385"/>
    <cellStyle name="Bilješka 23 4 2 3 6 3" xfId="28179"/>
    <cellStyle name="Bilješka 23 4 2 3 6 4" xfId="35384"/>
    <cellStyle name="Bilješka 23 4 2 3 6 5" xfId="56266"/>
    <cellStyle name="Bilješka 23 4 2 3 7" xfId="13954"/>
    <cellStyle name="Bilješka 23 4 2 3 7 2" xfId="21414"/>
    <cellStyle name="Bilješka 23 4 2 3 7 2 2" xfId="35387"/>
    <cellStyle name="Bilješka 23 4 2 3 7 3" xfId="29572"/>
    <cellStyle name="Bilješka 23 4 2 3 7 4" xfId="35386"/>
    <cellStyle name="Bilješka 23 4 2 3 8" xfId="14175"/>
    <cellStyle name="Bilješka 23 4 2 3 8 2" xfId="21598"/>
    <cellStyle name="Bilješka 23 4 2 3 8 2 2" xfId="35389"/>
    <cellStyle name="Bilješka 23 4 2 3 8 3" xfId="29789"/>
    <cellStyle name="Bilješka 23 4 2 3 8 4" xfId="35388"/>
    <cellStyle name="Bilješka 23 4 2 3 9" xfId="15083"/>
    <cellStyle name="Bilješka 23 4 2 3 9 2" xfId="30686"/>
    <cellStyle name="Bilješka 23 4 2 3 9 3" xfId="35390"/>
    <cellStyle name="Bilješka 23 4 2 3_Hotel Fortuna" xfId="50365"/>
    <cellStyle name="Bilješka 23 4 2 4" xfId="8936"/>
    <cellStyle name="Bilješka 23 4 2 4 2" xfId="16134"/>
    <cellStyle name="Bilješka 23 4 2 4 2 2" xfId="35392"/>
    <cellStyle name="Bilješka 23 4 2 4 2 2 2" xfId="55235"/>
    <cellStyle name="Bilješka 23 4 2 4 2 3" xfId="58416"/>
    <cellStyle name="Bilješka 23 4 2 4 2 4" xfId="52906"/>
    <cellStyle name="Bilješka 23 4 2 4 3" xfId="16915"/>
    <cellStyle name="Bilješka 23 4 2 4 3 2" xfId="35393"/>
    <cellStyle name="Bilješka 23 4 2 4 3 3" xfId="51897"/>
    <cellStyle name="Bilješka 23 4 2 4 4" xfId="24452"/>
    <cellStyle name="Bilješka 23 4 2 4 4 2" xfId="54223"/>
    <cellStyle name="Bilješka 23 4 2 4 5" xfId="35391"/>
    <cellStyle name="Bilješka 23 4 2 4 5 2" xfId="57413"/>
    <cellStyle name="Bilješka 23 4 2 4 6" xfId="48239"/>
    <cellStyle name="Bilješka 23 4 2 5" xfId="9938"/>
    <cellStyle name="Bilješka 23 4 2 5 2" xfId="17536"/>
    <cellStyle name="Bilješka 23 4 2 5 2 2" xfId="35395"/>
    <cellStyle name="Bilješka 23 4 2 5 2 3" xfId="52898"/>
    <cellStyle name="Bilješka 23 4 2 5 3" xfId="25659"/>
    <cellStyle name="Bilješka 23 4 2 5 3 2" xfId="55227"/>
    <cellStyle name="Bilješka 23 4 2 5 4" xfId="35394"/>
    <cellStyle name="Bilješka 23 4 2 5 4 2" xfId="58408"/>
    <cellStyle name="Bilješka 23 4 2 5 5" xfId="48950"/>
    <cellStyle name="Bilješka 23 4 2 6" xfId="11193"/>
    <cellStyle name="Bilješka 23 4 2 6 2" xfId="18720"/>
    <cellStyle name="Bilješka 23 4 2 6 2 2" xfId="35397"/>
    <cellStyle name="Bilješka 23 4 2 6 3" xfId="26842"/>
    <cellStyle name="Bilješka 23 4 2 6 4" xfId="35396"/>
    <cellStyle name="Bilješka 23 4 2 6 5" xfId="50937"/>
    <cellStyle name="Bilješka 23 4 2 7" xfId="11619"/>
    <cellStyle name="Bilješka 23 4 2 7 2" xfId="19134"/>
    <cellStyle name="Bilješka 23 4 2 7 2 2" xfId="35399"/>
    <cellStyle name="Bilješka 23 4 2 7 3" xfId="27263"/>
    <cellStyle name="Bilješka 23 4 2 7 4" xfId="35398"/>
    <cellStyle name="Bilješka 23 4 2 7 5" xfId="56301"/>
    <cellStyle name="Bilješka 23 4 2 8" xfId="12513"/>
    <cellStyle name="Bilješka 23 4 2 8 2" xfId="20017"/>
    <cellStyle name="Bilješka 23 4 2 8 2 2" xfId="35401"/>
    <cellStyle name="Bilješka 23 4 2 8 3" xfId="28147"/>
    <cellStyle name="Bilješka 23 4 2 8 4" xfId="35400"/>
    <cellStyle name="Bilješka 23 4 2 9" xfId="13510"/>
    <cellStyle name="Bilješka 23 4 2 9 2" xfId="20981"/>
    <cellStyle name="Bilješka 23 4 2 9 2 2" xfId="35403"/>
    <cellStyle name="Bilješka 23 4 2 9 3" xfId="29133"/>
    <cellStyle name="Bilješka 23 4 2 9 4" xfId="35402"/>
    <cellStyle name="Bilješka 23 4 2_Hotel Fortuna" xfId="49722"/>
    <cellStyle name="Bilješka 23 4 3" xfId="7942"/>
    <cellStyle name="Bilješka 23 4 3 10" xfId="23162"/>
    <cellStyle name="Bilješka 23 4 3 11" xfId="23122"/>
    <cellStyle name="Bilješka 23 4 3 12" xfId="35404"/>
    <cellStyle name="Bilješka 23 4 3 13" xfId="46547"/>
    <cellStyle name="Bilješka 23 4 3 14" xfId="59732"/>
    <cellStyle name="Bilješka 23 4 3 2" xfId="9120"/>
    <cellStyle name="Bilješka 23 4 3 2 2" xfId="15827"/>
    <cellStyle name="Bilješka 23 4 3 2 2 2" xfId="35406"/>
    <cellStyle name="Bilješka 23 4 3 2 2 2 2" xfId="55237"/>
    <cellStyle name="Bilješka 23 4 3 2 2 3" xfId="58418"/>
    <cellStyle name="Bilješka 23 4 3 2 2 4" xfId="52908"/>
    <cellStyle name="Bilješka 23 4 3 2 3" xfId="22639"/>
    <cellStyle name="Bilješka 23 4 3 2 3 2" xfId="51590"/>
    <cellStyle name="Bilješka 23 4 3 2 4" xfId="24145"/>
    <cellStyle name="Bilješka 23 4 3 2 4 2" xfId="53916"/>
    <cellStyle name="Bilješka 23 4 3 2 5" xfId="35405"/>
    <cellStyle name="Bilješka 23 4 3 2 5 2" xfId="57106"/>
    <cellStyle name="Bilješka 23 4 3 2 6" xfId="60010"/>
    <cellStyle name="Bilješka 23 4 3 3" xfId="9760"/>
    <cellStyle name="Bilješka 23 4 3 3 2" xfId="17378"/>
    <cellStyle name="Bilješka 23 4 3 3 2 2" xfId="35408"/>
    <cellStyle name="Bilješka 23 4 3 3 2 3" xfId="52907"/>
    <cellStyle name="Bilješka 23 4 3 3 3" xfId="25503"/>
    <cellStyle name="Bilješka 23 4 3 3 3 2" xfId="55236"/>
    <cellStyle name="Bilješka 23 4 3 3 4" xfId="35407"/>
    <cellStyle name="Bilješka 23 4 3 3 4 2" xfId="58417"/>
    <cellStyle name="Bilješka 23 4 3 4" xfId="11054"/>
    <cellStyle name="Bilješka 23 4 3 4 2" xfId="18584"/>
    <cellStyle name="Bilješka 23 4 3 4 2 2" xfId="35410"/>
    <cellStyle name="Bilješka 23 4 3 4 3" xfId="26703"/>
    <cellStyle name="Bilješka 23 4 3 4 4" xfId="35409"/>
    <cellStyle name="Bilješka 23 4 3 4 5" xfId="48403"/>
    <cellStyle name="Bilješka 23 4 3 5" xfId="11803"/>
    <cellStyle name="Bilješka 23 4 3 5 2" xfId="19318"/>
    <cellStyle name="Bilješka 23 4 3 5 2 2" xfId="35412"/>
    <cellStyle name="Bilješka 23 4 3 5 3" xfId="27444"/>
    <cellStyle name="Bilješka 23 4 3 5 4" xfId="35411"/>
    <cellStyle name="Bilješka 23 4 3 5 5" xfId="48642"/>
    <cellStyle name="Bilješka 23 4 3 6" xfId="12697"/>
    <cellStyle name="Bilješka 23 4 3 6 2" xfId="20201"/>
    <cellStyle name="Bilješka 23 4 3 6 2 2" xfId="35414"/>
    <cellStyle name="Bilješka 23 4 3 6 3" xfId="28328"/>
    <cellStyle name="Bilješka 23 4 3 6 4" xfId="35413"/>
    <cellStyle name="Bilješka 23 4 3 6 5" xfId="51347"/>
    <cellStyle name="Bilješka 23 4 3 7" xfId="13333"/>
    <cellStyle name="Bilješka 23 4 3 7 2" xfId="20809"/>
    <cellStyle name="Bilješka 23 4 3 7 2 2" xfId="35416"/>
    <cellStyle name="Bilješka 23 4 3 7 3" xfId="28958"/>
    <cellStyle name="Bilješka 23 4 3 7 4" xfId="35415"/>
    <cellStyle name="Bilješka 23 4 3 7 5" xfId="56576"/>
    <cellStyle name="Bilješka 23 4 3 8" xfId="14656"/>
    <cellStyle name="Bilješka 23 4 3 8 2" xfId="22032"/>
    <cellStyle name="Bilješka 23 4 3 8 2 2" xfId="35418"/>
    <cellStyle name="Bilješka 23 4 3 8 3" xfId="30263"/>
    <cellStyle name="Bilješka 23 4 3 8 4" xfId="35417"/>
    <cellStyle name="Bilješka 23 4 3 9" xfId="15474"/>
    <cellStyle name="Bilješka 23 4 3 9 2" xfId="31072"/>
    <cellStyle name="Bilješka 23 4 3 9 3" xfId="35419"/>
    <cellStyle name="Bilješka 23 4 3_Hotel Fortuna" xfId="49714"/>
    <cellStyle name="Bilješka 23 4 4" xfId="8755"/>
    <cellStyle name="Bilješka 23 4 4 2" xfId="15763"/>
    <cellStyle name="Bilješka 23 4 4 2 2" xfId="35421"/>
    <cellStyle name="Bilješka 23 4 4 2 2 2" xfId="55238"/>
    <cellStyle name="Bilješka 23 4 4 2 3" xfId="58419"/>
    <cellStyle name="Bilješka 23 4 4 2 4" xfId="52909"/>
    <cellStyle name="Bilješka 23 4 4 3" xfId="16639"/>
    <cellStyle name="Bilješka 23 4 4 3 2" xfId="35422"/>
    <cellStyle name="Bilješka 23 4 4 3 3" xfId="51526"/>
    <cellStyle name="Bilješka 23 4 4 4" xfId="24081"/>
    <cellStyle name="Bilješka 23 4 4 4 2" xfId="50873"/>
    <cellStyle name="Bilješka 23 4 4 5" xfId="35420"/>
    <cellStyle name="Bilješka 23 4 4 5 2" xfId="57042"/>
    <cellStyle name="Bilješka 23 4 4 6" xfId="48057"/>
    <cellStyle name="Bilješka 23 4 5" xfId="10393"/>
    <cellStyle name="Bilješka 23 4 5 2" xfId="17938"/>
    <cellStyle name="Bilješka 23 4 5 2 2" xfId="35424"/>
    <cellStyle name="Bilješka 23 4 5 2 3" xfId="52897"/>
    <cellStyle name="Bilješka 23 4 5 3" xfId="26055"/>
    <cellStyle name="Bilješka 23 4 5 3 2" xfId="55226"/>
    <cellStyle name="Bilješka 23 4 5 4" xfId="35423"/>
    <cellStyle name="Bilješka 23 4 5 4 2" xfId="58407"/>
    <cellStyle name="Bilješka 23 4 5 5" xfId="48578"/>
    <cellStyle name="Bilješka 23 4 6" xfId="10411"/>
    <cellStyle name="Bilješka 23 4 6 2" xfId="17955"/>
    <cellStyle name="Bilješka 23 4 6 2 2" xfId="35426"/>
    <cellStyle name="Bilješka 23 4 6 3" xfId="26071"/>
    <cellStyle name="Bilješka 23 4 6 4" xfId="35425"/>
    <cellStyle name="Bilješka 23 4 6 5" xfId="50752"/>
    <cellStyle name="Bilješka 23 4 7" xfId="11439"/>
    <cellStyle name="Bilješka 23 4 7 2" xfId="18954"/>
    <cellStyle name="Bilješka 23 4 7 2 2" xfId="35428"/>
    <cellStyle name="Bilješka 23 4 7 3" xfId="27085"/>
    <cellStyle name="Bilješka 23 4 7 4" xfId="35427"/>
    <cellStyle name="Bilješka 23 4 7 5" xfId="50564"/>
    <cellStyle name="Bilješka 23 4 8" xfId="12332"/>
    <cellStyle name="Bilješka 23 4 8 2" xfId="19837"/>
    <cellStyle name="Bilješka 23 4 8 2 2" xfId="35430"/>
    <cellStyle name="Bilješka 23 4 8 3" xfId="27968"/>
    <cellStyle name="Bilješka 23 4 8 4" xfId="35429"/>
    <cellStyle name="Bilješka 23 4 9" xfId="13962"/>
    <cellStyle name="Bilješka 23 4 9 2" xfId="21422"/>
    <cellStyle name="Bilješka 23 4 9 2 2" xfId="35432"/>
    <cellStyle name="Bilješka 23 4 9 3" xfId="29580"/>
    <cellStyle name="Bilješka 23 4 9 4" xfId="35431"/>
    <cellStyle name="Bilješka 23 4_Hotel Fortuna" xfId="49701"/>
    <cellStyle name="Bilješka 23 5" xfId="8376"/>
    <cellStyle name="Bilješka 23 5 2" xfId="16959"/>
    <cellStyle name="Bilješka 23 5 2 2" xfId="35434"/>
    <cellStyle name="Bilješka 23 5 2 3" xfId="52865"/>
    <cellStyle name="Bilješka 23 5 3" xfId="24967"/>
    <cellStyle name="Bilješka 23 5 3 2" xfId="55194"/>
    <cellStyle name="Bilješka 23 5 4" xfId="35433"/>
    <cellStyle name="Bilješka 23 5 4 2" xfId="58375"/>
    <cellStyle name="Bilješka 23 5 5" xfId="48224"/>
    <cellStyle name="Bilješka 23 6" xfId="8418"/>
    <cellStyle name="Bilješka 23 6 2" xfId="15571"/>
    <cellStyle name="Bilješka 23 6 2 2" xfId="35436"/>
    <cellStyle name="Bilješka 23 6 3" xfId="25008"/>
    <cellStyle name="Bilješka 23 6 4" xfId="35435"/>
    <cellStyle name="Bilješka 23 6 5" xfId="48441"/>
    <cellStyle name="Bilješka 23 7" xfId="10284"/>
    <cellStyle name="Bilješka 23 7 2" xfId="17844"/>
    <cellStyle name="Bilješka 23 7 2 2" xfId="35438"/>
    <cellStyle name="Bilješka 23 7 3" xfId="25962"/>
    <cellStyle name="Bilješka 23 7 4" xfId="35437"/>
    <cellStyle name="Bilješka 23 7 5" xfId="50599"/>
    <cellStyle name="Bilješka 23 8" xfId="10450"/>
    <cellStyle name="Bilješka 23 8 2" xfId="17994"/>
    <cellStyle name="Bilješka 23 8 2 2" xfId="35440"/>
    <cellStyle name="Bilješka 23 8 3" xfId="26110"/>
    <cellStyle name="Bilješka 23 8 4" xfId="35439"/>
    <cellStyle name="Bilješka 23 8 5" xfId="50515"/>
    <cellStyle name="Bilješka 23 9" xfId="10755"/>
    <cellStyle name="Bilješka 23 9 2" xfId="18292"/>
    <cellStyle name="Bilješka 23 9 2 2" xfId="35442"/>
    <cellStyle name="Bilješka 23 9 3" xfId="26409"/>
    <cellStyle name="Bilješka 23 9 4" xfId="35441"/>
    <cellStyle name="Bilješka 23_Hotel Fortuna" xfId="49865"/>
    <cellStyle name="Bilješka 24" xfId="2410"/>
    <cellStyle name="Bilješka 24 10" xfId="10649"/>
    <cellStyle name="Bilješka 24 10 2" xfId="18188"/>
    <cellStyle name="Bilješka 24 10 2 2" xfId="35445"/>
    <cellStyle name="Bilješka 24 10 3" xfId="26306"/>
    <cellStyle name="Bilješka 24 10 4" xfId="35444"/>
    <cellStyle name="Bilješka 24 11" xfId="13143"/>
    <cellStyle name="Bilješka 24 11 2" xfId="20627"/>
    <cellStyle name="Bilješka 24 11 2 2" xfId="35447"/>
    <cellStyle name="Bilješka 24 11 3" xfId="28770"/>
    <cellStyle name="Bilješka 24 11 4" xfId="35446"/>
    <cellStyle name="Bilješka 24 12" xfId="14628"/>
    <cellStyle name="Bilješka 24 12 2" xfId="30235"/>
    <cellStyle name="Bilješka 24 12 3" xfId="35448"/>
    <cellStyle name="Bilješka 24 13" xfId="22246"/>
    <cellStyle name="Bilješka 24 13 2" xfId="35449"/>
    <cellStyle name="Bilješka 24 14" xfId="35443"/>
    <cellStyle name="Bilješka 24 15" xfId="45931"/>
    <cellStyle name="Bilješka 24 16" xfId="59382"/>
    <cellStyle name="Bilješka 24 17" xfId="6920"/>
    <cellStyle name="Bilješka 24 2" xfId="7458"/>
    <cellStyle name="Bilješka 24 2 10" xfId="12209"/>
    <cellStyle name="Bilješka 24 2 10 2" xfId="19724"/>
    <cellStyle name="Bilješka 24 2 10 2 2" xfId="35452"/>
    <cellStyle name="Bilješka 24 2 10 3" xfId="27846"/>
    <cellStyle name="Bilješka 24 2 10 4" xfId="35451"/>
    <cellStyle name="Bilješka 24 2 11" xfId="13260"/>
    <cellStyle name="Bilješka 24 2 11 2" xfId="20737"/>
    <cellStyle name="Bilješka 24 2 11 2 2" xfId="35454"/>
    <cellStyle name="Bilješka 24 2 11 3" xfId="28886"/>
    <cellStyle name="Bilješka 24 2 11 4" xfId="35453"/>
    <cellStyle name="Bilješka 24 2 12" xfId="14519"/>
    <cellStyle name="Bilješka 24 2 12 2" xfId="21908"/>
    <cellStyle name="Bilješka 24 2 12 2 2" xfId="35456"/>
    <cellStyle name="Bilješka 24 2 12 3" xfId="30129"/>
    <cellStyle name="Bilješka 24 2 12 4" xfId="35455"/>
    <cellStyle name="Bilješka 24 2 13" xfId="15403"/>
    <cellStyle name="Bilješka 24 2 13 2" xfId="31002"/>
    <cellStyle name="Bilješka 24 2 13 3" xfId="35457"/>
    <cellStyle name="Bilješka 24 2 14" xfId="22455"/>
    <cellStyle name="Bilješka 24 2 15" xfId="35450"/>
    <cellStyle name="Bilješka 24 2 16" xfId="59418"/>
    <cellStyle name="Bilješka 24 2 2" xfId="7644"/>
    <cellStyle name="Bilješka 24 2 2 10" xfId="15346"/>
    <cellStyle name="Bilješka 24 2 2 10 2" xfId="30947"/>
    <cellStyle name="Bilješka 24 2 2 10 3" xfId="35459"/>
    <cellStyle name="Bilješka 24 2 2 11" xfId="22287"/>
    <cellStyle name="Bilješka 24 2 2 12" xfId="35458"/>
    <cellStyle name="Bilješka 24 2 2 13" xfId="46732"/>
    <cellStyle name="Bilješka 24 2 2 14" xfId="59522"/>
    <cellStyle name="Bilješka 24 2 2 2" xfId="7801"/>
    <cellStyle name="Bilješka 24 2 2 2 10" xfId="22827"/>
    <cellStyle name="Bilješka 24 2 2 2 11" xfId="23516"/>
    <cellStyle name="Bilješka 24 2 2 2 12" xfId="35460"/>
    <cellStyle name="Bilješka 24 2 2 2 13" xfId="46543"/>
    <cellStyle name="Bilješka 24 2 2 2 14" xfId="59640"/>
    <cellStyle name="Bilješka 24 2 2 2 2" xfId="8979"/>
    <cellStyle name="Bilješka 24 2 2 2 2 2" xfId="15823"/>
    <cellStyle name="Bilješka 24 2 2 2 2 2 2" xfId="35462"/>
    <cellStyle name="Bilješka 24 2 2 2 2 2 2 2" xfId="55243"/>
    <cellStyle name="Bilješka 24 2 2 2 2 2 3" xfId="58424"/>
    <cellStyle name="Bilješka 24 2 2 2 2 2 4" xfId="52914"/>
    <cellStyle name="Bilješka 24 2 2 2 2 3" xfId="22523"/>
    <cellStyle name="Bilješka 24 2 2 2 2 3 2" xfId="51586"/>
    <cellStyle name="Bilješka 24 2 2 2 2 4" xfId="24141"/>
    <cellStyle name="Bilješka 24 2 2 2 2 4 2" xfId="53912"/>
    <cellStyle name="Bilješka 24 2 2 2 2 5" xfId="35461"/>
    <cellStyle name="Bilješka 24 2 2 2 2 5 2" xfId="57102"/>
    <cellStyle name="Bilješka 24 2 2 2 2 6" xfId="60006"/>
    <cellStyle name="Bilješka 24 2 2 2 3" xfId="10224"/>
    <cellStyle name="Bilješka 24 2 2 2 3 2" xfId="17797"/>
    <cellStyle name="Bilješka 24 2 2 2 3 2 2" xfId="35464"/>
    <cellStyle name="Bilješka 24 2 2 2 3 2 3" xfId="52913"/>
    <cellStyle name="Bilješka 24 2 2 2 3 3" xfId="25916"/>
    <cellStyle name="Bilješka 24 2 2 2 3 3 2" xfId="55242"/>
    <cellStyle name="Bilješka 24 2 2 2 3 4" xfId="35463"/>
    <cellStyle name="Bilješka 24 2 2 2 3 4 2" xfId="58423"/>
    <cellStyle name="Bilješka 24 2 2 2 4" xfId="10549"/>
    <cellStyle name="Bilješka 24 2 2 2 4 2" xfId="18090"/>
    <cellStyle name="Bilješka 24 2 2 2 4 2 2" xfId="35466"/>
    <cellStyle name="Bilješka 24 2 2 2 4 3" xfId="26206"/>
    <cellStyle name="Bilješka 24 2 2 2 4 4" xfId="35465"/>
    <cellStyle name="Bilješka 24 2 2 2 4 5" xfId="47954"/>
    <cellStyle name="Bilješka 24 2 2 2 5" xfId="11662"/>
    <cellStyle name="Bilješka 24 2 2 2 5 2" xfId="19177"/>
    <cellStyle name="Bilješka 24 2 2 2 5 2 2" xfId="35468"/>
    <cellStyle name="Bilješka 24 2 2 2 5 3" xfId="27305"/>
    <cellStyle name="Bilješka 24 2 2 2 5 4" xfId="35467"/>
    <cellStyle name="Bilješka 24 2 2 2 5 5" xfId="48638"/>
    <cellStyle name="Bilješka 24 2 2 2 6" xfId="12556"/>
    <cellStyle name="Bilješka 24 2 2 2 6 2" xfId="20060"/>
    <cellStyle name="Bilješka 24 2 2 2 6 2 2" xfId="35470"/>
    <cellStyle name="Bilješka 24 2 2 2 6 3" xfId="28189"/>
    <cellStyle name="Bilješka 24 2 2 2 6 4" xfId="35469"/>
    <cellStyle name="Bilješka 24 2 2 2 6 5" xfId="51319"/>
    <cellStyle name="Bilješka 24 2 2 2 7" xfId="13796"/>
    <cellStyle name="Bilješka 24 2 2 2 7 2" xfId="21260"/>
    <cellStyle name="Bilješka 24 2 2 2 7 2 2" xfId="35472"/>
    <cellStyle name="Bilješka 24 2 2 2 7 3" xfId="29416"/>
    <cellStyle name="Bilješka 24 2 2 2 7 4" xfId="35471"/>
    <cellStyle name="Bilješka 24 2 2 2 7 5" xfId="56258"/>
    <cellStyle name="Bilješka 24 2 2 2 8" xfId="14523"/>
    <cellStyle name="Bilješka 24 2 2 2 8 2" xfId="21912"/>
    <cellStyle name="Bilješka 24 2 2 2 8 2 2" xfId="35474"/>
    <cellStyle name="Bilješka 24 2 2 2 8 3" xfId="30133"/>
    <cellStyle name="Bilješka 24 2 2 2 8 4" xfId="35473"/>
    <cellStyle name="Bilješka 24 2 2 2 9" xfId="15372"/>
    <cellStyle name="Bilješka 24 2 2 2 9 2" xfId="30972"/>
    <cellStyle name="Bilješka 24 2 2 2 9 3" xfId="35475"/>
    <cellStyle name="Bilješka 24 2 2 2_Hotel Fortuna" xfId="50128"/>
    <cellStyle name="Bilješka 24 2 2 3" xfId="8821"/>
    <cellStyle name="Bilješka 24 2 2 3 2" xfId="16022"/>
    <cellStyle name="Bilješka 24 2 2 3 2 2" xfId="35477"/>
    <cellStyle name="Bilješka 24 2 2 3 2 2 2" xfId="55244"/>
    <cellStyle name="Bilješka 24 2 2 3 2 3" xfId="58425"/>
    <cellStyle name="Bilješka 24 2 2 3 2 4" xfId="52915"/>
    <cellStyle name="Bilješka 24 2 2 3 3" xfId="16804"/>
    <cellStyle name="Bilješka 24 2 2 3 3 2" xfId="35478"/>
    <cellStyle name="Bilješka 24 2 2 3 3 3" xfId="51785"/>
    <cellStyle name="Bilješka 24 2 2 3 4" xfId="24340"/>
    <cellStyle name="Bilješka 24 2 2 3 4 2" xfId="54111"/>
    <cellStyle name="Bilješka 24 2 2 3 5" xfId="35476"/>
    <cellStyle name="Bilješka 24 2 2 3 5 2" xfId="57301"/>
    <cellStyle name="Bilješka 24 2 2 3 6" xfId="48251"/>
    <cellStyle name="Bilješka 24 2 2 4" xfId="9543"/>
    <cellStyle name="Bilješka 24 2 2 4 2" xfId="17184"/>
    <cellStyle name="Bilješka 24 2 2 4 2 2" xfId="35480"/>
    <cellStyle name="Bilješka 24 2 2 4 2 3" xfId="52912"/>
    <cellStyle name="Bilješka 24 2 2 4 3" xfId="25311"/>
    <cellStyle name="Bilješka 24 2 2 4 3 2" xfId="55241"/>
    <cellStyle name="Bilješka 24 2 2 4 4" xfId="35479"/>
    <cellStyle name="Bilješka 24 2 2 4 4 2" xfId="58422"/>
    <cellStyle name="Bilješka 24 2 2 4 5" xfId="48838"/>
    <cellStyle name="Bilješka 24 2 2 5" xfId="11037"/>
    <cellStyle name="Bilješka 24 2 2 5 2" xfId="18568"/>
    <cellStyle name="Bilješka 24 2 2 5 2 2" xfId="35482"/>
    <cellStyle name="Bilješka 24 2 2 5 3" xfId="26686"/>
    <cellStyle name="Bilješka 24 2 2 5 4" xfId="35481"/>
    <cellStyle name="Bilješka 24 2 2 5 5" xfId="51345"/>
    <cellStyle name="Bilješka 24 2 2 6" xfId="11505"/>
    <cellStyle name="Bilješka 24 2 2 6 2" xfId="19020"/>
    <cellStyle name="Bilješka 24 2 2 6 2 2" xfId="35484"/>
    <cellStyle name="Bilješka 24 2 2 6 3" xfId="27150"/>
    <cellStyle name="Bilješka 24 2 2 6 4" xfId="35483"/>
    <cellStyle name="Bilješka 24 2 2 6 5" xfId="56412"/>
    <cellStyle name="Bilješka 24 2 2 7" xfId="12398"/>
    <cellStyle name="Bilješka 24 2 2 7 2" xfId="19903"/>
    <cellStyle name="Bilješka 24 2 2 7 2 2" xfId="35486"/>
    <cellStyle name="Bilješka 24 2 2 7 3" xfId="28033"/>
    <cellStyle name="Bilješka 24 2 2 7 4" xfId="35485"/>
    <cellStyle name="Bilješka 24 2 2 8" xfId="13120"/>
    <cellStyle name="Bilješka 24 2 2 8 2" xfId="20624"/>
    <cellStyle name="Bilješka 24 2 2 8 2 2" xfId="35488"/>
    <cellStyle name="Bilješka 24 2 2 8 3" xfId="28747"/>
    <cellStyle name="Bilješka 24 2 2 8 4" xfId="35487"/>
    <cellStyle name="Bilješka 24 2 2 9" xfId="14219"/>
    <cellStyle name="Bilješka 24 2 2 9 2" xfId="21638"/>
    <cellStyle name="Bilješka 24 2 2 9 2 2" xfId="35490"/>
    <cellStyle name="Bilješka 24 2 2 9 3" xfId="29832"/>
    <cellStyle name="Bilješka 24 2 2 9 4" xfId="35489"/>
    <cellStyle name="Bilješka 24 2 2_Hotel Fortuna" xfId="50301"/>
    <cellStyle name="Bilješka 24 2 3" xfId="7721"/>
    <cellStyle name="Bilješka 24 2 3 10" xfId="14358"/>
    <cellStyle name="Bilješka 24 2 3 10 2" xfId="21765"/>
    <cellStyle name="Bilješka 24 2 3 10 2 2" xfId="35493"/>
    <cellStyle name="Bilješka 24 2 3 10 3" xfId="29969"/>
    <cellStyle name="Bilješka 24 2 3 10 4" xfId="35492"/>
    <cellStyle name="Bilješka 24 2 3 11" xfId="14826"/>
    <cellStyle name="Bilješka 24 2 3 11 2" xfId="30432"/>
    <cellStyle name="Bilješka 24 2 3 11 3" xfId="35494"/>
    <cellStyle name="Bilješka 24 2 3 12" xfId="23038"/>
    <cellStyle name="Bilješka 24 2 3 13" xfId="35491"/>
    <cellStyle name="Bilješka 24 2 3 14" xfId="46808"/>
    <cellStyle name="Bilješka 24 2 3 15" xfId="59582"/>
    <cellStyle name="Bilješka 24 2 3 2" xfId="7963"/>
    <cellStyle name="Bilješka 24 2 3 2 10" xfId="13258"/>
    <cellStyle name="Bilješka 24 2 3 2 10 2" xfId="28884"/>
    <cellStyle name="Bilješka 24 2 3 2 10 3" xfId="35496"/>
    <cellStyle name="Bilješka 24 2 3 2 11" xfId="22469"/>
    <cellStyle name="Bilješka 24 2 3 2 12" xfId="35495"/>
    <cellStyle name="Bilješka 24 2 3 2 13" xfId="47053"/>
    <cellStyle name="Bilješka 24 2 3 2 14" xfId="59747"/>
    <cellStyle name="Bilješka 24 2 3 2 2" xfId="8199"/>
    <cellStyle name="Bilješka 24 2 3 2 2 10" xfId="23204"/>
    <cellStyle name="Bilješka 24 2 3 2 2 11" xfId="23592"/>
    <cellStyle name="Bilješka 24 2 3 2 2 12" xfId="35497"/>
    <cellStyle name="Bilješka 24 2 3 2 2 13" xfId="46993"/>
    <cellStyle name="Bilješka 24 2 3 2 2 14" xfId="59872"/>
    <cellStyle name="Bilješka 24 2 3 2 2 2" xfId="9377"/>
    <cellStyle name="Bilješka 24 2 3 2 2 2 2" xfId="16292"/>
    <cellStyle name="Bilješka 24 2 3 2 2 2 2 2" xfId="35499"/>
    <cellStyle name="Bilješka 24 2 3 2 2 2 2 2 2" xfId="55248"/>
    <cellStyle name="Bilješka 24 2 3 2 2 2 2 3" xfId="58429"/>
    <cellStyle name="Bilješka 24 2 3 2 2 2 2 4" xfId="52919"/>
    <cellStyle name="Bilješka 24 2 3 2 2 2 3" xfId="23141"/>
    <cellStyle name="Bilješka 24 2 3 2 2 2 3 2" xfId="52055"/>
    <cellStyle name="Bilješka 24 2 3 2 2 2 4" xfId="24610"/>
    <cellStyle name="Bilješka 24 2 3 2 2 2 4 2" xfId="54381"/>
    <cellStyle name="Bilješka 24 2 3 2 2 2 5" xfId="35498"/>
    <cellStyle name="Bilješka 24 2 3 2 2 2 5 2" xfId="57571"/>
    <cellStyle name="Bilješka 24 2 3 2 2 2 6" xfId="60178"/>
    <cellStyle name="Bilješka 24 2 3 2 2 3" xfId="9747"/>
    <cellStyle name="Bilješka 24 2 3 2 2 3 2" xfId="17367"/>
    <cellStyle name="Bilješka 24 2 3 2 2 3 2 2" xfId="35501"/>
    <cellStyle name="Bilješka 24 2 3 2 2 3 2 3" xfId="52918"/>
    <cellStyle name="Bilješka 24 2 3 2 2 3 3" xfId="25493"/>
    <cellStyle name="Bilješka 24 2 3 2 2 3 3 2" xfId="55247"/>
    <cellStyle name="Bilješka 24 2 3 2 2 3 4" xfId="35500"/>
    <cellStyle name="Bilješka 24 2 3 2 2 3 4 2" xfId="58428"/>
    <cellStyle name="Bilješka 24 2 3 2 2 4" xfId="8535"/>
    <cellStyle name="Bilješka 24 2 3 2 2 4 2" xfId="15683"/>
    <cellStyle name="Bilješka 24 2 3 2 2 4 2 2" xfId="35503"/>
    <cellStyle name="Bilješka 24 2 3 2 2 4 3" xfId="25123"/>
    <cellStyle name="Bilješka 24 2 3 2 2 4 4" xfId="35502"/>
    <cellStyle name="Bilješka 24 2 3 2 2 4 5" xfId="48030"/>
    <cellStyle name="Bilješka 24 2 3 2 2 5" xfId="12060"/>
    <cellStyle name="Bilješka 24 2 3 2 2 5 2" xfId="19575"/>
    <cellStyle name="Bilješka 24 2 3 2 2 5 2 2" xfId="35505"/>
    <cellStyle name="Bilješka 24 2 3 2 2 5 3" xfId="27698"/>
    <cellStyle name="Bilješka 24 2 3 2 2 5 4" xfId="35504"/>
    <cellStyle name="Bilješka 24 2 3 2 2 5 5" xfId="49110"/>
    <cellStyle name="Bilješka 24 2 3 2 2 6" xfId="12954"/>
    <cellStyle name="Bilješka 24 2 3 2 2 6 2" xfId="20458"/>
    <cellStyle name="Bilješka 24 2 3 2 2 6 2 2" xfId="35507"/>
    <cellStyle name="Bilješka 24 2 3 2 2 6 3" xfId="28582"/>
    <cellStyle name="Bilješka 24 2 3 2 2 6 4" xfId="35506"/>
    <cellStyle name="Bilješka 24 2 3 2 2 6 5" xfId="52329"/>
    <cellStyle name="Bilješka 24 2 3 2 2 7" xfId="13320"/>
    <cellStyle name="Bilješka 24 2 3 2 2 7 2" xfId="20796"/>
    <cellStyle name="Bilješka 24 2 3 2 2 7 2 2" xfId="35509"/>
    <cellStyle name="Bilješka 24 2 3 2 2 7 3" xfId="28946"/>
    <cellStyle name="Bilješka 24 2 3 2 2 7 4" xfId="35508"/>
    <cellStyle name="Bilješka 24 2 3 2 2 7 5" xfId="56833"/>
    <cellStyle name="Bilješka 24 2 3 2 2 8" xfId="14446"/>
    <cellStyle name="Bilješka 24 2 3 2 2 8 2" xfId="21847"/>
    <cellStyle name="Bilješka 24 2 3 2 2 8 2 2" xfId="35511"/>
    <cellStyle name="Bilješka 24 2 3 2 2 8 3" xfId="30056"/>
    <cellStyle name="Bilješka 24 2 3 2 2 8 4" xfId="35510"/>
    <cellStyle name="Bilješka 24 2 3 2 2 9" xfId="15019"/>
    <cellStyle name="Bilješka 24 2 3 2 2 9 2" xfId="30623"/>
    <cellStyle name="Bilješka 24 2 3 2 2 9 3" xfId="35512"/>
    <cellStyle name="Bilješka 24 2 3 2 2_Hotel Fortuna" xfId="50247"/>
    <cellStyle name="Bilješka 24 2 3 2 3" xfId="9141"/>
    <cellStyle name="Bilješka 24 2 3 2 3 2" xfId="16355"/>
    <cellStyle name="Bilješka 24 2 3 2 3 2 2" xfId="35514"/>
    <cellStyle name="Bilješka 24 2 3 2 3 2 2 2" xfId="55249"/>
    <cellStyle name="Bilješka 24 2 3 2 3 2 3" xfId="58430"/>
    <cellStyle name="Bilješka 24 2 3 2 3 2 4" xfId="52920"/>
    <cellStyle name="Bilješka 24 2 3 2 3 3" xfId="16989"/>
    <cellStyle name="Bilješka 24 2 3 2 3 3 2" xfId="35515"/>
    <cellStyle name="Bilješka 24 2 3 2 3 3 3" xfId="52118"/>
    <cellStyle name="Bilješka 24 2 3 2 3 4" xfId="24673"/>
    <cellStyle name="Bilješka 24 2 3 2 3 4 2" xfId="54444"/>
    <cellStyle name="Bilješka 24 2 3 2 3 5" xfId="35513"/>
    <cellStyle name="Bilješka 24 2 3 2 3 5 2" xfId="57634"/>
    <cellStyle name="Bilješka 24 2 3 2 3 6" xfId="47821"/>
    <cellStyle name="Bilješka 24 2 3 2 4" xfId="10153"/>
    <cellStyle name="Bilješka 24 2 3 2 4 2" xfId="17731"/>
    <cellStyle name="Bilješka 24 2 3 2 4 2 2" xfId="35517"/>
    <cellStyle name="Bilješka 24 2 3 2 4 2 3" xfId="52917"/>
    <cellStyle name="Bilješka 24 2 3 2 4 3" xfId="25851"/>
    <cellStyle name="Bilješka 24 2 3 2 4 3 2" xfId="55246"/>
    <cellStyle name="Bilješka 24 2 3 2 4 4" xfId="35516"/>
    <cellStyle name="Bilješka 24 2 3 2 4 4 2" xfId="58427"/>
    <cellStyle name="Bilješka 24 2 3 2 4 5" xfId="49173"/>
    <cellStyle name="Bilješka 24 2 3 2 5" xfId="8513"/>
    <cellStyle name="Bilješka 24 2 3 2 5 2" xfId="15586"/>
    <cellStyle name="Bilješka 24 2 3 2 5 2 2" xfId="35519"/>
    <cellStyle name="Bilješka 24 2 3 2 5 3" xfId="25101"/>
    <cellStyle name="Bilješka 24 2 3 2 5 4" xfId="35518"/>
    <cellStyle name="Bilješka 24 2 3 2 5 5" xfId="52303"/>
    <cellStyle name="Bilješka 24 2 3 2 6" xfId="11824"/>
    <cellStyle name="Bilješka 24 2 3 2 6 2" xfId="19339"/>
    <cellStyle name="Bilješka 24 2 3 2 6 2 2" xfId="35521"/>
    <cellStyle name="Bilješka 24 2 3 2 6 3" xfId="27465"/>
    <cellStyle name="Bilješka 24 2 3 2 6 4" xfId="35520"/>
    <cellStyle name="Bilješka 24 2 3 2 6 5" xfId="56597"/>
    <cellStyle name="Bilješka 24 2 3 2 7" xfId="12718"/>
    <cellStyle name="Bilješka 24 2 3 2 7 2" xfId="20222"/>
    <cellStyle name="Bilješka 24 2 3 2 7 2 2" xfId="35523"/>
    <cellStyle name="Bilješka 24 2 3 2 7 3" xfId="28349"/>
    <cellStyle name="Bilješka 24 2 3 2 7 4" xfId="35522"/>
    <cellStyle name="Bilješka 24 2 3 2 8" xfId="13724"/>
    <cellStyle name="Bilješka 24 2 3 2 8 2" xfId="21190"/>
    <cellStyle name="Bilješka 24 2 3 2 8 2 2" xfId="35525"/>
    <cellStyle name="Bilješka 24 2 3 2 8 3" xfId="29345"/>
    <cellStyle name="Bilješka 24 2 3 2 8 4" xfId="35524"/>
    <cellStyle name="Bilješka 24 2 3 2 9" xfId="10753"/>
    <cellStyle name="Bilješka 24 2 3 2 9 2" xfId="18290"/>
    <cellStyle name="Bilješka 24 2 3 2 9 2 2" xfId="35527"/>
    <cellStyle name="Bilješka 24 2 3 2 9 3" xfId="26407"/>
    <cellStyle name="Bilješka 24 2 3 2 9 4" xfId="35526"/>
    <cellStyle name="Bilješka 24 2 3 2_Hotel Fortuna" xfId="49494"/>
    <cellStyle name="Bilješka 24 2 3 3" xfId="8275"/>
    <cellStyle name="Bilješka 24 2 3 3 10" xfId="23244"/>
    <cellStyle name="Bilješka 24 2 3 3 11" xfId="23430"/>
    <cellStyle name="Bilješka 24 2 3 3 12" xfId="35528"/>
    <cellStyle name="Bilješka 24 2 3 3 13" xfId="47141"/>
    <cellStyle name="Bilješka 24 2 3 3 2" xfId="9453"/>
    <cellStyle name="Bilješka 24 2 3 3 2 2" xfId="16604"/>
    <cellStyle name="Bilješka 24 2 3 3 2 2 2" xfId="35530"/>
    <cellStyle name="Bilješka 24 2 3 3 2 2 2 2" xfId="52922"/>
    <cellStyle name="Bilješka 24 2 3 3 2 2 3" xfId="55251"/>
    <cellStyle name="Bilješka 24 2 3 3 2 2 4" xfId="58432"/>
    <cellStyle name="Bilješka 24 2 3 3 2 2 5" xfId="47406"/>
    <cellStyle name="Bilješka 24 2 3 3 2 3" xfId="23981"/>
    <cellStyle name="Bilješka 24 2 3 3 2 4" xfId="24922"/>
    <cellStyle name="Bilješka 24 2 3 3 2 4 2" xfId="47553"/>
    <cellStyle name="Bilješka 24 2 3 3 2 5" xfId="35529"/>
    <cellStyle name="Bilješka 24 2 3 3 2 5 2" xfId="49423"/>
    <cellStyle name="Bilješka 24 2 3 3 2 6" xfId="54693"/>
    <cellStyle name="Bilješka 24 2 3 3 2 7" xfId="57883"/>
    <cellStyle name="Bilješka 24 2 3 3 2 8" xfId="47297"/>
    <cellStyle name="Bilješka 24 2 3 3 2 9" xfId="60343"/>
    <cellStyle name="Bilješka 24 2 3 3 2_Hotel Fortuna" xfId="49638"/>
    <cellStyle name="Bilješka 24 2 3 3 3" xfId="9640"/>
    <cellStyle name="Bilješka 24 2 3 3 3 2" xfId="16448"/>
    <cellStyle name="Bilješka 24 2 3 3 3 2 2" xfId="35532"/>
    <cellStyle name="Bilješka 24 2 3 3 3 2 2 2" xfId="55252"/>
    <cellStyle name="Bilješka 24 2 3 3 3 2 3" xfId="58433"/>
    <cellStyle name="Bilješka 24 2 3 3 3 2 4" xfId="52923"/>
    <cellStyle name="Bilješka 24 2 3 3 3 3" xfId="22797"/>
    <cellStyle name="Bilješka 24 2 3 3 3 3 2" xfId="52211"/>
    <cellStyle name="Bilješka 24 2 3 3 3 4" xfId="24766"/>
    <cellStyle name="Bilješka 24 2 3 3 3 4 2" xfId="54537"/>
    <cellStyle name="Bilješka 24 2 3 3 3 5" xfId="35531"/>
    <cellStyle name="Bilješka 24 2 3 3 3 5 2" xfId="57727"/>
    <cellStyle name="Bilješka 24 2 3 3 3 6" xfId="47543"/>
    <cellStyle name="Bilješka 24 2 3 3 3 7" xfId="60228"/>
    <cellStyle name="Bilješka 24 2 3 3 4" xfId="10572"/>
    <cellStyle name="Bilješka 24 2 3 3 4 2" xfId="18112"/>
    <cellStyle name="Bilješka 24 2 3 3 4 2 2" xfId="35534"/>
    <cellStyle name="Bilješka 24 2 3 3 4 2 3" xfId="52921"/>
    <cellStyle name="Bilješka 24 2 3 3 4 3" xfId="26229"/>
    <cellStyle name="Bilješka 24 2 3 3 4 3 2" xfId="55250"/>
    <cellStyle name="Bilješka 24 2 3 3 4 4" xfId="35533"/>
    <cellStyle name="Bilješka 24 2 3 3 4 4 2" xfId="58431"/>
    <cellStyle name="Bilješka 24 2 3 3 4 5" xfId="49266"/>
    <cellStyle name="Bilješka 24 2 3 3 5" xfId="12136"/>
    <cellStyle name="Bilješka 24 2 3 3 5 2" xfId="19651"/>
    <cellStyle name="Bilješka 24 2 3 3 5 2 2" xfId="35536"/>
    <cellStyle name="Bilješka 24 2 3 3 5 3" xfId="27774"/>
    <cellStyle name="Bilješka 24 2 3 3 5 4" xfId="35535"/>
    <cellStyle name="Bilješka 24 2 3 3 5 5" xfId="50473"/>
    <cellStyle name="Bilješka 24 2 3 3 6" xfId="13030"/>
    <cellStyle name="Bilješka 24 2 3 3 6 2" xfId="20534"/>
    <cellStyle name="Bilješka 24 2 3 3 6 2 2" xfId="35538"/>
    <cellStyle name="Bilješka 24 2 3 3 6 3" xfId="28658"/>
    <cellStyle name="Bilješka 24 2 3 3 6 4" xfId="35537"/>
    <cellStyle name="Bilješka 24 2 3 3 6 5" xfId="56909"/>
    <cellStyle name="Bilješka 24 2 3 3 7" xfId="13214"/>
    <cellStyle name="Bilješka 24 2 3 3 7 2" xfId="20694"/>
    <cellStyle name="Bilješka 24 2 3 3 7 2 2" xfId="35540"/>
    <cellStyle name="Bilješka 24 2 3 3 7 3" xfId="28840"/>
    <cellStyle name="Bilješka 24 2 3 3 7 4" xfId="35539"/>
    <cellStyle name="Bilješka 24 2 3 3 8" xfId="14683"/>
    <cellStyle name="Bilješka 24 2 3 3 8 2" xfId="22055"/>
    <cellStyle name="Bilješka 24 2 3 3 8 2 2" xfId="35542"/>
    <cellStyle name="Bilješka 24 2 3 3 8 3" xfId="30290"/>
    <cellStyle name="Bilješka 24 2 3 3 8 4" xfId="35541"/>
    <cellStyle name="Bilješka 24 2 3 3 9" xfId="14979"/>
    <cellStyle name="Bilješka 24 2 3 3 9 2" xfId="30584"/>
    <cellStyle name="Bilješka 24 2 3 3 9 3" xfId="35543"/>
    <cellStyle name="Bilješka 24 2 3 3_Hotel Fortuna" xfId="49850"/>
    <cellStyle name="Bilješka 24 2 3 4" xfId="8898"/>
    <cellStyle name="Bilješka 24 2 3 4 2" xfId="16099"/>
    <cellStyle name="Bilješka 24 2 3 4 2 2" xfId="35545"/>
    <cellStyle name="Bilješka 24 2 3 4 2 2 2" xfId="55253"/>
    <cellStyle name="Bilješka 24 2 3 4 2 3" xfId="58434"/>
    <cellStyle name="Bilješka 24 2 3 4 2 4" xfId="52924"/>
    <cellStyle name="Bilješka 24 2 3 4 3" xfId="16880"/>
    <cellStyle name="Bilješka 24 2 3 4 3 2" xfId="35546"/>
    <cellStyle name="Bilješka 24 2 3 4 3 3" xfId="51862"/>
    <cellStyle name="Bilješka 24 2 3 4 4" xfId="24417"/>
    <cellStyle name="Bilješka 24 2 3 4 4 2" xfId="54188"/>
    <cellStyle name="Bilješka 24 2 3 4 5" xfId="35544"/>
    <cellStyle name="Bilješka 24 2 3 4 5 2" xfId="57378"/>
    <cellStyle name="Bilješka 24 2 3 4 6" xfId="47711"/>
    <cellStyle name="Bilješka 24 2 3 5" xfId="9732"/>
    <cellStyle name="Bilješka 24 2 3 5 2" xfId="17352"/>
    <cellStyle name="Bilješka 24 2 3 5 2 2" xfId="35548"/>
    <cellStyle name="Bilješka 24 2 3 5 2 3" xfId="52916"/>
    <cellStyle name="Bilješka 24 2 3 5 3" xfId="25478"/>
    <cellStyle name="Bilješka 24 2 3 5 3 2" xfId="55245"/>
    <cellStyle name="Bilješka 24 2 3 5 4" xfId="35547"/>
    <cellStyle name="Bilješka 24 2 3 5 4 2" xfId="58426"/>
    <cellStyle name="Bilješka 24 2 3 5 5" xfId="48915"/>
    <cellStyle name="Bilješka 24 2 3 6" xfId="10802"/>
    <cellStyle name="Bilješka 24 2 3 6 2" xfId="18337"/>
    <cellStyle name="Bilješka 24 2 3 6 2 2" xfId="35550"/>
    <cellStyle name="Bilješka 24 2 3 6 3" xfId="26455"/>
    <cellStyle name="Bilješka 24 2 3 6 4" xfId="35549"/>
    <cellStyle name="Bilješka 24 2 3 6 5" xfId="51193"/>
    <cellStyle name="Bilješka 24 2 3 7" xfId="11582"/>
    <cellStyle name="Bilješka 24 2 3 7 2" xfId="19097"/>
    <cellStyle name="Bilješka 24 2 3 7 2 2" xfId="35552"/>
    <cellStyle name="Bilješka 24 2 3 7 3" xfId="27226"/>
    <cellStyle name="Bilješka 24 2 3 7 4" xfId="35551"/>
    <cellStyle name="Bilješka 24 2 3 7 5" xfId="56336"/>
    <cellStyle name="Bilješka 24 2 3 8" xfId="12475"/>
    <cellStyle name="Bilješka 24 2 3 8 2" xfId="19980"/>
    <cellStyle name="Bilješka 24 2 3 8 2 2" xfId="35554"/>
    <cellStyle name="Bilješka 24 2 3 8 3" xfId="28109"/>
    <cellStyle name="Bilješka 24 2 3 8 4" xfId="35553"/>
    <cellStyle name="Bilješka 24 2 3 9" xfId="13306"/>
    <cellStyle name="Bilješka 24 2 3 9 2" xfId="20782"/>
    <cellStyle name="Bilješka 24 2 3 9 2 2" xfId="35556"/>
    <cellStyle name="Bilješka 24 2 3 9 3" xfId="28932"/>
    <cellStyle name="Bilješka 24 2 3 9 4" xfId="35555"/>
    <cellStyle name="Bilješka 24 2 3_Hotel Fortuna" xfId="50429"/>
    <cellStyle name="Bilješka 24 2 4" xfId="7853"/>
    <cellStyle name="Bilješka 24 2 4 10" xfId="15217"/>
    <cellStyle name="Bilješka 24 2 4 10 2" xfId="30818"/>
    <cellStyle name="Bilješka 24 2 4 10 3" xfId="35558"/>
    <cellStyle name="Bilješka 24 2 4 11" xfId="22987"/>
    <cellStyle name="Bilješka 24 2 4 12" xfId="35557"/>
    <cellStyle name="Bilješka 24 2 4 13" xfId="46617"/>
    <cellStyle name="Bilješka 24 2 4 14" xfId="59666"/>
    <cellStyle name="Bilješka 24 2 4 2" xfId="8160"/>
    <cellStyle name="Bilješka 24 2 4 2 10" xfId="22840"/>
    <cellStyle name="Bilješka 24 2 4 2 11" xfId="23726"/>
    <cellStyle name="Bilješka 24 2 4 2 12" xfId="35559"/>
    <cellStyle name="Bilješka 24 2 4 2 13" xfId="46957"/>
    <cellStyle name="Bilješka 24 2 4 2 14" xfId="59858"/>
    <cellStyle name="Bilješka 24 2 4 2 2" xfId="9338"/>
    <cellStyle name="Bilješka 24 2 4 2 2 2" xfId="16254"/>
    <cellStyle name="Bilješka 24 2 4 2 2 2 2" xfId="35561"/>
    <cellStyle name="Bilješka 24 2 4 2 2 2 2 2" xfId="55256"/>
    <cellStyle name="Bilješka 24 2 4 2 2 2 3" xfId="58437"/>
    <cellStyle name="Bilješka 24 2 4 2 2 2 4" xfId="52927"/>
    <cellStyle name="Bilješka 24 2 4 2 2 3" xfId="23189"/>
    <cellStyle name="Bilješka 24 2 4 2 2 3 2" xfId="52017"/>
    <cellStyle name="Bilješka 24 2 4 2 2 4" xfId="24572"/>
    <cellStyle name="Bilješka 24 2 4 2 2 4 2" xfId="54343"/>
    <cellStyle name="Bilješka 24 2 4 2 2 5" xfId="35560"/>
    <cellStyle name="Bilješka 24 2 4 2 2 5 2" xfId="57533"/>
    <cellStyle name="Bilješka 24 2 4 2 2 6" xfId="60151"/>
    <cellStyle name="Bilješka 24 2 4 2 3" xfId="9648"/>
    <cellStyle name="Bilješka 24 2 4 2 3 2" xfId="17277"/>
    <cellStyle name="Bilješka 24 2 4 2 3 2 2" xfId="35563"/>
    <cellStyle name="Bilješka 24 2 4 2 3 2 3" xfId="52926"/>
    <cellStyle name="Bilješka 24 2 4 2 3 3" xfId="25403"/>
    <cellStyle name="Bilješka 24 2 4 2 3 3 2" xfId="55255"/>
    <cellStyle name="Bilješka 24 2 4 2 3 4" xfId="35562"/>
    <cellStyle name="Bilješka 24 2 4 2 3 4 2" xfId="58436"/>
    <cellStyle name="Bilješka 24 2 4 2 4" xfId="10725"/>
    <cellStyle name="Bilješka 24 2 4 2 4 2" xfId="18263"/>
    <cellStyle name="Bilješka 24 2 4 2 4 2 2" xfId="35565"/>
    <cellStyle name="Bilješka 24 2 4 2 4 3" xfId="26379"/>
    <cellStyle name="Bilješka 24 2 4 2 4 4" xfId="35564"/>
    <cellStyle name="Bilješka 24 2 4 2 4 5" xfId="48188"/>
    <cellStyle name="Bilješka 24 2 4 2 5" xfId="12021"/>
    <cellStyle name="Bilješka 24 2 4 2 5 2" xfId="19536"/>
    <cellStyle name="Bilješka 24 2 4 2 5 2 2" xfId="35567"/>
    <cellStyle name="Bilješka 24 2 4 2 5 3" xfId="27660"/>
    <cellStyle name="Bilješka 24 2 4 2 5 4" xfId="35566"/>
    <cellStyle name="Bilješka 24 2 4 2 5 5" xfId="49071"/>
    <cellStyle name="Bilješka 24 2 4 2 6" xfId="12915"/>
    <cellStyle name="Bilješka 24 2 4 2 6 2" xfId="20419"/>
    <cellStyle name="Bilješka 24 2 4 2 6 2 2" xfId="35569"/>
    <cellStyle name="Bilješka 24 2 4 2 6 3" xfId="28544"/>
    <cellStyle name="Bilješka 24 2 4 2 6 4" xfId="35568"/>
    <cellStyle name="Bilješka 24 2 4 2 6 5" xfId="50628"/>
    <cellStyle name="Bilješka 24 2 4 2 7" xfId="13222"/>
    <cellStyle name="Bilješka 24 2 4 2 7 2" xfId="20702"/>
    <cellStyle name="Bilješka 24 2 4 2 7 2 2" xfId="35571"/>
    <cellStyle name="Bilješka 24 2 4 2 7 3" xfId="28848"/>
    <cellStyle name="Bilješka 24 2 4 2 7 4" xfId="35570"/>
    <cellStyle name="Bilješka 24 2 4 2 7 5" xfId="56794"/>
    <cellStyle name="Bilješka 24 2 4 2 8" xfId="14240"/>
    <cellStyle name="Bilješka 24 2 4 2 8 2" xfId="21657"/>
    <cellStyle name="Bilješka 24 2 4 2 8 2 2" xfId="35573"/>
    <cellStyle name="Bilješka 24 2 4 2 8 3" xfId="29852"/>
    <cellStyle name="Bilješka 24 2 4 2 8 4" xfId="35572"/>
    <cellStyle name="Bilješka 24 2 4 2 9" xfId="15162"/>
    <cellStyle name="Bilješka 24 2 4 2 9 2" xfId="30764"/>
    <cellStyle name="Bilješka 24 2 4 2 9 3" xfId="35574"/>
    <cellStyle name="Bilješka 24 2 4 2_Hotel Fortuna" xfId="50049"/>
    <cellStyle name="Bilješka 24 2 4 3" xfId="9031"/>
    <cellStyle name="Bilješka 24 2 4 3 2" xfId="15903"/>
    <cellStyle name="Bilješka 24 2 4 3 2 2" xfId="35576"/>
    <cellStyle name="Bilješka 24 2 4 3 2 2 2" xfId="55257"/>
    <cellStyle name="Bilješka 24 2 4 3 2 3" xfId="58438"/>
    <cellStyle name="Bilješka 24 2 4 3 2 4" xfId="52928"/>
    <cellStyle name="Bilješka 24 2 4 3 3" xfId="16707"/>
    <cellStyle name="Bilješka 24 2 4 3 3 2" xfId="35577"/>
    <cellStyle name="Bilješka 24 2 4 3 3 3" xfId="51666"/>
    <cellStyle name="Bilješka 24 2 4 3 4" xfId="24221"/>
    <cellStyle name="Bilješka 24 2 4 3 4 2" xfId="53992"/>
    <cellStyle name="Bilješka 24 2 4 3 5" xfId="35575"/>
    <cellStyle name="Bilješka 24 2 4 3 5 2" xfId="57182"/>
    <cellStyle name="Bilješka 24 2 4 3 6" xfId="47717"/>
    <cellStyle name="Bilješka 24 2 4 4" xfId="9534"/>
    <cellStyle name="Bilješka 24 2 4 4 2" xfId="17175"/>
    <cellStyle name="Bilješka 24 2 4 4 2 2" xfId="35579"/>
    <cellStyle name="Bilješka 24 2 4 4 2 3" xfId="52925"/>
    <cellStyle name="Bilješka 24 2 4 4 3" xfId="25302"/>
    <cellStyle name="Bilješka 24 2 4 4 3 2" xfId="55254"/>
    <cellStyle name="Bilješka 24 2 4 4 4" xfId="35578"/>
    <cellStyle name="Bilješka 24 2 4 4 4 2" xfId="58435"/>
    <cellStyle name="Bilješka 24 2 4 4 5" xfId="48719"/>
    <cellStyle name="Bilješka 24 2 4 5" xfId="11008"/>
    <cellStyle name="Bilješka 24 2 4 5 2" xfId="18539"/>
    <cellStyle name="Bilješka 24 2 4 5 2 2" xfId="35581"/>
    <cellStyle name="Bilješka 24 2 4 5 3" xfId="26657"/>
    <cellStyle name="Bilješka 24 2 4 5 4" xfId="35580"/>
    <cellStyle name="Bilješka 24 2 4 5 5" xfId="51107"/>
    <cellStyle name="Bilješka 24 2 4 6" xfId="11714"/>
    <cellStyle name="Bilješka 24 2 4 6 2" xfId="19229"/>
    <cellStyle name="Bilješka 24 2 4 6 2 2" xfId="35583"/>
    <cellStyle name="Bilješka 24 2 4 6 3" xfId="27356"/>
    <cellStyle name="Bilješka 24 2 4 6 4" xfId="35582"/>
    <cellStyle name="Bilješka 24 2 4 6 5" xfId="56207"/>
    <cellStyle name="Bilješka 24 2 4 7" xfId="12608"/>
    <cellStyle name="Bilješka 24 2 4 7 2" xfId="20112"/>
    <cellStyle name="Bilješka 24 2 4 7 2 2" xfId="35585"/>
    <cellStyle name="Bilješka 24 2 4 7 3" xfId="28240"/>
    <cellStyle name="Bilješka 24 2 4 7 4" xfId="35584"/>
    <cellStyle name="Bilješka 24 2 4 8" xfId="13111"/>
    <cellStyle name="Bilješka 24 2 4 8 2" xfId="20615"/>
    <cellStyle name="Bilješka 24 2 4 8 2 2" xfId="35587"/>
    <cellStyle name="Bilješka 24 2 4 8 3" xfId="28738"/>
    <cellStyle name="Bilješka 24 2 4 8 4" xfId="35586"/>
    <cellStyle name="Bilješka 24 2 4 9" xfId="14425"/>
    <cellStyle name="Bilješka 24 2 4 9 2" xfId="21828"/>
    <cellStyle name="Bilješka 24 2 4 9 2 2" xfId="35589"/>
    <cellStyle name="Bilješka 24 2 4 9 3" xfId="30035"/>
    <cellStyle name="Bilješka 24 2 4 9 4" xfId="35588"/>
    <cellStyle name="Bilješka 24 2 4_Hotel Fortuna" xfId="50394"/>
    <cellStyle name="Bilješka 24 2 5" xfId="8259"/>
    <cellStyle name="Bilješka 24 2 5 10" xfId="23276"/>
    <cellStyle name="Bilješka 24 2 5 11" xfId="22200"/>
    <cellStyle name="Bilješka 24 2 5 12" xfId="35590"/>
    <cellStyle name="Bilješka 24 2 5 13" xfId="47126"/>
    <cellStyle name="Bilješka 24 2 5 2" xfId="9437"/>
    <cellStyle name="Bilješka 24 2 5 2 2" xfId="16600"/>
    <cellStyle name="Bilješka 24 2 5 2 2 2" xfId="35592"/>
    <cellStyle name="Bilješka 24 2 5 2 2 2 2" xfId="52930"/>
    <cellStyle name="Bilješka 24 2 5 2 2 3" xfId="55259"/>
    <cellStyle name="Bilješka 24 2 5 2 2 4" xfId="58440"/>
    <cellStyle name="Bilješka 24 2 5 2 2 5" xfId="47402"/>
    <cellStyle name="Bilješka 24 2 5 2 3" xfId="22181"/>
    <cellStyle name="Bilješka 24 2 5 2 4" xfId="24918"/>
    <cellStyle name="Bilješka 24 2 5 2 4 2" xfId="48189"/>
    <cellStyle name="Bilješka 24 2 5 2 5" xfId="35591"/>
    <cellStyle name="Bilješka 24 2 5 2 5 2" xfId="49419"/>
    <cellStyle name="Bilješka 24 2 5 2 6" xfId="54689"/>
    <cellStyle name="Bilješka 24 2 5 2 7" xfId="57879"/>
    <cellStyle name="Bilješka 24 2 5 2 8" xfId="47293"/>
    <cellStyle name="Bilješka 24 2 5 2 9" xfId="60340"/>
    <cellStyle name="Bilješka 24 2 5 2_Hotel Fortuna" xfId="50122"/>
    <cellStyle name="Bilješka 24 2 5 3" xfId="10120"/>
    <cellStyle name="Bilješka 24 2 5 3 2" xfId="16432"/>
    <cellStyle name="Bilješka 24 2 5 3 2 2" xfId="35594"/>
    <cellStyle name="Bilješka 24 2 5 3 2 2 2" xfId="55260"/>
    <cellStyle name="Bilješka 24 2 5 3 2 3" xfId="58441"/>
    <cellStyle name="Bilješka 24 2 5 3 2 4" xfId="52931"/>
    <cellStyle name="Bilješka 24 2 5 3 3" xfId="23455"/>
    <cellStyle name="Bilješka 24 2 5 3 3 2" xfId="52195"/>
    <cellStyle name="Bilješka 24 2 5 3 4" xfId="24750"/>
    <cellStyle name="Bilješka 24 2 5 3 4 2" xfId="54521"/>
    <cellStyle name="Bilješka 24 2 5 3 5" xfId="35593"/>
    <cellStyle name="Bilješka 24 2 5 3 5 2" xfId="57711"/>
    <cellStyle name="Bilješka 24 2 5 3 6" xfId="47947"/>
    <cellStyle name="Bilješka 24 2 5 3 7" xfId="60220"/>
    <cellStyle name="Bilješka 24 2 5 4" xfId="10296"/>
    <cellStyle name="Bilješka 24 2 5 4 2" xfId="17855"/>
    <cellStyle name="Bilješka 24 2 5 4 2 2" xfId="35596"/>
    <cellStyle name="Bilješka 24 2 5 4 2 3" xfId="52929"/>
    <cellStyle name="Bilješka 24 2 5 4 3" xfId="25973"/>
    <cellStyle name="Bilješka 24 2 5 4 3 2" xfId="55258"/>
    <cellStyle name="Bilješka 24 2 5 4 4" xfId="35595"/>
    <cellStyle name="Bilješka 24 2 5 4 4 2" xfId="58439"/>
    <cellStyle name="Bilješka 24 2 5 4 5" xfId="49250"/>
    <cellStyle name="Bilješka 24 2 5 5" xfId="12120"/>
    <cellStyle name="Bilješka 24 2 5 5 2" xfId="19635"/>
    <cellStyle name="Bilješka 24 2 5 5 2 2" xfId="35598"/>
    <cellStyle name="Bilješka 24 2 5 5 3" xfId="27758"/>
    <cellStyle name="Bilješka 24 2 5 5 4" xfId="35597"/>
    <cellStyle name="Bilješka 24 2 5 5 5" xfId="51016"/>
    <cellStyle name="Bilješka 24 2 5 6" xfId="13014"/>
    <cellStyle name="Bilješka 24 2 5 6 2" xfId="20518"/>
    <cellStyle name="Bilješka 24 2 5 6 2 2" xfId="35600"/>
    <cellStyle name="Bilješka 24 2 5 6 3" xfId="28642"/>
    <cellStyle name="Bilješka 24 2 5 6 4" xfId="35599"/>
    <cellStyle name="Bilješka 24 2 5 6 5" xfId="56893"/>
    <cellStyle name="Bilješka 24 2 5 7" xfId="13691"/>
    <cellStyle name="Bilješka 24 2 5 7 2" xfId="21158"/>
    <cellStyle name="Bilješka 24 2 5 7 2 2" xfId="35602"/>
    <cellStyle name="Bilješka 24 2 5 7 3" xfId="29314"/>
    <cellStyle name="Bilješka 24 2 5 7 4" xfId="35601"/>
    <cellStyle name="Bilješka 24 2 5 8" xfId="14799"/>
    <cellStyle name="Bilješka 24 2 5 8 2" xfId="22150"/>
    <cellStyle name="Bilješka 24 2 5 8 2 2" xfId="35604"/>
    <cellStyle name="Bilješka 24 2 5 8 3" xfId="30405"/>
    <cellStyle name="Bilješka 24 2 5 8 4" xfId="35603"/>
    <cellStyle name="Bilješka 24 2 5 9" xfId="14302"/>
    <cellStyle name="Bilješka 24 2 5 9 2" xfId="29914"/>
    <cellStyle name="Bilješka 24 2 5 9 3" xfId="35605"/>
    <cellStyle name="Bilješka 24 2 5_Hotel Fortuna" xfId="49763"/>
    <cellStyle name="Bilješka 24 2 6" xfId="8628"/>
    <cellStyle name="Bilješka 24 2 6 2" xfId="16684"/>
    <cellStyle name="Bilješka 24 2 6 2 2" xfId="35607"/>
    <cellStyle name="Bilješka 24 2 6 2 3" xfId="52911"/>
    <cellStyle name="Bilješka 24 2 6 3" xfId="25213"/>
    <cellStyle name="Bilješka 24 2 6 3 2" xfId="55240"/>
    <cellStyle name="Bilješka 24 2 6 4" xfId="35606"/>
    <cellStyle name="Bilješka 24 2 6 4 2" xfId="58421"/>
    <cellStyle name="Bilješka 24 2 6 5" xfId="48004"/>
    <cellStyle name="Bilješka 24 2 7" xfId="9687"/>
    <cellStyle name="Bilješka 24 2 7 2" xfId="17313"/>
    <cellStyle name="Bilješka 24 2 7 2 2" xfId="35609"/>
    <cellStyle name="Bilješka 24 2 7 3" xfId="25439"/>
    <cellStyle name="Bilješka 24 2 7 4" xfId="35608"/>
    <cellStyle name="Bilješka 24 2 7 5" xfId="48488"/>
    <cellStyle name="Bilješka 24 2 8" xfId="10854"/>
    <cellStyle name="Bilješka 24 2 8 2" xfId="18389"/>
    <cellStyle name="Bilješka 24 2 8 2 2" xfId="35611"/>
    <cellStyle name="Bilješka 24 2 8 3" xfId="26506"/>
    <cellStyle name="Bilješka 24 2 8 4" xfId="35610"/>
    <cellStyle name="Bilješka 24 2 8 5" xfId="50941"/>
    <cellStyle name="Bilješka 24 2 9" xfId="11315"/>
    <cellStyle name="Bilješka 24 2 9 2" xfId="18838"/>
    <cellStyle name="Bilješka 24 2 9 2 2" xfId="35613"/>
    <cellStyle name="Bilješka 24 2 9 3" xfId="26963"/>
    <cellStyle name="Bilješka 24 2 9 4" xfId="35612"/>
    <cellStyle name="Bilješka 24 2 9 5" xfId="50530"/>
    <cellStyle name="Bilješka 24 2_Hotel Fortuna" xfId="49691"/>
    <cellStyle name="Bilješka 24 3" xfId="7524"/>
    <cellStyle name="Bilješka 24 3 10" xfId="13264"/>
    <cellStyle name="Bilješka 24 3 10 2" xfId="20741"/>
    <cellStyle name="Bilješka 24 3 10 2 2" xfId="35616"/>
    <cellStyle name="Bilješka 24 3 10 3" xfId="28890"/>
    <cellStyle name="Bilješka 24 3 10 4" xfId="35615"/>
    <cellStyle name="Bilješka 24 3 11" xfId="14579"/>
    <cellStyle name="Bilješka 24 3 11 2" xfId="30186"/>
    <cellStyle name="Bilješka 24 3 11 3" xfId="35617"/>
    <cellStyle name="Bilješka 24 3 12" xfId="22647"/>
    <cellStyle name="Bilješka 24 3 13" xfId="35614"/>
    <cellStyle name="Bilješka 24 3 14" xfId="59438"/>
    <cellStyle name="Bilješka 24 3 2" xfId="7682"/>
    <cellStyle name="Bilješka 24 3 2 10" xfId="15433"/>
    <cellStyle name="Bilješka 24 3 2 10 2" xfId="31032"/>
    <cellStyle name="Bilješka 24 3 2 10 3" xfId="35619"/>
    <cellStyle name="Bilješka 24 3 2 11" xfId="22589"/>
    <cellStyle name="Bilješka 24 3 2 12" xfId="35618"/>
    <cellStyle name="Bilješka 24 3 2 13" xfId="46770"/>
    <cellStyle name="Bilješka 24 3 2 14" xfId="59544"/>
    <cellStyle name="Bilješka 24 3 2 2" xfId="8197"/>
    <cellStyle name="Bilješka 24 3 2 2 10" xfId="22341"/>
    <cellStyle name="Bilješka 24 3 2 2 11" xfId="23219"/>
    <cellStyle name="Bilješka 24 3 2 2 12" xfId="35620"/>
    <cellStyle name="Bilješka 24 3 2 2 13" xfId="46991"/>
    <cellStyle name="Bilješka 24 3 2 2 14" xfId="59871"/>
    <cellStyle name="Bilješka 24 3 2 2 2" xfId="9375"/>
    <cellStyle name="Bilješka 24 3 2 2 2 2" xfId="16290"/>
    <cellStyle name="Bilješka 24 3 2 2 2 2 2" xfId="35622"/>
    <cellStyle name="Bilješka 24 3 2 2 2 2 2 2" xfId="55264"/>
    <cellStyle name="Bilješka 24 3 2 2 2 2 3" xfId="58445"/>
    <cellStyle name="Bilješka 24 3 2 2 2 2 4" xfId="52935"/>
    <cellStyle name="Bilješka 24 3 2 2 2 3" xfId="22562"/>
    <cellStyle name="Bilješka 24 3 2 2 2 3 2" xfId="52053"/>
    <cellStyle name="Bilješka 24 3 2 2 2 4" xfId="24608"/>
    <cellStyle name="Bilješka 24 3 2 2 2 4 2" xfId="54379"/>
    <cellStyle name="Bilješka 24 3 2 2 2 5" xfId="35621"/>
    <cellStyle name="Bilješka 24 3 2 2 2 5 2" xfId="57569"/>
    <cellStyle name="Bilješka 24 3 2 2 2 6" xfId="60176"/>
    <cellStyle name="Bilješka 24 3 2 2 3" xfId="9953"/>
    <cellStyle name="Bilješka 24 3 2 2 3 2" xfId="17550"/>
    <cellStyle name="Bilješka 24 3 2 2 3 2 2" xfId="35624"/>
    <cellStyle name="Bilješka 24 3 2 2 3 2 3" xfId="52934"/>
    <cellStyle name="Bilješka 24 3 2 2 3 3" xfId="25672"/>
    <cellStyle name="Bilješka 24 3 2 2 3 3 2" xfId="55263"/>
    <cellStyle name="Bilješka 24 3 2 2 3 4" xfId="35623"/>
    <cellStyle name="Bilješka 24 3 2 2 3 4 2" xfId="58444"/>
    <cellStyle name="Bilješka 24 3 2 2 4" xfId="10729"/>
    <cellStyle name="Bilješka 24 3 2 2 4 2" xfId="18267"/>
    <cellStyle name="Bilješka 24 3 2 2 4 2 2" xfId="35626"/>
    <cellStyle name="Bilješka 24 3 2 2 4 3" xfId="26383"/>
    <cellStyle name="Bilješka 24 3 2 2 4 4" xfId="35625"/>
    <cellStyle name="Bilješka 24 3 2 2 4 5" xfId="47466"/>
    <cellStyle name="Bilješka 24 3 2 2 5" xfId="12058"/>
    <cellStyle name="Bilješka 24 3 2 2 5 2" xfId="19573"/>
    <cellStyle name="Bilješka 24 3 2 2 5 2 2" xfId="35628"/>
    <cellStyle name="Bilješka 24 3 2 2 5 3" xfId="27696"/>
    <cellStyle name="Bilješka 24 3 2 2 5 4" xfId="35627"/>
    <cellStyle name="Bilješka 24 3 2 2 5 5" xfId="49108"/>
    <cellStyle name="Bilješka 24 3 2 2 6" xfId="12952"/>
    <cellStyle name="Bilješka 24 3 2 2 6 2" xfId="20456"/>
    <cellStyle name="Bilješka 24 3 2 2 6 2 2" xfId="35630"/>
    <cellStyle name="Bilješka 24 3 2 2 6 3" xfId="28580"/>
    <cellStyle name="Bilješka 24 3 2 2 6 4" xfId="35629"/>
    <cellStyle name="Bilješka 24 3 2 2 6 5" xfId="50821"/>
    <cellStyle name="Bilješka 24 3 2 2 7" xfId="13524"/>
    <cellStyle name="Bilješka 24 3 2 2 7 2" xfId="20995"/>
    <cellStyle name="Bilješka 24 3 2 2 7 2 2" xfId="35632"/>
    <cellStyle name="Bilješka 24 3 2 2 7 3" xfId="29147"/>
    <cellStyle name="Bilješka 24 3 2 2 7 4" xfId="35631"/>
    <cellStyle name="Bilješka 24 3 2 2 7 5" xfId="56831"/>
    <cellStyle name="Bilješka 24 3 2 2 8" xfId="14478"/>
    <cellStyle name="Bilješka 24 3 2 2 8 2" xfId="21876"/>
    <cellStyle name="Bilješka 24 3 2 2 8 2 2" xfId="35634"/>
    <cellStyle name="Bilješka 24 3 2 2 8 3" xfId="30088"/>
    <cellStyle name="Bilješka 24 3 2 2 8 4" xfId="35633"/>
    <cellStyle name="Bilješka 24 3 2 2 9" xfId="14988"/>
    <cellStyle name="Bilješka 24 3 2 2 9 2" xfId="30592"/>
    <cellStyle name="Bilješka 24 3 2 2 9 3" xfId="35635"/>
    <cellStyle name="Bilješka 24 3 2 2_Hotel Fortuna" xfId="50059"/>
    <cellStyle name="Bilješka 24 3 2 3" xfId="8859"/>
    <cellStyle name="Bilješka 24 3 2 3 2" xfId="16060"/>
    <cellStyle name="Bilješka 24 3 2 3 2 2" xfId="35637"/>
    <cellStyle name="Bilješka 24 3 2 3 2 2 2" xfId="55265"/>
    <cellStyle name="Bilješka 24 3 2 3 2 3" xfId="58446"/>
    <cellStyle name="Bilješka 24 3 2 3 2 4" xfId="52936"/>
    <cellStyle name="Bilješka 24 3 2 3 3" xfId="16842"/>
    <cellStyle name="Bilješka 24 3 2 3 3 2" xfId="35638"/>
    <cellStyle name="Bilješka 24 3 2 3 3 3" xfId="51823"/>
    <cellStyle name="Bilješka 24 3 2 3 4" xfId="24378"/>
    <cellStyle name="Bilješka 24 3 2 3 4 2" xfId="54149"/>
    <cellStyle name="Bilješka 24 3 2 3 5" xfId="35636"/>
    <cellStyle name="Bilješka 24 3 2 3 5 2" xfId="57339"/>
    <cellStyle name="Bilješka 24 3 2 3 6" xfId="48364"/>
    <cellStyle name="Bilješka 24 3 2 4" xfId="10382"/>
    <cellStyle name="Bilješka 24 3 2 4 2" xfId="17929"/>
    <cellStyle name="Bilješka 24 3 2 4 2 2" xfId="35640"/>
    <cellStyle name="Bilješka 24 3 2 4 2 3" xfId="52933"/>
    <cellStyle name="Bilješka 24 3 2 4 3" xfId="26046"/>
    <cellStyle name="Bilješka 24 3 2 4 3 2" xfId="55262"/>
    <cellStyle name="Bilješka 24 3 2 4 4" xfId="35639"/>
    <cellStyle name="Bilješka 24 3 2 4 4 2" xfId="58443"/>
    <cellStyle name="Bilješka 24 3 2 4 5" xfId="48876"/>
    <cellStyle name="Bilješka 24 3 2 5" xfId="10958"/>
    <cellStyle name="Bilješka 24 3 2 5 2" xfId="18489"/>
    <cellStyle name="Bilješka 24 3 2 5 2 2" xfId="35642"/>
    <cellStyle name="Bilješka 24 3 2 5 3" xfId="26608"/>
    <cellStyle name="Bilješka 24 3 2 5 4" xfId="35641"/>
    <cellStyle name="Bilješka 24 3 2 5 5" xfId="50768"/>
    <cellStyle name="Bilješka 24 3 2 6" xfId="11543"/>
    <cellStyle name="Bilješka 24 3 2 6 2" xfId="19058"/>
    <cellStyle name="Bilješka 24 3 2 6 2 2" xfId="35644"/>
    <cellStyle name="Bilješka 24 3 2 6 3" xfId="27188"/>
    <cellStyle name="Bilješka 24 3 2 6 4" xfId="35643"/>
    <cellStyle name="Bilješka 24 3 2 6 5" xfId="56374"/>
    <cellStyle name="Bilješka 24 3 2 7" xfId="12436"/>
    <cellStyle name="Bilješka 24 3 2 7 2" xfId="19941"/>
    <cellStyle name="Bilješka 24 3 2 7 2 2" xfId="35646"/>
    <cellStyle name="Bilješka 24 3 2 7 3" xfId="28071"/>
    <cellStyle name="Bilješka 24 3 2 7 4" xfId="35645"/>
    <cellStyle name="Bilješka 24 3 2 8" xfId="13951"/>
    <cellStyle name="Bilješka 24 3 2 8 2" xfId="21411"/>
    <cellStyle name="Bilješka 24 3 2 8 2 2" xfId="35648"/>
    <cellStyle name="Bilješka 24 3 2 8 3" xfId="29569"/>
    <cellStyle name="Bilješka 24 3 2 8 4" xfId="35647"/>
    <cellStyle name="Bilješka 24 3 2 9" xfId="14586"/>
    <cellStyle name="Bilješka 24 3 2 9 2" xfId="21968"/>
    <cellStyle name="Bilješka 24 3 2 9 2 2" xfId="35650"/>
    <cellStyle name="Bilješka 24 3 2 9 3" xfId="30193"/>
    <cellStyle name="Bilješka 24 3 2 9 4" xfId="35649"/>
    <cellStyle name="Bilješka 24 3 2_Hotel Fortuna" xfId="50154"/>
    <cellStyle name="Bilješka 24 3 3" xfId="7889"/>
    <cellStyle name="Bilješka 24 3 3 10" xfId="15062"/>
    <cellStyle name="Bilješka 24 3 3 10 2" xfId="30666"/>
    <cellStyle name="Bilješka 24 3 3 10 3" xfId="35652"/>
    <cellStyle name="Bilješka 24 3 3 11" xfId="23590"/>
    <cellStyle name="Bilješka 24 3 3 12" xfId="35651"/>
    <cellStyle name="Bilješka 24 3 3 13" xfId="46660"/>
    <cellStyle name="Bilješka 24 3 3 14" xfId="59687"/>
    <cellStyle name="Bilješka 24 3 3 2" xfId="8131"/>
    <cellStyle name="Bilješka 24 3 3 2 10" xfId="22380"/>
    <cellStyle name="Bilješka 24 3 3 2 11" xfId="23794"/>
    <cellStyle name="Bilješka 24 3 3 2 12" xfId="35653"/>
    <cellStyle name="Bilješka 24 3 3 2 13" xfId="46929"/>
    <cellStyle name="Bilješka 24 3 3 2 14" xfId="59845"/>
    <cellStyle name="Bilješka 24 3 3 2 2" xfId="9309"/>
    <cellStyle name="Bilješka 24 3 3 2 2 2" xfId="16225"/>
    <cellStyle name="Bilješka 24 3 3 2 2 2 2" xfId="35655"/>
    <cellStyle name="Bilješka 24 3 3 2 2 2 2 2" xfId="55268"/>
    <cellStyle name="Bilješka 24 3 3 2 2 2 3" xfId="58449"/>
    <cellStyle name="Bilješka 24 3 3 2 2 2 4" xfId="52939"/>
    <cellStyle name="Bilješka 24 3 3 2 2 3" xfId="23459"/>
    <cellStyle name="Bilješka 24 3 3 2 2 3 2" xfId="51988"/>
    <cellStyle name="Bilješka 24 3 3 2 2 4" xfId="24543"/>
    <cellStyle name="Bilješka 24 3 3 2 2 4 2" xfId="54314"/>
    <cellStyle name="Bilješka 24 3 3 2 2 5" xfId="35654"/>
    <cellStyle name="Bilješka 24 3 3 2 2 5 2" xfId="57504"/>
    <cellStyle name="Bilješka 24 3 3 2 2 6" xfId="60133"/>
    <cellStyle name="Bilješka 24 3 3 2 3" xfId="8595"/>
    <cellStyle name="Bilješka 24 3 3 2 3 2" xfId="17119"/>
    <cellStyle name="Bilješka 24 3 3 2 3 2 2" xfId="35657"/>
    <cellStyle name="Bilješka 24 3 3 2 3 2 3" xfId="52938"/>
    <cellStyle name="Bilješka 24 3 3 2 3 3" xfId="25181"/>
    <cellStyle name="Bilješka 24 3 3 2 3 3 2" xfId="55267"/>
    <cellStyle name="Bilješka 24 3 3 2 3 4" xfId="35656"/>
    <cellStyle name="Bilješka 24 3 3 2 3 4 2" xfId="58448"/>
    <cellStyle name="Bilješka 24 3 3 2 4" xfId="10969"/>
    <cellStyle name="Bilješka 24 3 3 2 4 2" xfId="18500"/>
    <cellStyle name="Bilješka 24 3 3 2 4 2 2" xfId="35659"/>
    <cellStyle name="Bilješka 24 3 3 2 4 3" xfId="26619"/>
    <cellStyle name="Bilješka 24 3 3 2 4 4" xfId="35658"/>
    <cellStyle name="Bilješka 24 3 3 2 4 5" xfId="47616"/>
    <cellStyle name="Bilješka 24 3 3 2 5" xfId="11992"/>
    <cellStyle name="Bilješka 24 3 3 2 5 2" xfId="19507"/>
    <cellStyle name="Bilješka 24 3 3 2 5 2 2" xfId="35661"/>
    <cellStyle name="Bilješka 24 3 3 2 5 3" xfId="27631"/>
    <cellStyle name="Bilješka 24 3 3 2 5 4" xfId="35660"/>
    <cellStyle name="Bilješka 24 3 3 2 5 5" xfId="49042"/>
    <cellStyle name="Bilješka 24 3 3 2 6" xfId="12886"/>
    <cellStyle name="Bilješka 24 3 3 2 6 2" xfId="20390"/>
    <cellStyle name="Bilješka 24 3 3 2 6 2 2" xfId="35663"/>
    <cellStyle name="Bilješka 24 3 3 2 6 3" xfId="28515"/>
    <cellStyle name="Bilješka 24 3 3 2 6 4" xfId="35662"/>
    <cellStyle name="Bilješka 24 3 3 2 6 5" xfId="51066"/>
    <cellStyle name="Bilješka 24 3 3 2 7" xfId="8341"/>
    <cellStyle name="Bilješka 24 3 3 2 7 2" xfId="15644"/>
    <cellStyle name="Bilješka 24 3 3 2 7 2 2" xfId="35665"/>
    <cellStyle name="Bilješka 24 3 3 2 7 3" xfId="24932"/>
    <cellStyle name="Bilješka 24 3 3 2 7 4" xfId="35664"/>
    <cellStyle name="Bilješka 24 3 3 2 7 5" xfId="56765"/>
    <cellStyle name="Bilješka 24 3 3 2 8" xfId="14499"/>
    <cellStyle name="Bilješka 24 3 3 2 8 2" xfId="21895"/>
    <cellStyle name="Bilješka 24 3 3 2 8 2 2" xfId="35667"/>
    <cellStyle name="Bilješka 24 3 3 2 8 3" xfId="30109"/>
    <cellStyle name="Bilješka 24 3 3 2 8 4" xfId="35666"/>
    <cellStyle name="Bilješka 24 3 3 2 9" xfId="14987"/>
    <cellStyle name="Bilješka 24 3 3 2 9 2" xfId="30591"/>
    <cellStyle name="Bilješka 24 3 3 2 9 3" xfId="35668"/>
    <cellStyle name="Bilješka 24 3 3 2_Hotel Fortuna" xfId="49740"/>
    <cellStyle name="Bilješka 24 3 3 3" xfId="9067"/>
    <cellStyle name="Bilješka 24 3 3 3 2" xfId="15947"/>
    <cellStyle name="Bilješka 24 3 3 3 2 2" xfId="35670"/>
    <cellStyle name="Bilješka 24 3 3 3 2 2 2" xfId="55269"/>
    <cellStyle name="Bilješka 24 3 3 3 2 3" xfId="58450"/>
    <cellStyle name="Bilješka 24 3 3 3 2 4" xfId="52940"/>
    <cellStyle name="Bilješka 24 3 3 3 3" xfId="16744"/>
    <cellStyle name="Bilješka 24 3 3 3 3 2" xfId="35671"/>
    <cellStyle name="Bilješka 24 3 3 3 3 3" xfId="51710"/>
    <cellStyle name="Bilješka 24 3 3 3 4" xfId="24265"/>
    <cellStyle name="Bilješka 24 3 3 3 4 2" xfId="54036"/>
    <cellStyle name="Bilješka 24 3 3 3 5" xfId="35669"/>
    <cellStyle name="Bilješka 24 3 3 3 5 2" xfId="57226"/>
    <cellStyle name="Bilješka 24 3 3 3 6" xfId="48161"/>
    <cellStyle name="Bilješka 24 3 3 4" xfId="9882"/>
    <cellStyle name="Bilješka 24 3 3 4 2" xfId="17489"/>
    <cellStyle name="Bilješka 24 3 3 4 2 2" xfId="35673"/>
    <cellStyle name="Bilješka 24 3 3 4 2 3" xfId="52937"/>
    <cellStyle name="Bilješka 24 3 3 4 3" xfId="25614"/>
    <cellStyle name="Bilješka 24 3 3 4 3 2" xfId="55266"/>
    <cellStyle name="Bilješka 24 3 3 4 4" xfId="35672"/>
    <cellStyle name="Bilješka 24 3 3 4 4 2" xfId="58447"/>
    <cellStyle name="Bilješka 24 3 3 4 5" xfId="48763"/>
    <cellStyle name="Bilješka 24 3 3 5" xfId="10780"/>
    <cellStyle name="Bilješka 24 3 3 5 2" xfId="18316"/>
    <cellStyle name="Bilješka 24 3 3 5 2 2" xfId="35675"/>
    <cellStyle name="Bilješka 24 3 3 5 3" xfId="26433"/>
    <cellStyle name="Bilješka 24 3 3 5 4" xfId="35674"/>
    <cellStyle name="Bilješka 24 3 3 5 5" xfId="50997"/>
    <cellStyle name="Bilješka 24 3 3 6" xfId="11750"/>
    <cellStyle name="Bilješka 24 3 3 6 2" xfId="19265"/>
    <cellStyle name="Bilješka 24 3 3 6 2 2" xfId="35677"/>
    <cellStyle name="Bilješka 24 3 3 6 3" xfId="27392"/>
    <cellStyle name="Bilješka 24 3 3 6 4" xfId="35676"/>
    <cellStyle name="Bilješka 24 3 3 6 5" xfId="56525"/>
    <cellStyle name="Bilješka 24 3 3 7" xfId="12644"/>
    <cellStyle name="Bilješka 24 3 3 7 2" xfId="20148"/>
    <cellStyle name="Bilješka 24 3 3 7 2 2" xfId="35679"/>
    <cellStyle name="Bilješka 24 3 3 7 3" xfId="28276"/>
    <cellStyle name="Bilješka 24 3 3 7 4" xfId="35678"/>
    <cellStyle name="Bilješka 24 3 3 8" xfId="13454"/>
    <cellStyle name="Bilješka 24 3 3 8 2" xfId="20925"/>
    <cellStyle name="Bilješka 24 3 3 8 2 2" xfId="35681"/>
    <cellStyle name="Bilješka 24 3 3 8 3" xfId="29079"/>
    <cellStyle name="Bilješka 24 3 3 8 4" xfId="35680"/>
    <cellStyle name="Bilješka 24 3 3 9" xfId="14475"/>
    <cellStyle name="Bilješka 24 3 3 9 2" xfId="21873"/>
    <cellStyle name="Bilješka 24 3 3 9 2 2" xfId="35683"/>
    <cellStyle name="Bilješka 24 3 3 9 3" xfId="30085"/>
    <cellStyle name="Bilješka 24 3 3 9 4" xfId="35682"/>
    <cellStyle name="Bilješka 24 3 3_Hotel Fortuna" xfId="49545"/>
    <cellStyle name="Bilješka 24 3 4" xfId="8695"/>
    <cellStyle name="Bilješka 24 3 4 2" xfId="15711"/>
    <cellStyle name="Bilješka 24 3 4 2 2" xfId="35685"/>
    <cellStyle name="Bilješka 24 3 4 2 2 2" xfId="55270"/>
    <cellStyle name="Bilješka 24 3 4 2 3" xfId="58451"/>
    <cellStyle name="Bilješka 24 3 4 2 4" xfId="52941"/>
    <cellStyle name="Bilješka 24 3 4 3" xfId="23671"/>
    <cellStyle name="Bilješka 24 3 4 3 2" xfId="51474"/>
    <cellStyle name="Bilješka 24 3 4 4" xfId="24029"/>
    <cellStyle name="Bilješka 24 3 4 4 2" xfId="50882"/>
    <cellStyle name="Bilješka 24 3 4 5" xfId="35684"/>
    <cellStyle name="Bilješka 24 3 4 5 2" xfId="56990"/>
    <cellStyle name="Bilješka 24 3 4 6" xfId="47837"/>
    <cellStyle name="Bilješka 24 3 4 7" xfId="59952"/>
    <cellStyle name="Bilješka 24 3 5" xfId="10345"/>
    <cellStyle name="Bilješka 24 3 5 2" xfId="17898"/>
    <cellStyle name="Bilješka 24 3 5 2 2" xfId="35687"/>
    <cellStyle name="Bilješka 24 3 5 2 3" xfId="52932"/>
    <cellStyle name="Bilješka 24 3 5 3" xfId="26015"/>
    <cellStyle name="Bilješka 24 3 5 3 2" xfId="55261"/>
    <cellStyle name="Bilješka 24 3 5 4" xfId="35686"/>
    <cellStyle name="Bilješka 24 3 5 4 2" xfId="58442"/>
    <cellStyle name="Bilješka 24 3 5 5" xfId="48525"/>
    <cellStyle name="Bilješka 24 3 6" xfId="10592"/>
    <cellStyle name="Bilješka 24 3 6 2" xfId="18132"/>
    <cellStyle name="Bilješka 24 3 6 2 2" xfId="35689"/>
    <cellStyle name="Bilješka 24 3 6 3" xfId="26249"/>
    <cellStyle name="Bilješka 24 3 6 4" xfId="35688"/>
    <cellStyle name="Bilješka 24 3 6 5" xfId="50853"/>
    <cellStyle name="Bilješka 24 3 7" xfId="11379"/>
    <cellStyle name="Bilješka 24 3 7 2" xfId="18894"/>
    <cellStyle name="Bilješka 24 3 7 2 2" xfId="35691"/>
    <cellStyle name="Bilješka 24 3 7 3" xfId="27026"/>
    <cellStyle name="Bilješka 24 3 7 4" xfId="35690"/>
    <cellStyle name="Bilješka 24 3 7 5" xfId="50779"/>
    <cellStyle name="Bilješka 24 3 8" xfId="12271"/>
    <cellStyle name="Bilješka 24 3 8 2" xfId="19776"/>
    <cellStyle name="Bilješka 24 3 8 2 2" xfId="35693"/>
    <cellStyle name="Bilješka 24 3 8 3" xfId="27908"/>
    <cellStyle name="Bilješka 24 3 8 4" xfId="35692"/>
    <cellStyle name="Bilješka 24 3 9" xfId="13913"/>
    <cellStyle name="Bilješka 24 3 9 2" xfId="21375"/>
    <cellStyle name="Bilješka 24 3 9 2 2" xfId="35695"/>
    <cellStyle name="Bilješka 24 3 9 3" xfId="29531"/>
    <cellStyle name="Bilješka 24 3 9 4" xfId="35694"/>
    <cellStyle name="Bilješka 24 3_Hotel Fortuna" xfId="50047"/>
    <cellStyle name="Bilješka 24 4" xfId="7584"/>
    <cellStyle name="Bilješka 24 4 10" xfId="14040"/>
    <cellStyle name="Bilješka 24 4 10 2" xfId="21479"/>
    <cellStyle name="Bilješka 24 4 10 2 2" xfId="35698"/>
    <cellStyle name="Bilješka 24 4 10 3" xfId="29657"/>
    <cellStyle name="Bilješka 24 4 10 4" xfId="35697"/>
    <cellStyle name="Bilješka 24 4 11" xfId="15451"/>
    <cellStyle name="Bilješka 24 4 11 2" xfId="31049"/>
    <cellStyle name="Bilješka 24 4 11 3" xfId="35699"/>
    <cellStyle name="Bilješka 24 4 12" xfId="22870"/>
    <cellStyle name="Bilješka 24 4 13" xfId="35696"/>
    <cellStyle name="Bilješka 24 4 14" xfId="46485"/>
    <cellStyle name="Bilješka 24 4 15" xfId="59476"/>
    <cellStyle name="Bilješka 24 4 2" xfId="7742"/>
    <cellStyle name="Bilješka 24 4 2 10" xfId="14397"/>
    <cellStyle name="Bilješka 24 4 2 10 2" xfId="21802"/>
    <cellStyle name="Bilješka 24 4 2 10 2 2" xfId="35702"/>
    <cellStyle name="Bilješka 24 4 2 10 3" xfId="30007"/>
    <cellStyle name="Bilješka 24 4 2 10 4" xfId="35701"/>
    <cellStyle name="Bilješka 24 4 2 11" xfId="14825"/>
    <cellStyle name="Bilješka 24 4 2 11 2" xfId="30431"/>
    <cellStyle name="Bilješka 24 4 2 11 3" xfId="35703"/>
    <cellStyle name="Bilješka 24 4 2 12" xfId="22653"/>
    <cellStyle name="Bilješka 24 4 2 13" xfId="35700"/>
    <cellStyle name="Bilješka 24 4 2 14" xfId="46828"/>
    <cellStyle name="Bilješka 24 4 2 15" xfId="59596"/>
    <cellStyle name="Bilješka 24 4 2 2" xfId="7983"/>
    <cellStyle name="Bilješka 24 4 2 2 10" xfId="13130"/>
    <cellStyle name="Bilješka 24 4 2 2 10 2" xfId="28757"/>
    <cellStyle name="Bilješka 24 4 2 2 10 3" xfId="35705"/>
    <cellStyle name="Bilješka 24 4 2 2 11" xfId="23845"/>
    <cellStyle name="Bilješka 24 4 2 2 12" xfId="35704"/>
    <cellStyle name="Bilješka 24 4 2 2 13" xfId="47073"/>
    <cellStyle name="Bilješka 24 4 2 2 14" xfId="59760"/>
    <cellStyle name="Bilješka 24 4 2 2 2" xfId="8299"/>
    <cellStyle name="Bilješka 24 4 2 2 2 10" xfId="22804"/>
    <cellStyle name="Bilješka 24 4 2 2 2 11" xfId="23836"/>
    <cellStyle name="Bilješka 24 4 2 2 2 12" xfId="35706"/>
    <cellStyle name="Bilješka 24 4 2 2 2 13" xfId="47164"/>
    <cellStyle name="Bilješka 24 4 2 2 2 14" xfId="59920"/>
    <cellStyle name="Bilješka 24 4 2 2 2 2" xfId="9477"/>
    <cellStyle name="Bilješka 24 4 2 2 2 2 2" xfId="16472"/>
    <cellStyle name="Bilješka 24 4 2 2 2 2 2 2" xfId="35708"/>
    <cellStyle name="Bilješka 24 4 2 2 2 2 2 2 2" xfId="55275"/>
    <cellStyle name="Bilješka 24 4 2 2 2 2 2 3" xfId="58456"/>
    <cellStyle name="Bilješka 24 4 2 2 2 2 2 4" xfId="52946"/>
    <cellStyle name="Bilješka 24 4 2 2 2 2 3" xfId="22795"/>
    <cellStyle name="Bilješka 24 4 2 2 2 2 3 2" xfId="52235"/>
    <cellStyle name="Bilješka 24 4 2 2 2 2 4" xfId="24790"/>
    <cellStyle name="Bilješka 24 4 2 2 2 2 4 2" xfId="54561"/>
    <cellStyle name="Bilješka 24 4 2 2 2 2 5" xfId="35707"/>
    <cellStyle name="Bilješka 24 4 2 2 2 2 5 2" xfId="57751"/>
    <cellStyle name="Bilješka 24 4 2 2 2 2 6" xfId="60244"/>
    <cellStyle name="Bilješka 24 4 2 2 2 3" xfId="9638"/>
    <cellStyle name="Bilješka 24 4 2 2 2 3 2" xfId="17272"/>
    <cellStyle name="Bilješka 24 4 2 2 2 3 2 2" xfId="35710"/>
    <cellStyle name="Bilješka 24 4 2 2 2 3 2 3" xfId="52945"/>
    <cellStyle name="Bilješka 24 4 2 2 2 3 3" xfId="25398"/>
    <cellStyle name="Bilješka 24 4 2 2 2 3 3 2" xfId="55274"/>
    <cellStyle name="Bilješka 24 4 2 2 2 3 4" xfId="35709"/>
    <cellStyle name="Bilješka 24 4 2 2 2 3 4 2" xfId="58455"/>
    <cellStyle name="Bilješka 24 4 2 2 2 4" xfId="8476"/>
    <cellStyle name="Bilješka 24 4 2 2 2 4 2" xfId="15542"/>
    <cellStyle name="Bilješka 24 4 2 2 2 4 2 2" xfId="35712"/>
    <cellStyle name="Bilješka 24 4 2 2 2 4 3" xfId="25065"/>
    <cellStyle name="Bilješka 24 4 2 2 2 4 4" xfId="35711"/>
    <cellStyle name="Bilješka 24 4 2 2 2 4 5" xfId="47699"/>
    <cellStyle name="Bilješka 24 4 2 2 2 5" xfId="12160"/>
    <cellStyle name="Bilješka 24 4 2 2 2 5 2" xfId="19675"/>
    <cellStyle name="Bilješka 24 4 2 2 2 5 2 2" xfId="35714"/>
    <cellStyle name="Bilješka 24 4 2 2 2 5 3" xfId="27798"/>
    <cellStyle name="Bilješka 24 4 2 2 2 5 4" xfId="35713"/>
    <cellStyle name="Bilješka 24 4 2 2 2 5 5" xfId="49290"/>
    <cellStyle name="Bilješka 24 4 2 2 2 6" xfId="13054"/>
    <cellStyle name="Bilješka 24 4 2 2 2 6 2" xfId="20558"/>
    <cellStyle name="Bilješka 24 4 2 2 2 6 2 2" xfId="35716"/>
    <cellStyle name="Bilješka 24 4 2 2 2 6 3" xfId="28682"/>
    <cellStyle name="Bilješka 24 4 2 2 2 6 4" xfId="35715"/>
    <cellStyle name="Bilješka 24 4 2 2 2 6 5" xfId="50624"/>
    <cellStyle name="Bilješka 24 4 2 2 2 7" xfId="13212"/>
    <cellStyle name="Bilješka 24 4 2 2 2 7 2" xfId="20692"/>
    <cellStyle name="Bilješka 24 4 2 2 2 7 2 2" xfId="35718"/>
    <cellStyle name="Bilješka 24 4 2 2 2 7 3" xfId="28838"/>
    <cellStyle name="Bilješka 24 4 2 2 2 7 4" xfId="35717"/>
    <cellStyle name="Bilješka 24 4 2 2 2 7 5" xfId="56933"/>
    <cellStyle name="Bilješka 24 4 2 2 2 8" xfId="8669"/>
    <cellStyle name="Bilješka 24 4 2 2 2 8 2" xfId="15595"/>
    <cellStyle name="Bilješka 24 4 2 2 2 8 2 2" xfId="35720"/>
    <cellStyle name="Bilješka 24 4 2 2 2 8 3" xfId="25254"/>
    <cellStyle name="Bilješka 24 4 2 2 2 8 4" xfId="35719"/>
    <cellStyle name="Bilješka 24 4 2 2 2 9" xfId="14015"/>
    <cellStyle name="Bilješka 24 4 2 2 2 9 2" xfId="29632"/>
    <cellStyle name="Bilješka 24 4 2 2 2 9 3" xfId="35721"/>
    <cellStyle name="Bilješka 24 4 2 2 2_Hotel Fortuna" xfId="49973"/>
    <cellStyle name="Bilješka 24 4 2 2 3" xfId="9161"/>
    <cellStyle name="Bilješka 24 4 2 2 3 2" xfId="16375"/>
    <cellStyle name="Bilješka 24 4 2 2 3 2 2" xfId="35723"/>
    <cellStyle name="Bilješka 24 4 2 2 3 2 2 2" xfId="55276"/>
    <cellStyle name="Bilješka 24 4 2 2 3 2 3" xfId="58457"/>
    <cellStyle name="Bilješka 24 4 2 2 3 2 4" xfId="52947"/>
    <cellStyle name="Bilješka 24 4 2 2 3 3" xfId="17009"/>
    <cellStyle name="Bilješka 24 4 2 2 3 3 2" xfId="35724"/>
    <cellStyle name="Bilješka 24 4 2 2 3 3 3" xfId="52138"/>
    <cellStyle name="Bilješka 24 4 2 2 3 4" xfId="24693"/>
    <cellStyle name="Bilješka 24 4 2 2 3 4 2" xfId="54464"/>
    <cellStyle name="Bilješka 24 4 2 2 3 5" xfId="35722"/>
    <cellStyle name="Bilješka 24 4 2 2 3 5 2" xfId="57654"/>
    <cellStyle name="Bilješka 24 4 2 2 3 6" xfId="48020"/>
    <cellStyle name="Bilješka 24 4 2 2 4" xfId="10147"/>
    <cellStyle name="Bilješka 24 4 2 2 4 2" xfId="17725"/>
    <cellStyle name="Bilješka 24 4 2 2 4 2 2" xfId="35726"/>
    <cellStyle name="Bilješka 24 4 2 2 4 2 3" xfId="52944"/>
    <cellStyle name="Bilješka 24 4 2 2 4 3" xfId="25846"/>
    <cellStyle name="Bilješka 24 4 2 2 4 3 2" xfId="55273"/>
    <cellStyle name="Bilješka 24 4 2 2 4 4" xfId="35725"/>
    <cellStyle name="Bilješka 24 4 2 2 4 4 2" xfId="58454"/>
    <cellStyle name="Bilješka 24 4 2 2 4 5" xfId="49193"/>
    <cellStyle name="Bilješka 24 4 2 2 5" xfId="8506"/>
    <cellStyle name="Bilješka 24 4 2 2 5 2" xfId="15632"/>
    <cellStyle name="Bilješka 24 4 2 2 5 2 2" xfId="35728"/>
    <cellStyle name="Bilješka 24 4 2 2 5 3" xfId="25094"/>
    <cellStyle name="Bilješka 24 4 2 2 5 4" xfId="35727"/>
    <cellStyle name="Bilješka 24 4 2 2 5 5" xfId="51183"/>
    <cellStyle name="Bilješka 24 4 2 2 6" xfId="11844"/>
    <cellStyle name="Bilješka 24 4 2 2 6 2" xfId="19359"/>
    <cellStyle name="Bilješka 24 4 2 2 6 2 2" xfId="35730"/>
    <cellStyle name="Bilješka 24 4 2 2 6 3" xfId="27485"/>
    <cellStyle name="Bilješka 24 4 2 2 6 4" xfId="35729"/>
    <cellStyle name="Bilješka 24 4 2 2 6 5" xfId="56617"/>
    <cellStyle name="Bilješka 24 4 2 2 7" xfId="12738"/>
    <cellStyle name="Bilješka 24 4 2 2 7 2" xfId="20242"/>
    <cellStyle name="Bilješka 24 4 2 2 7 2 2" xfId="35732"/>
    <cellStyle name="Bilješka 24 4 2 2 7 3" xfId="28369"/>
    <cellStyle name="Bilješka 24 4 2 2 7 4" xfId="35731"/>
    <cellStyle name="Bilješka 24 4 2 2 8" xfId="13718"/>
    <cellStyle name="Bilješka 24 4 2 2 8 2" xfId="21184"/>
    <cellStyle name="Bilješka 24 4 2 2 8 2 2" xfId="35734"/>
    <cellStyle name="Bilješka 24 4 2 2 8 3" xfId="29340"/>
    <cellStyle name="Bilješka 24 4 2 2 8 4" xfId="35733"/>
    <cellStyle name="Bilješka 24 4 2 2 9" xfId="8613"/>
    <cellStyle name="Bilješka 24 4 2 2 9 2" xfId="16687"/>
    <cellStyle name="Bilješka 24 4 2 2 9 2 2" xfId="35736"/>
    <cellStyle name="Bilješka 24 4 2 2 9 3" xfId="25198"/>
    <cellStyle name="Bilješka 24 4 2 2 9 4" xfId="35735"/>
    <cellStyle name="Bilješka 24 4 2 2_Hotel Fortuna" xfId="50004"/>
    <cellStyle name="Bilješka 24 4 2 3" xfId="8112"/>
    <cellStyle name="Bilješka 24 4 2 3 10" xfId="23556"/>
    <cellStyle name="Bilješka 24 4 2 3 11" xfId="22656"/>
    <cellStyle name="Bilješka 24 4 2 3 12" xfId="35737"/>
    <cellStyle name="Bilješka 24 4 2 3 13" xfId="46911"/>
    <cellStyle name="Bilješka 24 4 2 3 2" xfId="9290"/>
    <cellStyle name="Bilješka 24 4 2 3 2 2" xfId="16554"/>
    <cellStyle name="Bilješka 24 4 2 3 2 2 2" xfId="35739"/>
    <cellStyle name="Bilješka 24 4 2 3 2 2 2 2" xfId="52949"/>
    <cellStyle name="Bilješka 24 4 2 3 2 2 3" xfId="55278"/>
    <cellStyle name="Bilješka 24 4 2 3 2 2 4" xfId="58459"/>
    <cellStyle name="Bilješka 24 4 2 3 2 2 5" xfId="47356"/>
    <cellStyle name="Bilješka 24 4 2 3 2 3" xfId="22986"/>
    <cellStyle name="Bilješka 24 4 2 3 2 4" xfId="24872"/>
    <cellStyle name="Bilješka 24 4 2 3 2 4 2" xfId="48147"/>
    <cellStyle name="Bilješka 24 4 2 3 2 5" xfId="35738"/>
    <cellStyle name="Bilješka 24 4 2 3 2 5 2" xfId="49373"/>
    <cellStyle name="Bilješka 24 4 2 3 2 6" xfId="54643"/>
    <cellStyle name="Bilješka 24 4 2 3 2 7" xfId="57833"/>
    <cellStyle name="Bilješka 24 4 2 3 2 8" xfId="47247"/>
    <cellStyle name="Bilješka 24 4 2 3 2 9" xfId="60306"/>
    <cellStyle name="Bilješka 24 4 2 3 2_Hotel Fortuna" xfId="49785"/>
    <cellStyle name="Bilješka 24 4 2 3 3" xfId="10041"/>
    <cellStyle name="Bilješka 24 4 2 3 3 2" xfId="16205"/>
    <cellStyle name="Bilješka 24 4 2 3 3 2 2" xfId="35741"/>
    <cellStyle name="Bilješka 24 4 2 3 3 2 2 2" xfId="55279"/>
    <cellStyle name="Bilješka 24 4 2 3 3 2 3" xfId="58460"/>
    <cellStyle name="Bilješka 24 4 2 3 3 2 4" xfId="52950"/>
    <cellStyle name="Bilješka 24 4 2 3 3 3" xfId="22327"/>
    <cellStyle name="Bilješka 24 4 2 3 3 3 2" xfId="51968"/>
    <cellStyle name="Bilješka 24 4 2 3 3 4" xfId="24523"/>
    <cellStyle name="Bilješka 24 4 2 3 3 4 2" xfId="54294"/>
    <cellStyle name="Bilješka 24 4 2 3 3 5" xfId="35740"/>
    <cellStyle name="Bilješka 24 4 2 3 3 5 2" xfId="57484"/>
    <cellStyle name="Bilješka 24 4 2 3 3 6" xfId="47572"/>
    <cellStyle name="Bilješka 24 4 2 3 3 7" xfId="60118"/>
    <cellStyle name="Bilješka 24 4 2 3 4" xfId="8526"/>
    <cellStyle name="Bilješka 24 4 2 3 4 2" xfId="17076"/>
    <cellStyle name="Bilješka 24 4 2 3 4 2 2" xfId="35743"/>
    <cellStyle name="Bilješka 24 4 2 3 4 2 3" xfId="52948"/>
    <cellStyle name="Bilješka 24 4 2 3 4 3" xfId="25114"/>
    <cellStyle name="Bilješka 24 4 2 3 4 3 2" xfId="55277"/>
    <cellStyle name="Bilješka 24 4 2 3 4 4" xfId="35742"/>
    <cellStyle name="Bilješka 24 4 2 3 4 4 2" xfId="58458"/>
    <cellStyle name="Bilješka 24 4 2 3 4 5" xfId="49022"/>
    <cellStyle name="Bilješka 24 4 2 3 5" xfId="11973"/>
    <cellStyle name="Bilješka 24 4 2 3 5 2" xfId="19488"/>
    <cellStyle name="Bilješka 24 4 2 3 5 2 2" xfId="35745"/>
    <cellStyle name="Bilješka 24 4 2 3 5 3" xfId="27612"/>
    <cellStyle name="Bilješka 24 4 2 3 5 4" xfId="35744"/>
    <cellStyle name="Bilješka 24 4 2 3 5 5" xfId="51075"/>
    <cellStyle name="Bilješka 24 4 2 3 6" xfId="12867"/>
    <cellStyle name="Bilješka 24 4 2 3 6 2" xfId="20371"/>
    <cellStyle name="Bilješka 24 4 2 3 6 2 2" xfId="35747"/>
    <cellStyle name="Bilješka 24 4 2 3 6 3" xfId="28496"/>
    <cellStyle name="Bilješka 24 4 2 3 6 4" xfId="35746"/>
    <cellStyle name="Bilješka 24 4 2 3 6 5" xfId="56746"/>
    <cellStyle name="Bilješka 24 4 2 3 7" xfId="13612"/>
    <cellStyle name="Bilješka 24 4 2 3 7 2" xfId="21082"/>
    <cellStyle name="Bilješka 24 4 2 3 7 2 2" xfId="35749"/>
    <cellStyle name="Bilješka 24 4 2 3 7 3" xfId="29235"/>
    <cellStyle name="Bilješka 24 4 2 3 7 4" xfId="35748"/>
    <cellStyle name="Bilješka 24 4 2 3 8" xfId="14760"/>
    <cellStyle name="Bilješka 24 4 2 3 8 2" xfId="22118"/>
    <cellStyle name="Bilješka 24 4 2 3 8 2 2" xfId="35751"/>
    <cellStyle name="Bilješka 24 4 2 3 8 3" xfId="30366"/>
    <cellStyle name="Bilješka 24 4 2 3 8 4" xfId="35750"/>
    <cellStyle name="Bilješka 24 4 2 3 9" xfId="14841"/>
    <cellStyle name="Bilješka 24 4 2 3 9 2" xfId="30447"/>
    <cellStyle name="Bilješka 24 4 2 3 9 3" xfId="35752"/>
    <cellStyle name="Bilješka 24 4 2 3_Hotel Fortuna" xfId="50021"/>
    <cellStyle name="Bilješka 24 4 2 4" xfId="8919"/>
    <cellStyle name="Bilješka 24 4 2 4 2" xfId="16119"/>
    <cellStyle name="Bilješka 24 4 2 4 2 2" xfId="35754"/>
    <cellStyle name="Bilješka 24 4 2 4 2 2 2" xfId="55280"/>
    <cellStyle name="Bilješka 24 4 2 4 2 3" xfId="58461"/>
    <cellStyle name="Bilješka 24 4 2 4 2 4" xfId="52951"/>
    <cellStyle name="Bilješka 24 4 2 4 3" xfId="16900"/>
    <cellStyle name="Bilješka 24 4 2 4 3 2" xfId="35755"/>
    <cellStyle name="Bilješka 24 4 2 4 3 3" xfId="51882"/>
    <cellStyle name="Bilješka 24 4 2 4 4" xfId="24437"/>
    <cellStyle name="Bilješka 24 4 2 4 4 2" xfId="54208"/>
    <cellStyle name="Bilješka 24 4 2 4 5" xfId="35753"/>
    <cellStyle name="Bilješka 24 4 2 4 5 2" xfId="57398"/>
    <cellStyle name="Bilješka 24 4 2 4 6" xfId="48391"/>
    <cellStyle name="Bilješka 24 4 2 5" xfId="9897"/>
    <cellStyle name="Bilješka 24 4 2 5 2" xfId="17504"/>
    <cellStyle name="Bilješka 24 4 2 5 2 2" xfId="35757"/>
    <cellStyle name="Bilješka 24 4 2 5 2 3" xfId="52943"/>
    <cellStyle name="Bilješka 24 4 2 5 3" xfId="25628"/>
    <cellStyle name="Bilješka 24 4 2 5 3 2" xfId="55272"/>
    <cellStyle name="Bilješka 24 4 2 5 4" xfId="35756"/>
    <cellStyle name="Bilješka 24 4 2 5 4 2" xfId="58453"/>
    <cellStyle name="Bilješka 24 4 2 5 5" xfId="48935"/>
    <cellStyle name="Bilješka 24 4 2 6" xfId="8673"/>
    <cellStyle name="Bilješka 24 4 2 6 2" xfId="15590"/>
    <cellStyle name="Bilješka 24 4 2 6 2 2" xfId="35759"/>
    <cellStyle name="Bilješka 24 4 2 6 3" xfId="25258"/>
    <cellStyle name="Bilješka 24 4 2 6 4" xfId="35758"/>
    <cellStyle name="Bilješka 24 4 2 6 5" xfId="51191"/>
    <cellStyle name="Bilješka 24 4 2 7" xfId="11602"/>
    <cellStyle name="Bilješka 24 4 2 7 2" xfId="19117"/>
    <cellStyle name="Bilješka 24 4 2 7 2 2" xfId="35761"/>
    <cellStyle name="Bilješka 24 4 2 7 3" xfId="27246"/>
    <cellStyle name="Bilješka 24 4 2 7 4" xfId="35760"/>
    <cellStyle name="Bilješka 24 4 2 7 5" xfId="56311"/>
    <cellStyle name="Bilješka 24 4 2 8" xfId="12496"/>
    <cellStyle name="Bilješka 24 4 2 8 2" xfId="20000"/>
    <cellStyle name="Bilješka 24 4 2 8 2 2" xfId="35763"/>
    <cellStyle name="Bilješka 24 4 2 8 3" xfId="28130"/>
    <cellStyle name="Bilješka 24 4 2 8 4" xfId="35762"/>
    <cellStyle name="Bilješka 24 4 2 9" xfId="13469"/>
    <cellStyle name="Bilješka 24 4 2 9 2" xfId="20940"/>
    <cellStyle name="Bilješka 24 4 2 9 2 2" xfId="35765"/>
    <cellStyle name="Bilješka 24 4 2 9 3" xfId="29093"/>
    <cellStyle name="Bilješka 24 4 2 9 4" xfId="35764"/>
    <cellStyle name="Bilješka 24 4 2_Hotel Fortuna" xfId="49758"/>
    <cellStyle name="Bilješka 24 4 3" xfId="8066"/>
    <cellStyle name="Bilješka 24 4 3 10" xfId="22907"/>
    <cellStyle name="Bilješka 24 4 3 11" xfId="22306"/>
    <cellStyle name="Bilješka 24 4 3 12" xfId="35766"/>
    <cellStyle name="Bilješka 24 4 3 13" xfId="46868"/>
    <cellStyle name="Bilješka 24 4 3 14" xfId="59812"/>
    <cellStyle name="Bilješka 24 4 3 2" xfId="9244"/>
    <cellStyle name="Bilješka 24 4 3 2 2" xfId="16160"/>
    <cellStyle name="Bilješka 24 4 3 2 2 2" xfId="35768"/>
    <cellStyle name="Bilješka 24 4 3 2 2 2 2" xfId="55282"/>
    <cellStyle name="Bilješka 24 4 3 2 2 3" xfId="58463"/>
    <cellStyle name="Bilješka 24 4 3 2 2 4" xfId="52953"/>
    <cellStyle name="Bilješka 24 4 3 2 3" xfId="22328"/>
    <cellStyle name="Bilješka 24 4 3 2 3 2" xfId="51923"/>
    <cellStyle name="Bilješka 24 4 3 2 4" xfId="24478"/>
    <cellStyle name="Bilješka 24 4 3 2 4 2" xfId="54249"/>
    <cellStyle name="Bilješka 24 4 3 2 5" xfId="35767"/>
    <cellStyle name="Bilješka 24 4 3 2 5 2" xfId="57439"/>
    <cellStyle name="Bilješka 24 4 3 2 6" xfId="60085"/>
    <cellStyle name="Bilješka 24 4 3 3" xfId="10244"/>
    <cellStyle name="Bilješka 24 4 3 3 2" xfId="17813"/>
    <cellStyle name="Bilješka 24 4 3 3 2 2" xfId="35770"/>
    <cellStyle name="Bilješka 24 4 3 3 2 3" xfId="52952"/>
    <cellStyle name="Bilješka 24 4 3 3 3" xfId="25932"/>
    <cellStyle name="Bilješka 24 4 3 3 3 2" xfId="55281"/>
    <cellStyle name="Bilješka 24 4 3 3 4" xfId="35769"/>
    <cellStyle name="Bilješka 24 4 3 3 4 2" xfId="58462"/>
    <cellStyle name="Bilješka 24 4 3 4" xfId="11279"/>
    <cellStyle name="Bilješka 24 4 3 4 2" xfId="18803"/>
    <cellStyle name="Bilješka 24 4 3 4 2 2" xfId="35772"/>
    <cellStyle name="Bilješka 24 4 3 4 3" xfId="26927"/>
    <cellStyle name="Bilješka 24 4 3 4 4" xfId="35771"/>
    <cellStyle name="Bilješka 24 4 3 4 5" xfId="47530"/>
    <cellStyle name="Bilješka 24 4 3 5" xfId="11927"/>
    <cellStyle name="Bilješka 24 4 3 5 2" xfId="19442"/>
    <cellStyle name="Bilješka 24 4 3 5 2 2" xfId="35774"/>
    <cellStyle name="Bilješka 24 4 3 5 3" xfId="27567"/>
    <cellStyle name="Bilješka 24 4 3 5 4" xfId="35773"/>
    <cellStyle name="Bilješka 24 4 3 5 5" xfId="48976"/>
    <cellStyle name="Bilješka 24 4 3 6" xfId="12821"/>
    <cellStyle name="Bilješka 24 4 3 6 2" xfId="20325"/>
    <cellStyle name="Bilješka 24 4 3 6 2 2" xfId="35776"/>
    <cellStyle name="Bilješka 24 4 3 6 3" xfId="28451"/>
    <cellStyle name="Bilješka 24 4 3 6 4" xfId="35775"/>
    <cellStyle name="Bilješka 24 4 3 6 5" xfId="51118"/>
    <cellStyle name="Bilješka 24 4 3 7" xfId="13816"/>
    <cellStyle name="Bilješka 24 4 3 7 2" xfId="21280"/>
    <cellStyle name="Bilješka 24 4 3 7 2 2" xfId="35778"/>
    <cellStyle name="Bilješka 24 4 3 7 3" xfId="29436"/>
    <cellStyle name="Bilješka 24 4 3 7 4" xfId="35777"/>
    <cellStyle name="Bilješka 24 4 3 7 5" xfId="56700"/>
    <cellStyle name="Bilješka 24 4 3 8" xfId="14412"/>
    <cellStyle name="Bilješka 24 4 3 8 2" xfId="21817"/>
    <cellStyle name="Bilješka 24 4 3 8 2 2" xfId="35780"/>
    <cellStyle name="Bilješka 24 4 3 8 3" xfId="30022"/>
    <cellStyle name="Bilješka 24 4 3 8 4" xfId="35779"/>
    <cellStyle name="Bilješka 24 4 3 9" xfId="15478"/>
    <cellStyle name="Bilješka 24 4 3 9 2" xfId="31076"/>
    <cellStyle name="Bilješka 24 4 3 9 3" xfId="35781"/>
    <cellStyle name="Bilješka 24 4 3_Hotel Fortuna" xfId="49926"/>
    <cellStyle name="Bilješka 24 4 4" xfId="8756"/>
    <cellStyle name="Bilješka 24 4 4 2" xfId="15764"/>
    <cellStyle name="Bilješka 24 4 4 2 2" xfId="35783"/>
    <cellStyle name="Bilješka 24 4 4 2 2 2" xfId="55283"/>
    <cellStyle name="Bilješka 24 4 4 2 3" xfId="58464"/>
    <cellStyle name="Bilješka 24 4 4 2 4" xfId="52954"/>
    <cellStyle name="Bilješka 24 4 4 3" xfId="16640"/>
    <cellStyle name="Bilješka 24 4 4 3 2" xfId="35784"/>
    <cellStyle name="Bilješka 24 4 4 3 3" xfId="51527"/>
    <cellStyle name="Bilješka 24 4 4 4" xfId="24082"/>
    <cellStyle name="Bilješka 24 4 4 4 2" xfId="50712"/>
    <cellStyle name="Bilješka 24 4 4 5" xfId="35782"/>
    <cellStyle name="Bilješka 24 4 4 5 2" xfId="57043"/>
    <cellStyle name="Bilješka 24 4 4 6" xfId="47994"/>
    <cellStyle name="Bilješka 24 4 5" xfId="10079"/>
    <cellStyle name="Bilješka 24 4 5 2" xfId="17660"/>
    <cellStyle name="Bilješka 24 4 5 2 2" xfId="35786"/>
    <cellStyle name="Bilješka 24 4 5 2 3" xfId="52942"/>
    <cellStyle name="Bilješka 24 4 5 3" xfId="25782"/>
    <cellStyle name="Bilješka 24 4 5 3 2" xfId="55271"/>
    <cellStyle name="Bilješka 24 4 5 4" xfId="35785"/>
    <cellStyle name="Bilješka 24 4 5 4 2" xfId="58452"/>
    <cellStyle name="Bilješka 24 4 5 5" xfId="48579"/>
    <cellStyle name="Bilješka 24 4 6" xfId="10955"/>
    <cellStyle name="Bilješka 24 4 6 2" xfId="18486"/>
    <cellStyle name="Bilješka 24 4 6 2 2" xfId="35788"/>
    <cellStyle name="Bilješka 24 4 6 3" xfId="26605"/>
    <cellStyle name="Bilješka 24 4 6 4" xfId="35787"/>
    <cellStyle name="Bilješka 24 4 6 5" xfId="50975"/>
    <cellStyle name="Bilješka 24 4 7" xfId="11440"/>
    <cellStyle name="Bilješka 24 4 7 2" xfId="18955"/>
    <cellStyle name="Bilješka 24 4 7 2 2" xfId="35790"/>
    <cellStyle name="Bilješka 24 4 7 3" xfId="27086"/>
    <cellStyle name="Bilješka 24 4 7 4" xfId="35789"/>
    <cellStyle name="Bilješka 24 4 7 5" xfId="56444"/>
    <cellStyle name="Bilješka 24 4 8" xfId="12333"/>
    <cellStyle name="Bilješka 24 4 8 2" xfId="19838"/>
    <cellStyle name="Bilješka 24 4 8 2 2" xfId="35792"/>
    <cellStyle name="Bilješka 24 4 8 3" xfId="27969"/>
    <cellStyle name="Bilješka 24 4 8 4" xfId="35791"/>
    <cellStyle name="Bilješka 24 4 9" xfId="13651"/>
    <cellStyle name="Bilješka 24 4 9 2" xfId="21120"/>
    <cellStyle name="Bilješka 24 4 9 2 2" xfId="35794"/>
    <cellStyle name="Bilješka 24 4 9 3" xfId="29274"/>
    <cellStyle name="Bilješka 24 4 9 4" xfId="35793"/>
    <cellStyle name="Bilješka 24 4_Hotel Fortuna" xfId="50259"/>
    <cellStyle name="Bilješka 24 5" xfId="8377"/>
    <cellStyle name="Bilješka 24 5 2" xfId="17100"/>
    <cellStyle name="Bilješka 24 5 2 2" xfId="35796"/>
    <cellStyle name="Bilješka 24 5 2 3" xfId="52910"/>
    <cellStyle name="Bilješka 24 5 3" xfId="24968"/>
    <cellStyle name="Bilješka 24 5 3 2" xfId="55239"/>
    <cellStyle name="Bilješka 24 5 4" xfId="35795"/>
    <cellStyle name="Bilješka 24 5 4 2" xfId="58420"/>
    <cellStyle name="Bilješka 24 5 5" xfId="48305"/>
    <cellStyle name="Bilješka 24 6" xfId="8419"/>
    <cellStyle name="Bilješka 24 6 2" xfId="15639"/>
    <cellStyle name="Bilješka 24 6 2 2" xfId="35798"/>
    <cellStyle name="Bilješka 24 6 3" xfId="25009"/>
    <cellStyle name="Bilješka 24 6 4" xfId="35797"/>
    <cellStyle name="Bilješka 24 6 5" xfId="48442"/>
    <cellStyle name="Bilješka 24 7" xfId="10471"/>
    <cellStyle name="Bilješka 24 7 2" xfId="18015"/>
    <cellStyle name="Bilješka 24 7 2 2" xfId="35800"/>
    <cellStyle name="Bilješka 24 7 3" xfId="26130"/>
    <cellStyle name="Bilješka 24 7 4" xfId="35799"/>
    <cellStyle name="Bilješka 24 7 5" xfId="50598"/>
    <cellStyle name="Bilješka 24 8" xfId="11255"/>
    <cellStyle name="Bilješka 24 8 2" xfId="18780"/>
    <cellStyle name="Bilješka 24 8 2 2" xfId="35802"/>
    <cellStyle name="Bilješka 24 8 3" xfId="26903"/>
    <cellStyle name="Bilješka 24 8 4" xfId="35801"/>
    <cellStyle name="Bilješka 24 8 5" xfId="50619"/>
    <cellStyle name="Bilješka 24 9" xfId="10709"/>
    <cellStyle name="Bilješka 24 9 2" xfId="18247"/>
    <cellStyle name="Bilješka 24 9 2 2" xfId="35804"/>
    <cellStyle name="Bilješka 24 9 3" xfId="26364"/>
    <cellStyle name="Bilješka 24 9 4" xfId="35803"/>
    <cellStyle name="Bilješka 24_Hotel Fortuna" xfId="49548"/>
    <cellStyle name="Bilješka 25" xfId="2411"/>
    <cellStyle name="Bilješka 25 10" xfId="13146"/>
    <cellStyle name="Bilješka 25 10 2" xfId="20630"/>
    <cellStyle name="Bilješka 25 10 2 2" xfId="35807"/>
    <cellStyle name="Bilješka 25 10 3" xfId="28773"/>
    <cellStyle name="Bilješka 25 10 4" xfId="35806"/>
    <cellStyle name="Bilješka 25 11" xfId="14215"/>
    <cellStyle name="Bilješka 25 11 2" xfId="21634"/>
    <cellStyle name="Bilješka 25 11 2 2" xfId="35809"/>
    <cellStyle name="Bilješka 25 11 3" xfId="29828"/>
    <cellStyle name="Bilješka 25 11 4" xfId="35808"/>
    <cellStyle name="Bilješka 25 12" xfId="15281"/>
    <cellStyle name="Bilješka 25 12 2" xfId="30882"/>
    <cellStyle name="Bilješka 25 12 3" xfId="35810"/>
    <cellStyle name="Bilješka 25 13" xfId="22247"/>
    <cellStyle name="Bilješka 25 13 2" xfId="35811"/>
    <cellStyle name="Bilješka 25 14" xfId="35805"/>
    <cellStyle name="Bilješka 25 15" xfId="45932"/>
    <cellStyle name="Bilješka 25 16" xfId="59383"/>
    <cellStyle name="Bilješka 25 17" xfId="6921"/>
    <cellStyle name="Bilješka 25 2" xfId="7459"/>
    <cellStyle name="Bilješka 25 2 10" xfId="12210"/>
    <cellStyle name="Bilješka 25 2 10 2" xfId="19725"/>
    <cellStyle name="Bilješka 25 2 10 2 2" xfId="35814"/>
    <cellStyle name="Bilješka 25 2 10 3" xfId="27847"/>
    <cellStyle name="Bilješka 25 2 10 4" xfId="35813"/>
    <cellStyle name="Bilješka 25 2 11" xfId="13448"/>
    <cellStyle name="Bilješka 25 2 11 2" xfId="20919"/>
    <cellStyle name="Bilješka 25 2 11 2 2" xfId="35816"/>
    <cellStyle name="Bilješka 25 2 11 3" xfId="29073"/>
    <cellStyle name="Bilješka 25 2 11 4" xfId="35815"/>
    <cellStyle name="Bilješka 25 2 12" xfId="14460"/>
    <cellStyle name="Bilješka 25 2 12 2" xfId="21861"/>
    <cellStyle name="Bilješka 25 2 12 2 2" xfId="35818"/>
    <cellStyle name="Bilješka 25 2 12 3" xfId="30070"/>
    <cellStyle name="Bilješka 25 2 12 4" xfId="35817"/>
    <cellStyle name="Bilješka 25 2 13" xfId="15326"/>
    <cellStyle name="Bilješka 25 2 13 2" xfId="30927"/>
    <cellStyle name="Bilješka 25 2 13 3" xfId="35819"/>
    <cellStyle name="Bilješka 25 2 14" xfId="22332"/>
    <cellStyle name="Bilješka 25 2 15" xfId="35812"/>
    <cellStyle name="Bilješka 25 2 16" xfId="59419"/>
    <cellStyle name="Bilješka 25 2 2" xfId="7645"/>
    <cellStyle name="Bilješka 25 2 2 10" xfId="14366"/>
    <cellStyle name="Bilješka 25 2 2 10 2" xfId="29977"/>
    <cellStyle name="Bilješka 25 2 2 10 3" xfId="35821"/>
    <cellStyle name="Bilješka 25 2 2 11" xfId="22902"/>
    <cellStyle name="Bilješka 25 2 2 12" xfId="35820"/>
    <cellStyle name="Bilješka 25 2 2 13" xfId="46733"/>
    <cellStyle name="Bilješka 25 2 2 14" xfId="59523"/>
    <cellStyle name="Bilješka 25 2 2 2" xfId="7825"/>
    <cellStyle name="Bilješka 25 2 2 2 10" xfId="22822"/>
    <cellStyle name="Bilješka 25 2 2 2 11" xfId="23042"/>
    <cellStyle name="Bilješka 25 2 2 2 12" xfId="35822"/>
    <cellStyle name="Bilješka 25 2 2 2 13" xfId="46589"/>
    <cellStyle name="Bilješka 25 2 2 2 14" xfId="59654"/>
    <cellStyle name="Bilješka 25 2 2 2 2" xfId="9003"/>
    <cellStyle name="Bilješka 25 2 2 2 2 2" xfId="15874"/>
    <cellStyle name="Bilješka 25 2 2 2 2 2 2" xfId="35824"/>
    <cellStyle name="Bilješka 25 2 2 2 2 2 2 2" xfId="55288"/>
    <cellStyle name="Bilješka 25 2 2 2 2 2 3" xfId="58469"/>
    <cellStyle name="Bilješka 25 2 2 2 2 2 4" xfId="52959"/>
    <cellStyle name="Bilješka 25 2 2 2 2 3" xfId="23306"/>
    <cellStyle name="Bilješka 25 2 2 2 2 3 2" xfId="51637"/>
    <cellStyle name="Bilješka 25 2 2 2 2 4" xfId="24192"/>
    <cellStyle name="Bilješka 25 2 2 2 2 4 2" xfId="53963"/>
    <cellStyle name="Bilješka 25 2 2 2 2 5" xfId="35823"/>
    <cellStyle name="Bilješka 25 2 2 2 2 5 2" xfId="57153"/>
    <cellStyle name="Bilješka 25 2 2 2 2 6" xfId="60045"/>
    <cellStyle name="Bilješka 25 2 2 2 3" xfId="10187"/>
    <cellStyle name="Bilješka 25 2 2 2 3 2" xfId="17763"/>
    <cellStyle name="Bilješka 25 2 2 2 3 2 2" xfId="35826"/>
    <cellStyle name="Bilješka 25 2 2 2 3 2 3" xfId="52958"/>
    <cellStyle name="Bilješka 25 2 2 2 3 3" xfId="25882"/>
    <cellStyle name="Bilješka 25 2 2 2 3 3 2" xfId="55287"/>
    <cellStyle name="Bilješka 25 2 2 2 3 4" xfId="35825"/>
    <cellStyle name="Bilješka 25 2 2 2 3 4 2" xfId="58468"/>
    <cellStyle name="Bilješka 25 2 2 2 4" xfId="10714"/>
    <cellStyle name="Bilješka 25 2 2 2 4 2" xfId="18252"/>
    <cellStyle name="Bilješka 25 2 2 2 4 2 2" xfId="35828"/>
    <cellStyle name="Bilješka 25 2 2 2 4 3" xfId="26369"/>
    <cellStyle name="Bilješka 25 2 2 2 4 4" xfId="35827"/>
    <cellStyle name="Bilješka 25 2 2 2 4 5" xfId="48306"/>
    <cellStyle name="Bilješka 25 2 2 2 5" xfId="11686"/>
    <cellStyle name="Bilješka 25 2 2 2 5 2" xfId="19201"/>
    <cellStyle name="Bilješka 25 2 2 2 5 2 2" xfId="35830"/>
    <cellStyle name="Bilješka 25 2 2 2 5 3" xfId="27328"/>
    <cellStyle name="Bilješka 25 2 2 2 5 4" xfId="35829"/>
    <cellStyle name="Bilješka 25 2 2 2 5 5" xfId="48690"/>
    <cellStyle name="Bilješka 25 2 2 2 6" xfId="12580"/>
    <cellStyle name="Bilješka 25 2 2 2 6 2" xfId="20084"/>
    <cellStyle name="Bilješka 25 2 2 2 6 2 2" xfId="35832"/>
    <cellStyle name="Bilješka 25 2 2 2 6 3" xfId="28212"/>
    <cellStyle name="Bilješka 25 2 2 2 6 4" xfId="35831"/>
    <cellStyle name="Bilješka 25 2 2 2 6 5" xfId="52290"/>
    <cellStyle name="Bilješka 25 2 2 2 7" xfId="13759"/>
    <cellStyle name="Bilješka 25 2 2 2 7 2" xfId="21224"/>
    <cellStyle name="Bilješka 25 2 2 2 7 2 2" xfId="35834"/>
    <cellStyle name="Bilješka 25 2 2 2 7 3" xfId="29379"/>
    <cellStyle name="Bilješka 25 2 2 2 7 4" xfId="35833"/>
    <cellStyle name="Bilješka 25 2 2 2 7 5" xfId="56234"/>
    <cellStyle name="Bilješka 25 2 2 2 8" xfId="14295"/>
    <cellStyle name="Bilješka 25 2 2 2 8 2" xfId="21708"/>
    <cellStyle name="Bilješka 25 2 2 2 8 2 2" xfId="35836"/>
    <cellStyle name="Bilješka 25 2 2 2 8 3" xfId="29907"/>
    <cellStyle name="Bilješka 25 2 2 2 8 4" xfId="35835"/>
    <cellStyle name="Bilješka 25 2 2 2 9" xfId="14829"/>
    <cellStyle name="Bilješka 25 2 2 2 9 2" xfId="30435"/>
    <cellStyle name="Bilješka 25 2 2 2 9 3" xfId="35837"/>
    <cellStyle name="Bilješka 25 2 2 2_Hotel Fortuna" xfId="50180"/>
    <cellStyle name="Bilješka 25 2 2 3" xfId="8822"/>
    <cellStyle name="Bilješka 25 2 2 3 2" xfId="16023"/>
    <cellStyle name="Bilješka 25 2 2 3 2 2" xfId="35839"/>
    <cellStyle name="Bilješka 25 2 2 3 2 2 2" xfId="55289"/>
    <cellStyle name="Bilješka 25 2 2 3 2 3" xfId="58470"/>
    <cellStyle name="Bilješka 25 2 2 3 2 4" xfId="52960"/>
    <cellStyle name="Bilješka 25 2 2 3 3" xfId="16805"/>
    <cellStyle name="Bilješka 25 2 2 3 3 2" xfId="35840"/>
    <cellStyle name="Bilješka 25 2 2 3 3 3" xfId="51786"/>
    <cellStyle name="Bilješka 25 2 2 3 4" xfId="24341"/>
    <cellStyle name="Bilješka 25 2 2 3 4 2" xfId="54112"/>
    <cellStyle name="Bilješka 25 2 2 3 5" xfId="35838"/>
    <cellStyle name="Bilješka 25 2 2 3 5 2" xfId="57302"/>
    <cellStyle name="Bilješka 25 2 2 3 6" xfId="47790"/>
    <cellStyle name="Bilješka 25 2 2 4" xfId="8572"/>
    <cellStyle name="Bilješka 25 2 2 4 2" xfId="15557"/>
    <cellStyle name="Bilješka 25 2 2 4 2 2" xfId="35842"/>
    <cellStyle name="Bilješka 25 2 2 4 2 3" xfId="52957"/>
    <cellStyle name="Bilješka 25 2 2 4 3" xfId="25160"/>
    <cellStyle name="Bilješka 25 2 2 4 3 2" xfId="55286"/>
    <cellStyle name="Bilješka 25 2 2 4 4" xfId="35841"/>
    <cellStyle name="Bilješka 25 2 2 4 4 2" xfId="58467"/>
    <cellStyle name="Bilješka 25 2 2 4 5" xfId="48839"/>
    <cellStyle name="Bilješka 25 2 2 5" xfId="10410"/>
    <cellStyle name="Bilješka 25 2 2 5 2" xfId="17954"/>
    <cellStyle name="Bilješka 25 2 2 5 2 2" xfId="35844"/>
    <cellStyle name="Bilješka 25 2 2 5 3" xfId="26070"/>
    <cellStyle name="Bilješka 25 2 2 5 4" xfId="35843"/>
    <cellStyle name="Bilješka 25 2 2 5 5" xfId="51043"/>
    <cellStyle name="Bilješka 25 2 2 6" xfId="11506"/>
    <cellStyle name="Bilješka 25 2 2 6 2" xfId="19021"/>
    <cellStyle name="Bilješka 25 2 2 6 2 2" xfId="35846"/>
    <cellStyle name="Bilješka 25 2 2 6 3" xfId="27151"/>
    <cellStyle name="Bilješka 25 2 2 6 4" xfId="35845"/>
    <cellStyle name="Bilješka 25 2 2 6 5" xfId="56410"/>
    <cellStyle name="Bilješka 25 2 2 7" xfId="12399"/>
    <cellStyle name="Bilješka 25 2 2 7 2" xfId="19904"/>
    <cellStyle name="Bilješka 25 2 2 7 2 2" xfId="35848"/>
    <cellStyle name="Bilješka 25 2 2 7 3" xfId="28034"/>
    <cellStyle name="Bilješka 25 2 2 7 4" xfId="35847"/>
    <cellStyle name="Bilješka 25 2 2 8" xfId="11120"/>
    <cellStyle name="Bilješka 25 2 2 8 2" xfId="18648"/>
    <cellStyle name="Bilješka 25 2 2 8 2 2" xfId="35850"/>
    <cellStyle name="Bilješka 25 2 2 8 3" xfId="26769"/>
    <cellStyle name="Bilješka 25 2 2 8 4" xfId="35849"/>
    <cellStyle name="Bilješka 25 2 2 9" xfId="10982"/>
    <cellStyle name="Bilješka 25 2 2 9 2" xfId="18513"/>
    <cellStyle name="Bilješka 25 2 2 9 2 2" xfId="35852"/>
    <cellStyle name="Bilješka 25 2 2 9 3" xfId="26632"/>
    <cellStyle name="Bilješka 25 2 2 9 4" xfId="35851"/>
    <cellStyle name="Bilješka 25 2 2_Hotel Fortuna" xfId="49537"/>
    <cellStyle name="Bilješka 25 2 3" xfId="7720"/>
    <cellStyle name="Bilješka 25 2 3 10" xfId="13403"/>
    <cellStyle name="Bilješka 25 2 3 10 2" xfId="20876"/>
    <cellStyle name="Bilješka 25 2 3 10 2 2" xfId="35855"/>
    <cellStyle name="Bilješka 25 2 3 10 3" xfId="29028"/>
    <cellStyle name="Bilješka 25 2 3 10 4" xfId="35854"/>
    <cellStyle name="Bilješka 25 2 3 11" xfId="14122"/>
    <cellStyle name="Bilješka 25 2 3 11 2" xfId="29738"/>
    <cellStyle name="Bilješka 25 2 3 11 3" xfId="35856"/>
    <cellStyle name="Bilješka 25 2 3 12" xfId="22524"/>
    <cellStyle name="Bilješka 25 2 3 13" xfId="35853"/>
    <cellStyle name="Bilješka 25 2 3 14" xfId="46807"/>
    <cellStyle name="Bilješka 25 2 3 15" xfId="59581"/>
    <cellStyle name="Bilješka 25 2 3 2" xfId="7962"/>
    <cellStyle name="Bilješka 25 2 3 2 10" xfId="15415"/>
    <cellStyle name="Bilješka 25 2 3 2 10 2" xfId="31014"/>
    <cellStyle name="Bilješka 25 2 3 2 10 3" xfId="35858"/>
    <cellStyle name="Bilješka 25 2 3 2 11" xfId="23094"/>
    <cellStyle name="Bilješka 25 2 3 2 12" xfId="35857"/>
    <cellStyle name="Bilješka 25 2 3 2 13" xfId="47052"/>
    <cellStyle name="Bilješka 25 2 3 2 14" xfId="59746"/>
    <cellStyle name="Bilješka 25 2 3 2 2" xfId="8076"/>
    <cellStyle name="Bilješka 25 2 3 2 2 10" xfId="22440"/>
    <cellStyle name="Bilješka 25 2 3 2 2 11" xfId="23750"/>
    <cellStyle name="Bilješka 25 2 3 2 2 12" xfId="35859"/>
    <cellStyle name="Bilješka 25 2 3 2 2 13" xfId="46878"/>
    <cellStyle name="Bilješka 25 2 3 2 2 14" xfId="59820"/>
    <cellStyle name="Bilješka 25 2 3 2 2 2" xfId="9254"/>
    <cellStyle name="Bilješka 25 2 3 2 2 2 2" xfId="16170"/>
    <cellStyle name="Bilješka 25 2 3 2 2 2 2 2" xfId="35861"/>
    <cellStyle name="Bilješka 25 2 3 2 2 2 2 2 2" xfId="55293"/>
    <cellStyle name="Bilješka 25 2 3 2 2 2 2 3" xfId="58474"/>
    <cellStyle name="Bilješka 25 2 3 2 2 2 2 4" xfId="52964"/>
    <cellStyle name="Bilješka 25 2 3 2 2 2 3" xfId="23834"/>
    <cellStyle name="Bilješka 25 2 3 2 2 2 3 2" xfId="51933"/>
    <cellStyle name="Bilješka 25 2 3 2 2 2 4" xfId="24488"/>
    <cellStyle name="Bilješka 25 2 3 2 2 2 4 2" xfId="54259"/>
    <cellStyle name="Bilješka 25 2 3 2 2 2 5" xfId="35860"/>
    <cellStyle name="Bilješka 25 2 3 2 2 2 5 2" xfId="57449"/>
    <cellStyle name="Bilješka 25 2 3 2 2 2 6" xfId="60093"/>
    <cellStyle name="Bilješka 25 2 3 2 2 3" xfId="9901"/>
    <cellStyle name="Bilješka 25 2 3 2 2 3 2" xfId="17508"/>
    <cellStyle name="Bilješka 25 2 3 2 2 3 2 2" xfId="35863"/>
    <cellStyle name="Bilješka 25 2 3 2 2 3 2 3" xfId="52963"/>
    <cellStyle name="Bilješka 25 2 3 2 2 3 3" xfId="25632"/>
    <cellStyle name="Bilješka 25 2 3 2 2 3 3 2" xfId="55292"/>
    <cellStyle name="Bilješka 25 2 3 2 2 3 4" xfId="35862"/>
    <cellStyle name="Bilješka 25 2 3 2 2 3 4 2" xfId="58473"/>
    <cellStyle name="Bilješka 25 2 3 2 2 4" xfId="10878"/>
    <cellStyle name="Bilješka 25 2 3 2 2 4 2" xfId="18410"/>
    <cellStyle name="Bilješka 25 2 3 2 2 4 2 2" xfId="35865"/>
    <cellStyle name="Bilješka 25 2 3 2 2 4 3" xfId="26529"/>
    <cellStyle name="Bilješka 25 2 3 2 2 4 4" xfId="35864"/>
    <cellStyle name="Bilješka 25 2 3 2 2 4 5" xfId="47740"/>
    <cellStyle name="Bilješka 25 2 3 2 2 5" xfId="11937"/>
    <cellStyle name="Bilješka 25 2 3 2 2 5 2" xfId="19452"/>
    <cellStyle name="Bilješka 25 2 3 2 2 5 2 2" xfId="35867"/>
    <cellStyle name="Bilješka 25 2 3 2 2 5 3" xfId="27577"/>
    <cellStyle name="Bilješka 25 2 3 2 2 5 4" xfId="35866"/>
    <cellStyle name="Bilješka 25 2 3 2 2 5 5" xfId="48986"/>
    <cellStyle name="Bilješka 25 2 3 2 2 6" xfId="12831"/>
    <cellStyle name="Bilješka 25 2 3 2 2 6 2" xfId="20335"/>
    <cellStyle name="Bilješka 25 2 3 2 2 6 2 2" xfId="35869"/>
    <cellStyle name="Bilješka 25 2 3 2 2 6 3" xfId="28461"/>
    <cellStyle name="Bilješka 25 2 3 2 2 6 4" xfId="35868"/>
    <cellStyle name="Bilješka 25 2 3 2 2 6 5" xfId="51385"/>
    <cellStyle name="Bilješka 25 2 3 2 2 7" xfId="13473"/>
    <cellStyle name="Bilješka 25 2 3 2 2 7 2" xfId="20944"/>
    <cellStyle name="Bilješka 25 2 3 2 2 7 2 2" xfId="35871"/>
    <cellStyle name="Bilješka 25 2 3 2 2 7 3" xfId="29097"/>
    <cellStyle name="Bilješka 25 2 3 2 2 7 4" xfId="35870"/>
    <cellStyle name="Bilješka 25 2 3 2 2 7 5" xfId="56710"/>
    <cellStyle name="Bilješka 25 2 3 2 2 8" xfId="14059"/>
    <cellStyle name="Bilješka 25 2 3 2 2 8 2" xfId="21498"/>
    <cellStyle name="Bilješka 25 2 3 2 2 8 2 2" xfId="35873"/>
    <cellStyle name="Bilješka 25 2 3 2 2 8 3" xfId="29676"/>
    <cellStyle name="Bilješka 25 2 3 2 2 8 4" xfId="35872"/>
    <cellStyle name="Bilješka 25 2 3 2 2 9" xfId="15007"/>
    <cellStyle name="Bilješka 25 2 3 2 2 9 2" xfId="30611"/>
    <cellStyle name="Bilješka 25 2 3 2 2 9 3" xfId="35874"/>
    <cellStyle name="Bilješka 25 2 3 2 2_Hotel Fortuna" xfId="49488"/>
    <cellStyle name="Bilješka 25 2 3 2 3" xfId="9140"/>
    <cellStyle name="Bilješka 25 2 3 2 3 2" xfId="16354"/>
    <cellStyle name="Bilješka 25 2 3 2 3 2 2" xfId="35876"/>
    <cellStyle name="Bilješka 25 2 3 2 3 2 2 2" xfId="55294"/>
    <cellStyle name="Bilješka 25 2 3 2 3 2 3" xfId="58475"/>
    <cellStyle name="Bilješka 25 2 3 2 3 2 4" xfId="52965"/>
    <cellStyle name="Bilješka 25 2 3 2 3 3" xfId="16988"/>
    <cellStyle name="Bilješka 25 2 3 2 3 3 2" xfId="35877"/>
    <cellStyle name="Bilješka 25 2 3 2 3 3 3" xfId="52117"/>
    <cellStyle name="Bilješka 25 2 3 2 3 4" xfId="24672"/>
    <cellStyle name="Bilješka 25 2 3 2 3 4 2" xfId="54443"/>
    <cellStyle name="Bilješka 25 2 3 2 3 5" xfId="35875"/>
    <cellStyle name="Bilješka 25 2 3 2 3 5 2" xfId="57633"/>
    <cellStyle name="Bilješka 25 2 3 2 3 6" xfId="47791"/>
    <cellStyle name="Bilješka 25 2 3 2 4" xfId="9965"/>
    <cellStyle name="Bilješka 25 2 3 2 4 2" xfId="17558"/>
    <cellStyle name="Bilješka 25 2 3 2 4 2 2" xfId="35879"/>
    <cellStyle name="Bilješka 25 2 3 2 4 2 3" xfId="52962"/>
    <cellStyle name="Bilješka 25 2 3 2 4 3" xfId="25680"/>
    <cellStyle name="Bilješka 25 2 3 2 4 3 2" xfId="55291"/>
    <cellStyle name="Bilješka 25 2 3 2 4 4" xfId="35878"/>
    <cellStyle name="Bilješka 25 2 3 2 4 4 2" xfId="58472"/>
    <cellStyle name="Bilješka 25 2 3 2 4 5" xfId="49172"/>
    <cellStyle name="Bilješka 25 2 3 2 5" xfId="11224"/>
    <cellStyle name="Bilješka 25 2 3 2 5 2" xfId="18749"/>
    <cellStyle name="Bilješka 25 2 3 2 5 2 2" xfId="35881"/>
    <cellStyle name="Bilješka 25 2 3 2 5 3" xfId="26872"/>
    <cellStyle name="Bilješka 25 2 3 2 5 4" xfId="35880"/>
    <cellStyle name="Bilješka 25 2 3 2 5 5" xfId="50973"/>
    <cellStyle name="Bilješka 25 2 3 2 6" xfId="11823"/>
    <cellStyle name="Bilješka 25 2 3 2 6 2" xfId="19338"/>
    <cellStyle name="Bilješka 25 2 3 2 6 2 2" xfId="35883"/>
    <cellStyle name="Bilješka 25 2 3 2 6 3" xfId="27464"/>
    <cellStyle name="Bilješka 25 2 3 2 6 4" xfId="35882"/>
    <cellStyle name="Bilješka 25 2 3 2 6 5" xfId="56596"/>
    <cellStyle name="Bilješka 25 2 3 2 7" xfId="12717"/>
    <cellStyle name="Bilješka 25 2 3 2 7 2" xfId="20221"/>
    <cellStyle name="Bilješka 25 2 3 2 7 2 2" xfId="35885"/>
    <cellStyle name="Bilješka 25 2 3 2 7 3" xfId="28348"/>
    <cellStyle name="Bilješka 25 2 3 2 7 4" xfId="35884"/>
    <cellStyle name="Bilješka 25 2 3 2 8" xfId="13536"/>
    <cellStyle name="Bilješka 25 2 3 2 8 2" xfId="21007"/>
    <cellStyle name="Bilješka 25 2 3 2 8 2 2" xfId="35887"/>
    <cellStyle name="Bilješka 25 2 3 2 8 3" xfId="29159"/>
    <cellStyle name="Bilješka 25 2 3 2 8 4" xfId="35886"/>
    <cellStyle name="Bilješka 25 2 3 2 9" xfId="14608"/>
    <cellStyle name="Bilješka 25 2 3 2 9 2" xfId="21987"/>
    <cellStyle name="Bilješka 25 2 3 2 9 2 2" xfId="35889"/>
    <cellStyle name="Bilješka 25 2 3 2 9 3" xfId="30215"/>
    <cellStyle name="Bilješka 25 2 3 2 9 4" xfId="35888"/>
    <cellStyle name="Bilješka 25 2 3 2_Hotel Fortuna" xfId="49747"/>
    <cellStyle name="Bilješka 25 2 3 3" xfId="8192"/>
    <cellStyle name="Bilješka 25 2 3 3 10" xfId="22475"/>
    <cellStyle name="Bilješka 25 2 3 3 11" xfId="23771"/>
    <cellStyle name="Bilješka 25 2 3 3 12" xfId="35890"/>
    <cellStyle name="Bilješka 25 2 3 3 13" xfId="46987"/>
    <cellStyle name="Bilješka 25 2 3 3 2" xfId="9370"/>
    <cellStyle name="Bilješka 25 2 3 3 2 2" xfId="16579"/>
    <cellStyle name="Bilješka 25 2 3 3 2 2 2" xfId="35892"/>
    <cellStyle name="Bilješka 25 2 3 3 2 2 2 2" xfId="52967"/>
    <cellStyle name="Bilješka 25 2 3 3 2 2 3" xfId="55296"/>
    <cellStyle name="Bilješka 25 2 3 3 2 2 4" xfId="58477"/>
    <cellStyle name="Bilješka 25 2 3 3 2 2 5" xfId="47381"/>
    <cellStyle name="Bilješka 25 2 3 3 2 3" xfId="22502"/>
    <cellStyle name="Bilješka 25 2 3 3 2 4" xfId="24897"/>
    <cellStyle name="Bilješka 25 2 3 3 2 4 2" xfId="47559"/>
    <cellStyle name="Bilješka 25 2 3 3 2 5" xfId="35891"/>
    <cellStyle name="Bilješka 25 2 3 3 2 5 2" xfId="49398"/>
    <cellStyle name="Bilješka 25 2 3 3 2 6" xfId="54668"/>
    <cellStyle name="Bilješka 25 2 3 3 2 7" xfId="57858"/>
    <cellStyle name="Bilješka 25 2 3 3 2 8" xfId="47272"/>
    <cellStyle name="Bilješka 25 2 3 3 2 9" xfId="60326"/>
    <cellStyle name="Bilješka 25 2 3 3 2_Hotel Fortuna" xfId="50240"/>
    <cellStyle name="Bilješka 25 2 3 3 3" xfId="10364"/>
    <cellStyle name="Bilješka 25 2 3 3 3 2" xfId="16285"/>
    <cellStyle name="Bilješka 25 2 3 3 3 2 2" xfId="35894"/>
    <cellStyle name="Bilješka 25 2 3 3 3 2 2 2" xfId="55297"/>
    <cellStyle name="Bilješka 25 2 3 3 3 2 3" xfId="58478"/>
    <cellStyle name="Bilješka 25 2 3 3 3 2 4" xfId="52968"/>
    <cellStyle name="Bilješka 25 2 3 3 3 3" xfId="22895"/>
    <cellStyle name="Bilješka 25 2 3 3 3 3 2" xfId="52048"/>
    <cellStyle name="Bilješka 25 2 3 3 3 4" xfId="24603"/>
    <cellStyle name="Bilješka 25 2 3 3 3 4 2" xfId="54374"/>
    <cellStyle name="Bilješka 25 2 3 3 3 5" xfId="35893"/>
    <cellStyle name="Bilješka 25 2 3 3 3 5 2" xfId="57564"/>
    <cellStyle name="Bilješka 25 2 3 3 3 6" xfId="47848"/>
    <cellStyle name="Bilješka 25 2 3 3 3 7" xfId="60173"/>
    <cellStyle name="Bilješka 25 2 3 3 4" xfId="10499"/>
    <cellStyle name="Bilješka 25 2 3 3 4 2" xfId="18042"/>
    <cellStyle name="Bilješka 25 2 3 3 4 2 2" xfId="35896"/>
    <cellStyle name="Bilješka 25 2 3 3 4 2 3" xfId="52966"/>
    <cellStyle name="Bilješka 25 2 3 3 4 3" xfId="26157"/>
    <cellStyle name="Bilješka 25 2 3 3 4 3 2" xfId="55295"/>
    <cellStyle name="Bilješka 25 2 3 3 4 4" xfId="35895"/>
    <cellStyle name="Bilješka 25 2 3 3 4 4 2" xfId="58476"/>
    <cellStyle name="Bilješka 25 2 3 3 4 5" xfId="49103"/>
    <cellStyle name="Bilješka 25 2 3 3 5" xfId="12053"/>
    <cellStyle name="Bilješka 25 2 3 3 5 2" xfId="19568"/>
    <cellStyle name="Bilješka 25 2 3 3 5 2 2" xfId="35898"/>
    <cellStyle name="Bilješka 25 2 3 3 5 3" xfId="27691"/>
    <cellStyle name="Bilješka 25 2 3 3 5 4" xfId="35897"/>
    <cellStyle name="Bilješka 25 2 3 3 5 5" xfId="50867"/>
    <cellStyle name="Bilješka 25 2 3 3 6" xfId="12947"/>
    <cellStyle name="Bilješka 25 2 3 3 6 2" xfId="20451"/>
    <cellStyle name="Bilješka 25 2 3 3 6 2 2" xfId="35900"/>
    <cellStyle name="Bilješka 25 2 3 3 6 3" xfId="28575"/>
    <cellStyle name="Bilješka 25 2 3 3 6 4" xfId="35899"/>
    <cellStyle name="Bilješka 25 2 3 3 6 5" xfId="56826"/>
    <cellStyle name="Bilješka 25 2 3 3 7" xfId="13932"/>
    <cellStyle name="Bilješka 25 2 3 3 7 2" xfId="21392"/>
    <cellStyle name="Bilješka 25 2 3 3 7 2 2" xfId="35902"/>
    <cellStyle name="Bilješka 25 2 3 3 7 3" xfId="29550"/>
    <cellStyle name="Bilješka 25 2 3 3 7 4" xfId="35901"/>
    <cellStyle name="Bilješka 25 2 3 3 8" xfId="14138"/>
    <cellStyle name="Bilješka 25 2 3 3 8 2" xfId="21563"/>
    <cellStyle name="Bilješka 25 2 3 3 8 2 2" xfId="35904"/>
    <cellStyle name="Bilješka 25 2 3 3 8 3" xfId="29754"/>
    <cellStyle name="Bilješka 25 2 3 3 8 4" xfId="35903"/>
    <cellStyle name="Bilješka 25 2 3 3 9" xfId="15167"/>
    <cellStyle name="Bilješka 25 2 3 3 9 2" xfId="30769"/>
    <cellStyle name="Bilješka 25 2 3 3 9 3" xfId="35905"/>
    <cellStyle name="Bilješka 25 2 3 3_Hotel Fortuna" xfId="49840"/>
    <cellStyle name="Bilješka 25 2 3 4" xfId="8897"/>
    <cellStyle name="Bilješka 25 2 3 4 2" xfId="16098"/>
    <cellStyle name="Bilješka 25 2 3 4 2 2" xfId="35907"/>
    <cellStyle name="Bilješka 25 2 3 4 2 2 2" xfId="55298"/>
    <cellStyle name="Bilješka 25 2 3 4 2 3" xfId="58479"/>
    <cellStyle name="Bilješka 25 2 3 4 2 4" xfId="52969"/>
    <cellStyle name="Bilješka 25 2 3 4 3" xfId="16879"/>
    <cellStyle name="Bilješka 25 2 3 4 3 2" xfId="35908"/>
    <cellStyle name="Bilješka 25 2 3 4 3 3" xfId="51861"/>
    <cellStyle name="Bilješka 25 2 3 4 4" xfId="24416"/>
    <cellStyle name="Bilješka 25 2 3 4 4 2" xfId="54187"/>
    <cellStyle name="Bilješka 25 2 3 4 5" xfId="35906"/>
    <cellStyle name="Bilješka 25 2 3 4 5 2" xfId="57377"/>
    <cellStyle name="Bilješka 25 2 3 4 6" xfId="48372"/>
    <cellStyle name="Bilješka 25 2 3 5" xfId="10168"/>
    <cellStyle name="Bilješka 25 2 3 5 2" xfId="17745"/>
    <cellStyle name="Bilješka 25 2 3 5 2 2" xfId="35910"/>
    <cellStyle name="Bilješka 25 2 3 5 2 3" xfId="52961"/>
    <cellStyle name="Bilješka 25 2 3 5 3" xfId="25865"/>
    <cellStyle name="Bilješka 25 2 3 5 3 2" xfId="55290"/>
    <cellStyle name="Bilješka 25 2 3 5 4" xfId="35909"/>
    <cellStyle name="Bilješka 25 2 3 5 4 2" xfId="58471"/>
    <cellStyle name="Bilješka 25 2 3 5 5" xfId="48914"/>
    <cellStyle name="Bilješka 25 2 3 6" xfId="10732"/>
    <cellStyle name="Bilješka 25 2 3 6 2" xfId="18270"/>
    <cellStyle name="Bilješka 25 2 3 6 2 2" xfId="35912"/>
    <cellStyle name="Bilješka 25 2 3 6 3" xfId="26386"/>
    <cellStyle name="Bilješka 25 2 3 6 4" xfId="35911"/>
    <cellStyle name="Bilješka 25 2 3 6 5" xfId="50778"/>
    <cellStyle name="Bilješka 25 2 3 7" xfId="11581"/>
    <cellStyle name="Bilješka 25 2 3 7 2" xfId="19096"/>
    <cellStyle name="Bilješka 25 2 3 7 2 2" xfId="35914"/>
    <cellStyle name="Bilješka 25 2 3 7 3" xfId="27225"/>
    <cellStyle name="Bilješka 25 2 3 7 4" xfId="35913"/>
    <cellStyle name="Bilješka 25 2 3 7 5" xfId="56335"/>
    <cellStyle name="Bilješka 25 2 3 8" xfId="12474"/>
    <cellStyle name="Bilješka 25 2 3 8 2" xfId="19979"/>
    <cellStyle name="Bilješka 25 2 3 8 2 2" xfId="35916"/>
    <cellStyle name="Bilješka 25 2 3 8 3" xfId="28108"/>
    <cellStyle name="Bilješka 25 2 3 8 4" xfId="35915"/>
    <cellStyle name="Bilješka 25 2 3 9" xfId="13739"/>
    <cellStyle name="Bilješka 25 2 3 9 2" xfId="21205"/>
    <cellStyle name="Bilješka 25 2 3 9 2 2" xfId="35918"/>
    <cellStyle name="Bilješka 25 2 3 9 3" xfId="29360"/>
    <cellStyle name="Bilješka 25 2 3 9 4" xfId="35917"/>
    <cellStyle name="Bilješka 25 2 3_Hotel Fortuna" xfId="49487"/>
    <cellStyle name="Bilješka 25 2 4" xfId="7854"/>
    <cellStyle name="Bilješka 25 2 4 10" xfId="13658"/>
    <cellStyle name="Bilješka 25 2 4 10 2" xfId="29281"/>
    <cellStyle name="Bilješka 25 2 4 10 3" xfId="35920"/>
    <cellStyle name="Bilješka 25 2 4 11" xfId="23490"/>
    <cellStyle name="Bilješka 25 2 4 12" xfId="35919"/>
    <cellStyle name="Bilješka 25 2 4 13" xfId="46618"/>
    <cellStyle name="Bilješka 25 2 4 14" xfId="59667"/>
    <cellStyle name="Bilješka 25 2 4 2" xfId="8264"/>
    <cellStyle name="Bilješka 25 2 4 2 10" xfId="22881"/>
    <cellStyle name="Bilješka 25 2 4 2 11" xfId="23378"/>
    <cellStyle name="Bilješka 25 2 4 2 12" xfId="35921"/>
    <cellStyle name="Bilješka 25 2 4 2 13" xfId="47131"/>
    <cellStyle name="Bilješka 25 2 4 2 14" xfId="59904"/>
    <cellStyle name="Bilješka 25 2 4 2 2" xfId="9442"/>
    <cellStyle name="Bilješka 25 2 4 2 2 2" xfId="16437"/>
    <cellStyle name="Bilješka 25 2 4 2 2 2 2" xfId="35923"/>
    <cellStyle name="Bilješka 25 2 4 2 2 2 2 2" xfId="55301"/>
    <cellStyle name="Bilješka 25 2 4 2 2 2 3" xfId="58482"/>
    <cellStyle name="Bilješka 25 2 4 2 2 2 4" xfId="52972"/>
    <cellStyle name="Bilješka 25 2 4 2 2 3" xfId="22198"/>
    <cellStyle name="Bilješka 25 2 4 2 2 3 2" xfId="52200"/>
    <cellStyle name="Bilješka 25 2 4 2 2 4" xfId="24755"/>
    <cellStyle name="Bilješka 25 2 4 2 2 4 2" xfId="54526"/>
    <cellStyle name="Bilješka 25 2 4 2 2 5" xfId="35922"/>
    <cellStyle name="Bilješka 25 2 4 2 2 5 2" xfId="57716"/>
    <cellStyle name="Bilješka 25 2 4 2 2 6" xfId="60223"/>
    <cellStyle name="Bilješka 25 2 4 2 3" xfId="10248"/>
    <cellStyle name="Bilješka 25 2 4 2 3 2" xfId="17817"/>
    <cellStyle name="Bilješka 25 2 4 2 3 2 2" xfId="35925"/>
    <cellStyle name="Bilješka 25 2 4 2 3 2 3" xfId="52971"/>
    <cellStyle name="Bilješka 25 2 4 2 3 3" xfId="25936"/>
    <cellStyle name="Bilješka 25 2 4 2 3 3 2" xfId="55300"/>
    <cellStyle name="Bilješka 25 2 4 2 3 4" xfId="35924"/>
    <cellStyle name="Bilješka 25 2 4 2 3 4 2" xfId="58481"/>
    <cellStyle name="Bilješka 25 2 4 2 4" xfId="10588"/>
    <cellStyle name="Bilješka 25 2 4 2 4 2" xfId="18128"/>
    <cellStyle name="Bilješka 25 2 4 2 4 2 2" xfId="35927"/>
    <cellStyle name="Bilješka 25 2 4 2 4 3" xfId="26245"/>
    <cellStyle name="Bilješka 25 2 4 2 4 4" xfId="35926"/>
    <cellStyle name="Bilješka 25 2 4 2 4 5" xfId="47698"/>
    <cellStyle name="Bilješka 25 2 4 2 5" xfId="12125"/>
    <cellStyle name="Bilješka 25 2 4 2 5 2" xfId="19640"/>
    <cellStyle name="Bilješka 25 2 4 2 5 2 2" xfId="35929"/>
    <cellStyle name="Bilješka 25 2 4 2 5 3" xfId="27763"/>
    <cellStyle name="Bilješka 25 2 4 2 5 4" xfId="35928"/>
    <cellStyle name="Bilješka 25 2 4 2 5 5" xfId="49255"/>
    <cellStyle name="Bilješka 25 2 4 2 6" xfId="13019"/>
    <cellStyle name="Bilješka 25 2 4 2 6 2" xfId="20523"/>
    <cellStyle name="Bilješka 25 2 4 2 6 2 2" xfId="35931"/>
    <cellStyle name="Bilješka 25 2 4 2 6 3" xfId="28647"/>
    <cellStyle name="Bilješka 25 2 4 2 6 4" xfId="35930"/>
    <cellStyle name="Bilješka 25 2 4 2 6 5" xfId="50969"/>
    <cellStyle name="Bilješka 25 2 4 2 7" xfId="13820"/>
    <cellStyle name="Bilješka 25 2 4 2 7 2" xfId="21284"/>
    <cellStyle name="Bilješka 25 2 4 2 7 2 2" xfId="35933"/>
    <cellStyle name="Bilješka 25 2 4 2 7 3" xfId="29440"/>
    <cellStyle name="Bilješka 25 2 4 2 7 4" xfId="35932"/>
    <cellStyle name="Bilješka 25 2 4 2 7 5" xfId="56898"/>
    <cellStyle name="Bilješka 25 2 4 2 8" xfId="14531"/>
    <cellStyle name="Bilješka 25 2 4 2 8 2" xfId="21919"/>
    <cellStyle name="Bilješka 25 2 4 2 8 2 2" xfId="35935"/>
    <cellStyle name="Bilješka 25 2 4 2 8 3" xfId="30141"/>
    <cellStyle name="Bilješka 25 2 4 2 8 4" xfId="35934"/>
    <cellStyle name="Bilješka 25 2 4 2 9" xfId="14822"/>
    <cellStyle name="Bilješka 25 2 4 2 9 2" xfId="30428"/>
    <cellStyle name="Bilješka 25 2 4 2 9 3" xfId="35936"/>
    <cellStyle name="Bilješka 25 2 4 2_Hotel Fortuna" xfId="49735"/>
    <cellStyle name="Bilješka 25 2 4 3" xfId="9032"/>
    <cellStyle name="Bilješka 25 2 4 3 2" xfId="15904"/>
    <cellStyle name="Bilješka 25 2 4 3 2 2" xfId="35938"/>
    <cellStyle name="Bilješka 25 2 4 3 2 2 2" xfId="55302"/>
    <cellStyle name="Bilješka 25 2 4 3 2 3" xfId="58483"/>
    <cellStyle name="Bilješka 25 2 4 3 2 4" xfId="52973"/>
    <cellStyle name="Bilješka 25 2 4 3 3" xfId="16708"/>
    <cellStyle name="Bilješka 25 2 4 3 3 2" xfId="35939"/>
    <cellStyle name="Bilješka 25 2 4 3 3 3" xfId="51667"/>
    <cellStyle name="Bilješka 25 2 4 3 4" xfId="24222"/>
    <cellStyle name="Bilješka 25 2 4 3 4 2" xfId="53993"/>
    <cellStyle name="Bilješka 25 2 4 3 5" xfId="35937"/>
    <cellStyle name="Bilješka 25 2 4 3 5 2" xfId="57183"/>
    <cellStyle name="Bilješka 25 2 4 3 6" xfId="47762"/>
    <cellStyle name="Bilješka 25 2 4 4" xfId="8582"/>
    <cellStyle name="Bilješka 25 2 4 4 2" xfId="16680"/>
    <cellStyle name="Bilješka 25 2 4 4 2 2" xfId="35941"/>
    <cellStyle name="Bilješka 25 2 4 4 2 3" xfId="52970"/>
    <cellStyle name="Bilješka 25 2 4 4 3" xfId="25169"/>
    <cellStyle name="Bilješka 25 2 4 4 3 2" xfId="55299"/>
    <cellStyle name="Bilješka 25 2 4 4 4" xfId="35940"/>
    <cellStyle name="Bilješka 25 2 4 4 4 2" xfId="58480"/>
    <cellStyle name="Bilješka 25 2 4 4 5" xfId="48720"/>
    <cellStyle name="Bilješka 25 2 4 5" xfId="9556"/>
    <cellStyle name="Bilješka 25 2 4 5 2" xfId="17197"/>
    <cellStyle name="Bilješka 25 2 4 5 2 2" xfId="35943"/>
    <cellStyle name="Bilješka 25 2 4 5 3" xfId="25324"/>
    <cellStyle name="Bilješka 25 2 4 5 4" xfId="35942"/>
    <cellStyle name="Bilješka 25 2 4 5 5" xfId="50875"/>
    <cellStyle name="Bilješka 25 2 4 6" xfId="11715"/>
    <cellStyle name="Bilješka 25 2 4 6 2" xfId="19230"/>
    <cellStyle name="Bilješka 25 2 4 6 2 2" xfId="35945"/>
    <cellStyle name="Bilješka 25 2 4 6 3" xfId="27357"/>
    <cellStyle name="Bilješka 25 2 4 6 4" xfId="35944"/>
    <cellStyle name="Bilješka 25 2 4 6 5" xfId="56203"/>
    <cellStyle name="Bilješka 25 2 4 7" xfId="12609"/>
    <cellStyle name="Bilješka 25 2 4 7 2" xfId="20113"/>
    <cellStyle name="Bilješka 25 2 4 7 2 2" xfId="35947"/>
    <cellStyle name="Bilješka 25 2 4 7 3" xfId="28241"/>
    <cellStyle name="Bilješka 25 2 4 7 4" xfId="35946"/>
    <cellStyle name="Bilješka 25 2 4 8" xfId="10461"/>
    <cellStyle name="Bilješka 25 2 4 8 2" xfId="18005"/>
    <cellStyle name="Bilješka 25 2 4 8 2 2" xfId="35949"/>
    <cellStyle name="Bilješka 25 2 4 8 3" xfId="26121"/>
    <cellStyle name="Bilješka 25 2 4 8 4" xfId="35948"/>
    <cellStyle name="Bilješka 25 2 4 9" xfId="11194"/>
    <cellStyle name="Bilješka 25 2 4 9 2" xfId="18721"/>
    <cellStyle name="Bilješka 25 2 4 9 2 2" xfId="35951"/>
    <cellStyle name="Bilješka 25 2 4 9 3" xfId="26843"/>
    <cellStyle name="Bilješka 25 2 4 9 4" xfId="35950"/>
    <cellStyle name="Bilješka 25 2 4_Hotel Fortuna" xfId="49878"/>
    <cellStyle name="Bilješka 25 2 5" xfId="8168"/>
    <cellStyle name="Bilješka 25 2 5 10" xfId="23371"/>
    <cellStyle name="Bilješka 25 2 5 11" xfId="23017"/>
    <cellStyle name="Bilješka 25 2 5 12" xfId="35952"/>
    <cellStyle name="Bilješka 25 2 5 13" xfId="46965"/>
    <cellStyle name="Bilješka 25 2 5 2" xfId="9346"/>
    <cellStyle name="Bilješka 25 2 5 2 2" xfId="16571"/>
    <cellStyle name="Bilješka 25 2 5 2 2 2" xfId="35954"/>
    <cellStyle name="Bilješka 25 2 5 2 2 2 2" xfId="52975"/>
    <cellStyle name="Bilješka 25 2 5 2 2 3" xfId="55304"/>
    <cellStyle name="Bilješka 25 2 5 2 2 4" xfId="58485"/>
    <cellStyle name="Bilješka 25 2 5 2 2 5" xfId="47373"/>
    <cellStyle name="Bilješka 25 2 5 2 3" xfId="23132"/>
    <cellStyle name="Bilješka 25 2 5 2 4" xfId="24889"/>
    <cellStyle name="Bilješka 25 2 5 2 4 2" xfId="48366"/>
    <cellStyle name="Bilješka 25 2 5 2 5" xfId="35953"/>
    <cellStyle name="Bilješka 25 2 5 2 5 2" xfId="49390"/>
    <cellStyle name="Bilješka 25 2 5 2 6" xfId="54660"/>
    <cellStyle name="Bilješka 25 2 5 2 7" xfId="57850"/>
    <cellStyle name="Bilješka 25 2 5 2 8" xfId="47264"/>
    <cellStyle name="Bilješka 25 2 5 2 9" xfId="60320"/>
    <cellStyle name="Bilješka 25 2 5 2_Hotel Fortuna" xfId="49588"/>
    <cellStyle name="Bilješka 25 2 5 3" xfId="10227"/>
    <cellStyle name="Bilješka 25 2 5 3 2" xfId="16262"/>
    <cellStyle name="Bilješka 25 2 5 3 2 2" xfId="35956"/>
    <cellStyle name="Bilješka 25 2 5 3 2 2 2" xfId="55305"/>
    <cellStyle name="Bilješka 25 2 5 3 2 3" xfId="58486"/>
    <cellStyle name="Bilješka 25 2 5 3 2 4" xfId="52976"/>
    <cellStyle name="Bilješka 25 2 5 3 3" xfId="23865"/>
    <cellStyle name="Bilješka 25 2 5 3 3 2" xfId="52025"/>
    <cellStyle name="Bilješka 25 2 5 3 4" xfId="24580"/>
    <cellStyle name="Bilješka 25 2 5 3 4 2" xfId="54351"/>
    <cellStyle name="Bilješka 25 2 5 3 5" xfId="35955"/>
    <cellStyle name="Bilješka 25 2 5 3 5 2" xfId="57541"/>
    <cellStyle name="Bilješka 25 2 5 3 6" xfId="48234"/>
    <cellStyle name="Bilješka 25 2 5 3 7" xfId="60157"/>
    <cellStyle name="Bilješka 25 2 5 4" xfId="10749"/>
    <cellStyle name="Bilješka 25 2 5 4 2" xfId="18286"/>
    <cellStyle name="Bilješka 25 2 5 4 2 2" xfId="35958"/>
    <cellStyle name="Bilješka 25 2 5 4 2 3" xfId="52974"/>
    <cellStyle name="Bilješka 25 2 5 4 3" xfId="26403"/>
    <cellStyle name="Bilješka 25 2 5 4 3 2" xfId="55303"/>
    <cellStyle name="Bilješka 25 2 5 4 4" xfId="35957"/>
    <cellStyle name="Bilješka 25 2 5 4 4 2" xfId="58484"/>
    <cellStyle name="Bilješka 25 2 5 4 5" xfId="49079"/>
    <cellStyle name="Bilješka 25 2 5 5" xfId="12029"/>
    <cellStyle name="Bilješka 25 2 5 5 2" xfId="19544"/>
    <cellStyle name="Bilješka 25 2 5 5 2 2" xfId="35960"/>
    <cellStyle name="Bilješka 25 2 5 5 3" xfId="27668"/>
    <cellStyle name="Bilješka 25 2 5 5 4" xfId="35959"/>
    <cellStyle name="Bilješka 25 2 5 5 5" xfId="50726"/>
    <cellStyle name="Bilješka 25 2 5 6" xfId="12923"/>
    <cellStyle name="Bilješka 25 2 5 6 2" xfId="20427"/>
    <cellStyle name="Bilješka 25 2 5 6 2 2" xfId="35962"/>
    <cellStyle name="Bilješka 25 2 5 6 3" xfId="28552"/>
    <cellStyle name="Bilješka 25 2 5 6 4" xfId="35961"/>
    <cellStyle name="Bilješka 25 2 5 6 5" xfId="56802"/>
    <cellStyle name="Bilješka 25 2 5 7" xfId="13799"/>
    <cellStyle name="Bilješka 25 2 5 7 2" xfId="21263"/>
    <cellStyle name="Bilješka 25 2 5 7 2 2" xfId="35964"/>
    <cellStyle name="Bilješka 25 2 5 7 3" xfId="29419"/>
    <cellStyle name="Bilješka 25 2 5 7 4" xfId="35963"/>
    <cellStyle name="Bilješka 25 2 5 8" xfId="14154"/>
    <cellStyle name="Bilješka 25 2 5 8 2" xfId="21578"/>
    <cellStyle name="Bilješka 25 2 5 8 2 2" xfId="35966"/>
    <cellStyle name="Bilješka 25 2 5 8 3" xfId="29769"/>
    <cellStyle name="Bilješka 25 2 5 8 4" xfId="35965"/>
    <cellStyle name="Bilješka 25 2 5 9" xfId="15418"/>
    <cellStyle name="Bilješka 25 2 5 9 2" xfId="31017"/>
    <cellStyle name="Bilješka 25 2 5 9 3" xfId="35967"/>
    <cellStyle name="Bilješka 25 2 5_Hotel Fortuna" xfId="50293"/>
    <cellStyle name="Bilješka 25 2 6" xfId="8629"/>
    <cellStyle name="Bilješka 25 2 6 2" xfId="17055"/>
    <cellStyle name="Bilješka 25 2 6 2 2" xfId="35969"/>
    <cellStyle name="Bilješka 25 2 6 2 3" xfId="52956"/>
    <cellStyle name="Bilješka 25 2 6 3" xfId="25214"/>
    <cellStyle name="Bilješka 25 2 6 3 2" xfId="55285"/>
    <cellStyle name="Bilješka 25 2 6 4" xfId="35968"/>
    <cellStyle name="Bilješka 25 2 6 4 2" xfId="58466"/>
    <cellStyle name="Bilješka 25 2 6 5" xfId="47452"/>
    <cellStyle name="Bilješka 25 2 7" xfId="9876"/>
    <cellStyle name="Bilješka 25 2 7 2" xfId="17483"/>
    <cellStyle name="Bilješka 25 2 7 2 2" xfId="35971"/>
    <cellStyle name="Bilješka 25 2 7 3" xfId="25608"/>
    <cellStyle name="Bilješka 25 2 7 4" xfId="35970"/>
    <cellStyle name="Bilješka 25 2 7 5" xfId="48489"/>
    <cellStyle name="Bilješka 25 2 8" xfId="10907"/>
    <cellStyle name="Bilješka 25 2 8 2" xfId="18439"/>
    <cellStyle name="Bilješka 25 2 8 2 2" xfId="35973"/>
    <cellStyle name="Bilješka 25 2 8 3" xfId="26558"/>
    <cellStyle name="Bilješka 25 2 8 4" xfId="35972"/>
    <cellStyle name="Bilješka 25 2 8 5" xfId="51056"/>
    <cellStyle name="Bilješka 25 2 9" xfId="11316"/>
    <cellStyle name="Bilješka 25 2 9 2" xfId="18839"/>
    <cellStyle name="Bilješka 25 2 9 2 2" xfId="35975"/>
    <cellStyle name="Bilješka 25 2 9 3" xfId="26964"/>
    <cellStyle name="Bilješka 25 2 9 4" xfId="35974"/>
    <cellStyle name="Bilješka 25 2 9 5" xfId="56501"/>
    <cellStyle name="Bilješka 25 2_Hotel Fortuna" xfId="49618"/>
    <cellStyle name="Bilješka 25 3" xfId="7525"/>
    <cellStyle name="Bilješka 25 3 10" xfId="14150"/>
    <cellStyle name="Bilješka 25 3 10 2" xfId="21574"/>
    <cellStyle name="Bilješka 25 3 10 2 2" xfId="35978"/>
    <cellStyle name="Bilješka 25 3 10 3" xfId="29765"/>
    <cellStyle name="Bilješka 25 3 10 4" xfId="35977"/>
    <cellStyle name="Bilješka 25 3 11" xfId="15313"/>
    <cellStyle name="Bilješka 25 3 11 2" xfId="30914"/>
    <cellStyle name="Bilješka 25 3 11 3" xfId="35979"/>
    <cellStyle name="Bilješka 25 3 12" xfId="22903"/>
    <cellStyle name="Bilješka 25 3 13" xfId="35976"/>
    <cellStyle name="Bilješka 25 3 14" xfId="59439"/>
    <cellStyle name="Bilješka 25 3 2" xfId="7683"/>
    <cellStyle name="Bilješka 25 3 2 10" xfId="15033"/>
    <cellStyle name="Bilješka 25 3 2 10 2" xfId="30637"/>
    <cellStyle name="Bilješka 25 3 2 10 3" xfId="35981"/>
    <cellStyle name="Bilješka 25 3 2 11" xfId="23304"/>
    <cellStyle name="Bilješka 25 3 2 12" xfId="35980"/>
    <cellStyle name="Bilješka 25 3 2 13" xfId="46771"/>
    <cellStyle name="Bilješka 25 3 2 14" xfId="59545"/>
    <cellStyle name="Bilješka 25 3 2 2" xfId="8053"/>
    <cellStyle name="Bilješka 25 3 2 2 10" xfId="23740"/>
    <cellStyle name="Bilješka 25 3 2 2 11" xfId="23305"/>
    <cellStyle name="Bilješka 25 3 2 2 12" xfId="35982"/>
    <cellStyle name="Bilješka 25 3 2 2 13" xfId="46700"/>
    <cellStyle name="Bilješka 25 3 2 2 14" xfId="59805"/>
    <cellStyle name="Bilješka 25 3 2 2 2" xfId="9231"/>
    <cellStyle name="Bilješka 25 3 2 2 2 2" xfId="15989"/>
    <cellStyle name="Bilješka 25 3 2 2 2 2 2" xfId="35984"/>
    <cellStyle name="Bilješka 25 3 2 2 2 2 2 2" xfId="55309"/>
    <cellStyle name="Bilješka 25 3 2 2 2 2 3" xfId="58490"/>
    <cellStyle name="Bilješka 25 3 2 2 2 2 4" xfId="52980"/>
    <cellStyle name="Bilješka 25 3 2 2 2 3" xfId="23761"/>
    <cellStyle name="Bilješka 25 3 2 2 2 3 2" xfId="51752"/>
    <cellStyle name="Bilješka 25 3 2 2 2 4" xfId="24307"/>
    <cellStyle name="Bilješka 25 3 2 2 2 4 2" xfId="54078"/>
    <cellStyle name="Bilješka 25 3 2 2 2 5" xfId="35983"/>
    <cellStyle name="Bilješka 25 3 2 2 2 5 2" xfId="57268"/>
    <cellStyle name="Bilješka 25 3 2 2 2 6" xfId="60074"/>
    <cellStyle name="Bilješka 25 3 2 2 3" xfId="9591"/>
    <cellStyle name="Bilješka 25 3 2 2 3 2" xfId="17227"/>
    <cellStyle name="Bilješka 25 3 2 2 3 2 2" xfId="35986"/>
    <cellStyle name="Bilješka 25 3 2 2 3 2 3" xfId="52979"/>
    <cellStyle name="Bilješka 25 3 2 2 3 3" xfId="25354"/>
    <cellStyle name="Bilješka 25 3 2 2 3 3 2" xfId="55308"/>
    <cellStyle name="Bilješka 25 3 2 2 3 4" xfId="35985"/>
    <cellStyle name="Bilješka 25 3 2 2 3 4 2" xfId="58489"/>
    <cellStyle name="Bilješka 25 3 2 2 4" xfId="10578"/>
    <cellStyle name="Bilješka 25 3 2 2 4 2" xfId="18118"/>
    <cellStyle name="Bilješka 25 3 2 2 4 2 2" xfId="35988"/>
    <cellStyle name="Bilješka 25 3 2 2 4 3" xfId="26235"/>
    <cellStyle name="Bilješka 25 3 2 2 4 4" xfId="35987"/>
    <cellStyle name="Bilješka 25 3 2 2 4 5" xfId="48099"/>
    <cellStyle name="Bilješka 25 3 2 2 5" xfId="11914"/>
    <cellStyle name="Bilješka 25 3 2 2 5 2" xfId="19429"/>
    <cellStyle name="Bilješka 25 3 2 2 5 2 2" xfId="35990"/>
    <cellStyle name="Bilješka 25 3 2 2 5 3" xfId="27554"/>
    <cellStyle name="Bilješka 25 3 2 2 5 4" xfId="35989"/>
    <cellStyle name="Bilješka 25 3 2 2 5 5" xfId="48805"/>
    <cellStyle name="Bilješka 25 3 2 2 6" xfId="12808"/>
    <cellStyle name="Bilješka 25 3 2 2 6 2" xfId="20312"/>
    <cellStyle name="Bilješka 25 3 2 2 6 2 2" xfId="35992"/>
    <cellStyle name="Bilješka 25 3 2 2 6 3" xfId="28438"/>
    <cellStyle name="Bilješka 25 3 2 2 6 4" xfId="35991"/>
    <cellStyle name="Bilješka 25 3 2 2 6 5" xfId="52346"/>
    <cellStyle name="Bilješka 25 3 2 2 7" xfId="13165"/>
    <cellStyle name="Bilješka 25 3 2 2 7 2" xfId="20648"/>
    <cellStyle name="Bilješka 25 3 2 2 7 2 2" xfId="35994"/>
    <cellStyle name="Bilješka 25 3 2 2 7 3" xfId="28792"/>
    <cellStyle name="Bilješka 25 3 2 2 7 4" xfId="35993"/>
    <cellStyle name="Bilješka 25 3 2 2 7 5" xfId="56687"/>
    <cellStyle name="Bilješka 25 3 2 2 8" xfId="14476"/>
    <cellStyle name="Bilješka 25 3 2 2 8 2" xfId="21874"/>
    <cellStyle name="Bilješka 25 3 2 2 8 2 2" xfId="35996"/>
    <cellStyle name="Bilješka 25 3 2 2 8 3" xfId="30086"/>
    <cellStyle name="Bilješka 25 3 2 2 8 4" xfId="35995"/>
    <cellStyle name="Bilješka 25 3 2 2 9" xfId="14905"/>
    <cellStyle name="Bilješka 25 3 2 2 9 2" xfId="30511"/>
    <cellStyle name="Bilješka 25 3 2 2 9 3" xfId="35997"/>
    <cellStyle name="Bilješka 25 3 2 2_Hotel Fortuna" xfId="49525"/>
    <cellStyle name="Bilješka 25 3 2 3" xfId="8860"/>
    <cellStyle name="Bilješka 25 3 2 3 2" xfId="16061"/>
    <cellStyle name="Bilješka 25 3 2 3 2 2" xfId="35999"/>
    <cellStyle name="Bilješka 25 3 2 3 2 2 2" xfId="55310"/>
    <cellStyle name="Bilješka 25 3 2 3 2 3" xfId="58491"/>
    <cellStyle name="Bilješka 25 3 2 3 2 4" xfId="52981"/>
    <cellStyle name="Bilješka 25 3 2 3 3" xfId="16843"/>
    <cellStyle name="Bilješka 25 3 2 3 3 2" xfId="36000"/>
    <cellStyle name="Bilješka 25 3 2 3 3 3" xfId="51824"/>
    <cellStyle name="Bilješka 25 3 2 3 4" xfId="24379"/>
    <cellStyle name="Bilješka 25 3 2 3 4 2" xfId="54150"/>
    <cellStyle name="Bilješka 25 3 2 3 5" xfId="35998"/>
    <cellStyle name="Bilješka 25 3 2 3 5 2" xfId="57340"/>
    <cellStyle name="Bilješka 25 3 2 3 6" xfId="48266"/>
    <cellStyle name="Bilješka 25 3 2 4" xfId="10068"/>
    <cellStyle name="Bilješka 25 3 2 4 2" xfId="17651"/>
    <cellStyle name="Bilješka 25 3 2 4 2 2" xfId="36002"/>
    <cellStyle name="Bilješka 25 3 2 4 2 3" xfId="52978"/>
    <cellStyle name="Bilješka 25 3 2 4 3" xfId="25773"/>
    <cellStyle name="Bilješka 25 3 2 4 3 2" xfId="55307"/>
    <cellStyle name="Bilješka 25 3 2 4 4" xfId="36001"/>
    <cellStyle name="Bilješka 25 3 2 4 4 2" xfId="58488"/>
    <cellStyle name="Bilješka 25 3 2 4 5" xfId="48877"/>
    <cellStyle name="Bilješka 25 3 2 5" xfId="10631"/>
    <cellStyle name="Bilješka 25 3 2 5 2" xfId="18171"/>
    <cellStyle name="Bilješka 25 3 2 5 2 2" xfId="36004"/>
    <cellStyle name="Bilješka 25 3 2 5 3" xfId="26288"/>
    <cellStyle name="Bilješka 25 3 2 5 4" xfId="36003"/>
    <cellStyle name="Bilješka 25 3 2 5 5" xfId="51196"/>
    <cellStyle name="Bilješka 25 3 2 6" xfId="11544"/>
    <cellStyle name="Bilješka 25 3 2 6 2" xfId="19059"/>
    <cellStyle name="Bilješka 25 3 2 6 2 2" xfId="36006"/>
    <cellStyle name="Bilješka 25 3 2 6 3" xfId="27189"/>
    <cellStyle name="Bilješka 25 3 2 6 4" xfId="36005"/>
    <cellStyle name="Bilješka 25 3 2 6 5" xfId="56373"/>
    <cellStyle name="Bilješka 25 3 2 7" xfId="12437"/>
    <cellStyle name="Bilješka 25 3 2 7 2" xfId="19942"/>
    <cellStyle name="Bilješka 25 3 2 7 2 2" xfId="36008"/>
    <cellStyle name="Bilješka 25 3 2 7 3" xfId="28072"/>
    <cellStyle name="Bilješka 25 3 2 7 4" xfId="36007"/>
    <cellStyle name="Bilješka 25 3 2 8" xfId="13640"/>
    <cellStyle name="Bilješka 25 3 2 8 2" xfId="21109"/>
    <cellStyle name="Bilješka 25 3 2 8 2 2" xfId="36010"/>
    <cellStyle name="Bilješka 25 3 2 8 3" xfId="29263"/>
    <cellStyle name="Bilješka 25 3 2 8 4" xfId="36009"/>
    <cellStyle name="Bilješka 25 3 2 9" xfId="14730"/>
    <cellStyle name="Bilješka 25 3 2 9 2" xfId="22096"/>
    <cellStyle name="Bilješka 25 3 2 9 2 2" xfId="36012"/>
    <cellStyle name="Bilješka 25 3 2 9 3" xfId="30336"/>
    <cellStyle name="Bilješka 25 3 2 9 4" xfId="36011"/>
    <cellStyle name="Bilješka 25 3 2_Hotel Fortuna" xfId="50412"/>
    <cellStyle name="Bilješka 25 3 3" xfId="7890"/>
    <cellStyle name="Bilješka 25 3 3 10" xfId="15324"/>
    <cellStyle name="Bilješka 25 3 3 10 2" xfId="30925"/>
    <cellStyle name="Bilješka 25 3 3 10 3" xfId="36014"/>
    <cellStyle name="Bilješka 25 3 3 11" xfId="23481"/>
    <cellStyle name="Bilješka 25 3 3 12" xfId="36013"/>
    <cellStyle name="Bilješka 25 3 3 13" xfId="46661"/>
    <cellStyle name="Bilješka 25 3 3 14" xfId="59688"/>
    <cellStyle name="Bilješka 25 3 3 2" xfId="8248"/>
    <cellStyle name="Bilješka 25 3 3 2 10" xfId="23338"/>
    <cellStyle name="Bilješka 25 3 3 2 11" xfId="23911"/>
    <cellStyle name="Bilješka 25 3 3 2 12" xfId="36015"/>
    <cellStyle name="Bilješka 25 3 3 2 13" xfId="47117"/>
    <cellStyle name="Bilješka 25 3 3 2 14" xfId="59898"/>
    <cellStyle name="Bilješka 25 3 3 2 2" xfId="9426"/>
    <cellStyle name="Bilješka 25 3 3 2 2 2" xfId="16420"/>
    <cellStyle name="Bilješka 25 3 3 2 2 2 2" xfId="36017"/>
    <cellStyle name="Bilješka 25 3 3 2 2 2 2 2" xfId="55313"/>
    <cellStyle name="Bilješka 25 3 3 2 2 2 3" xfId="58494"/>
    <cellStyle name="Bilješka 25 3 3 2 2 2 4" xfId="52984"/>
    <cellStyle name="Bilješka 25 3 3 2 2 3" xfId="23041"/>
    <cellStyle name="Bilješka 25 3 3 2 2 3 2" xfId="52183"/>
    <cellStyle name="Bilješka 25 3 3 2 2 4" xfId="24738"/>
    <cellStyle name="Bilješka 25 3 3 2 2 4 2" xfId="54509"/>
    <cellStyle name="Bilješka 25 3 3 2 2 5" xfId="36016"/>
    <cellStyle name="Bilješka 25 3 3 2 2 5 2" xfId="57699"/>
    <cellStyle name="Bilješka 25 3 3 2 2 6" xfId="60213"/>
    <cellStyle name="Bilješka 25 3 3 2 3" xfId="10371"/>
    <cellStyle name="Bilješka 25 3 3 2 3 2" xfId="17918"/>
    <cellStyle name="Bilješka 25 3 3 2 3 2 2" xfId="36019"/>
    <cellStyle name="Bilješka 25 3 3 2 3 2 3" xfId="52983"/>
    <cellStyle name="Bilješka 25 3 3 2 3 3" xfId="26035"/>
    <cellStyle name="Bilješka 25 3 3 2 3 3 2" xfId="55312"/>
    <cellStyle name="Bilješka 25 3 3 2 3 4" xfId="36018"/>
    <cellStyle name="Bilješka 25 3 3 2 3 4 2" xfId="58493"/>
    <cellStyle name="Bilješka 25 3 3 2 4" xfId="10971"/>
    <cellStyle name="Bilješka 25 3 3 2 4 2" xfId="18502"/>
    <cellStyle name="Bilješka 25 3 3 2 4 2 2" xfId="36021"/>
    <cellStyle name="Bilješka 25 3 3 2 4 3" xfId="26621"/>
    <cellStyle name="Bilješka 25 3 3 2 4 4" xfId="36020"/>
    <cellStyle name="Bilješka 25 3 3 2 4 5" xfId="48350"/>
    <cellStyle name="Bilješka 25 3 3 2 5" xfId="12109"/>
    <cellStyle name="Bilješka 25 3 3 2 5 2" xfId="19624"/>
    <cellStyle name="Bilješka 25 3 3 2 5 2 2" xfId="36023"/>
    <cellStyle name="Bilješka 25 3 3 2 5 3" xfId="27747"/>
    <cellStyle name="Bilješka 25 3 3 2 5 4" xfId="36022"/>
    <cellStyle name="Bilješka 25 3 3 2 5 5" xfId="49238"/>
    <cellStyle name="Bilješka 25 3 3 2 6" xfId="13003"/>
    <cellStyle name="Bilješka 25 3 3 2 6 2" xfId="20507"/>
    <cellStyle name="Bilješka 25 3 3 2 6 2 2" xfId="36025"/>
    <cellStyle name="Bilješka 25 3 3 2 6 3" xfId="28631"/>
    <cellStyle name="Bilješka 25 3 3 2 6 4" xfId="36024"/>
    <cellStyle name="Bilješka 25 3 3 2 6 5" xfId="50663"/>
    <cellStyle name="Bilješka 25 3 3 2 7" xfId="13939"/>
    <cellStyle name="Bilješka 25 3 3 2 7 2" xfId="21399"/>
    <cellStyle name="Bilješka 25 3 3 2 7 2 2" xfId="36027"/>
    <cellStyle name="Bilješka 25 3 3 2 7 3" xfId="29557"/>
    <cellStyle name="Bilješka 25 3 3 2 7 4" xfId="36026"/>
    <cellStyle name="Bilješka 25 3 3 2 7 5" xfId="56882"/>
    <cellStyle name="Bilješka 25 3 3 2 8" xfId="14272"/>
    <cellStyle name="Bilješka 25 3 3 2 8 2" xfId="21687"/>
    <cellStyle name="Bilješka 25 3 3 2 8 2 2" xfId="36029"/>
    <cellStyle name="Bilješka 25 3 3 2 8 3" xfId="29884"/>
    <cellStyle name="Bilješka 25 3 3 2 8 4" xfId="36028"/>
    <cellStyle name="Bilješka 25 3 3 2 9" xfId="15283"/>
    <cellStyle name="Bilješka 25 3 3 2 9 2" xfId="30884"/>
    <cellStyle name="Bilješka 25 3 3 2 9 3" xfId="36030"/>
    <cellStyle name="Bilješka 25 3 3 2_Hotel Fortuna" xfId="49812"/>
    <cellStyle name="Bilješka 25 3 3 3" xfId="9068"/>
    <cellStyle name="Bilješka 25 3 3 3 2" xfId="15948"/>
    <cellStyle name="Bilješka 25 3 3 3 2 2" xfId="36032"/>
    <cellStyle name="Bilješka 25 3 3 3 2 2 2" xfId="55314"/>
    <cellStyle name="Bilješka 25 3 3 3 2 3" xfId="58495"/>
    <cellStyle name="Bilješka 25 3 3 3 2 4" xfId="52985"/>
    <cellStyle name="Bilješka 25 3 3 3 3" xfId="16745"/>
    <cellStyle name="Bilješka 25 3 3 3 3 2" xfId="36033"/>
    <cellStyle name="Bilješka 25 3 3 3 3 3" xfId="51711"/>
    <cellStyle name="Bilješka 25 3 3 3 4" xfId="24266"/>
    <cellStyle name="Bilješka 25 3 3 3 4 2" xfId="54037"/>
    <cellStyle name="Bilješka 25 3 3 3 5" xfId="36031"/>
    <cellStyle name="Bilješka 25 3 3 3 5 2" xfId="57227"/>
    <cellStyle name="Bilješka 25 3 3 3 6" xfId="48218"/>
    <cellStyle name="Bilješka 25 3 3 4" xfId="9932"/>
    <cellStyle name="Bilješka 25 3 3 4 2" xfId="17531"/>
    <cellStyle name="Bilješka 25 3 3 4 2 2" xfId="36035"/>
    <cellStyle name="Bilješka 25 3 3 4 2 3" xfId="52982"/>
    <cellStyle name="Bilješka 25 3 3 4 3" xfId="25654"/>
    <cellStyle name="Bilješka 25 3 3 4 3 2" xfId="55311"/>
    <cellStyle name="Bilješka 25 3 3 4 4" xfId="36034"/>
    <cellStyle name="Bilješka 25 3 3 4 4 2" xfId="58492"/>
    <cellStyle name="Bilješka 25 3 3 4 5" xfId="48764"/>
    <cellStyle name="Bilješka 25 3 3 5" xfId="10759"/>
    <cellStyle name="Bilješka 25 3 3 5 2" xfId="18295"/>
    <cellStyle name="Bilješka 25 3 3 5 2 2" xfId="36037"/>
    <cellStyle name="Bilješka 25 3 3 5 3" xfId="26413"/>
    <cellStyle name="Bilješka 25 3 3 5 4" xfId="36036"/>
    <cellStyle name="Bilješka 25 3 3 5 5" xfId="52283"/>
    <cellStyle name="Bilješka 25 3 3 6" xfId="11751"/>
    <cellStyle name="Bilješka 25 3 3 6 2" xfId="19266"/>
    <cellStyle name="Bilješka 25 3 3 6 2 2" xfId="36039"/>
    <cellStyle name="Bilješka 25 3 3 6 3" xfId="27393"/>
    <cellStyle name="Bilješka 25 3 3 6 4" xfId="36038"/>
    <cellStyle name="Bilješka 25 3 3 6 5" xfId="56526"/>
    <cellStyle name="Bilješka 25 3 3 7" xfId="12645"/>
    <cellStyle name="Bilješka 25 3 3 7 2" xfId="20149"/>
    <cellStyle name="Bilješka 25 3 3 7 2 2" xfId="36041"/>
    <cellStyle name="Bilješka 25 3 3 7 3" xfId="28277"/>
    <cellStyle name="Bilješka 25 3 3 7 4" xfId="36040"/>
    <cellStyle name="Bilješka 25 3 3 8" xfId="13504"/>
    <cellStyle name="Bilješka 25 3 3 8 2" xfId="20975"/>
    <cellStyle name="Bilješka 25 3 3 8 2 2" xfId="36043"/>
    <cellStyle name="Bilješka 25 3 3 8 3" xfId="29127"/>
    <cellStyle name="Bilješka 25 3 3 8 4" xfId="36042"/>
    <cellStyle name="Bilješka 25 3 3 9" xfId="14255"/>
    <cellStyle name="Bilješka 25 3 3 9 2" xfId="21671"/>
    <cellStyle name="Bilješka 25 3 3 9 2 2" xfId="36045"/>
    <cellStyle name="Bilješka 25 3 3 9 3" xfId="29867"/>
    <cellStyle name="Bilješka 25 3 3 9 4" xfId="36044"/>
    <cellStyle name="Bilješka 25 3 3_Hotel Fortuna" xfId="50229"/>
    <cellStyle name="Bilješka 25 3 4" xfId="8696"/>
    <cellStyle name="Bilješka 25 3 4 2" xfId="15712"/>
    <cellStyle name="Bilješka 25 3 4 2 2" xfId="36047"/>
    <cellStyle name="Bilješka 25 3 4 2 2 2" xfId="55315"/>
    <cellStyle name="Bilješka 25 3 4 2 3" xfId="58496"/>
    <cellStyle name="Bilješka 25 3 4 2 4" xfId="52986"/>
    <cellStyle name="Bilješka 25 3 4 3" xfId="23948"/>
    <cellStyle name="Bilješka 25 3 4 3 2" xfId="51475"/>
    <cellStyle name="Bilješka 25 3 4 4" xfId="24030"/>
    <cellStyle name="Bilješka 25 3 4 4 2" xfId="50716"/>
    <cellStyle name="Bilješka 25 3 4 5" xfId="36046"/>
    <cellStyle name="Bilješka 25 3 4 5 2" xfId="56991"/>
    <cellStyle name="Bilješka 25 3 4 6" xfId="48054"/>
    <cellStyle name="Bilješka 25 3 4 7" xfId="59953"/>
    <cellStyle name="Bilješka 25 3 5" xfId="10383"/>
    <cellStyle name="Bilješka 25 3 5 2" xfId="17930"/>
    <cellStyle name="Bilješka 25 3 5 2 2" xfId="36049"/>
    <cellStyle name="Bilješka 25 3 5 2 3" xfId="52977"/>
    <cellStyle name="Bilješka 25 3 5 3" xfId="26047"/>
    <cellStyle name="Bilješka 25 3 5 3 2" xfId="55306"/>
    <cellStyle name="Bilješka 25 3 5 4" xfId="36048"/>
    <cellStyle name="Bilješka 25 3 5 4 2" xfId="58487"/>
    <cellStyle name="Bilješka 25 3 5 5" xfId="48526"/>
    <cellStyle name="Bilješka 25 3 6" xfId="10617"/>
    <cellStyle name="Bilješka 25 3 6 2" xfId="18157"/>
    <cellStyle name="Bilješka 25 3 6 2 2" xfId="36051"/>
    <cellStyle name="Bilješka 25 3 6 3" xfId="26274"/>
    <cellStyle name="Bilješka 25 3 6 4" xfId="36050"/>
    <cellStyle name="Bilješka 25 3 6 5" xfId="50698"/>
    <cellStyle name="Bilješka 25 3 7" xfId="11380"/>
    <cellStyle name="Bilješka 25 3 7 2" xfId="18895"/>
    <cellStyle name="Bilješka 25 3 7 2 2" xfId="36053"/>
    <cellStyle name="Bilješka 25 3 7 3" xfId="27027"/>
    <cellStyle name="Bilješka 25 3 7 4" xfId="36052"/>
    <cellStyle name="Bilješka 25 3 7 5" xfId="51038"/>
    <cellStyle name="Bilješka 25 3 8" xfId="12272"/>
    <cellStyle name="Bilješka 25 3 8 2" xfId="19777"/>
    <cellStyle name="Bilješka 25 3 8 2 2" xfId="36055"/>
    <cellStyle name="Bilješka 25 3 8 3" xfId="27909"/>
    <cellStyle name="Bilješka 25 3 8 4" xfId="36054"/>
    <cellStyle name="Bilješka 25 3 9" xfId="13952"/>
    <cellStyle name="Bilješka 25 3 9 2" xfId="21412"/>
    <cellStyle name="Bilješka 25 3 9 2 2" xfId="36057"/>
    <cellStyle name="Bilješka 25 3 9 3" xfId="29570"/>
    <cellStyle name="Bilješka 25 3 9 4" xfId="36056"/>
    <cellStyle name="Bilješka 25 3_Hotel Fortuna" xfId="50335"/>
    <cellStyle name="Bilješka 25 4" xfId="7585"/>
    <cellStyle name="Bilješka 25 4 10" xfId="14094"/>
    <cellStyle name="Bilješka 25 4 10 2" xfId="21527"/>
    <cellStyle name="Bilješka 25 4 10 2 2" xfId="36060"/>
    <cellStyle name="Bilješka 25 4 10 3" xfId="29710"/>
    <cellStyle name="Bilješka 25 4 10 4" xfId="36059"/>
    <cellStyle name="Bilješka 25 4 11" xfId="14872"/>
    <cellStyle name="Bilješka 25 4 11 2" xfId="30478"/>
    <cellStyle name="Bilješka 25 4 11 3" xfId="36061"/>
    <cellStyle name="Bilješka 25 4 12" xfId="23215"/>
    <cellStyle name="Bilješka 25 4 13" xfId="36058"/>
    <cellStyle name="Bilješka 25 4 14" xfId="46486"/>
    <cellStyle name="Bilješka 25 4 15" xfId="59477"/>
    <cellStyle name="Bilješka 25 4 2" xfId="7745"/>
    <cellStyle name="Bilješka 25 4 2 10" xfId="13349"/>
    <cellStyle name="Bilješka 25 4 2 10 2" xfId="20825"/>
    <cellStyle name="Bilješka 25 4 2 10 2 2" xfId="36064"/>
    <cellStyle name="Bilješka 25 4 2 10 3" xfId="28974"/>
    <cellStyle name="Bilješka 25 4 2 10 4" xfId="36063"/>
    <cellStyle name="Bilješka 25 4 2 11" xfId="14936"/>
    <cellStyle name="Bilješka 25 4 2 11 2" xfId="30541"/>
    <cellStyle name="Bilješka 25 4 2 11 3" xfId="36065"/>
    <cellStyle name="Bilješka 25 4 2 12" xfId="22773"/>
    <cellStyle name="Bilješka 25 4 2 13" xfId="36062"/>
    <cellStyle name="Bilješka 25 4 2 14" xfId="46831"/>
    <cellStyle name="Bilješka 25 4 2 15" xfId="59597"/>
    <cellStyle name="Bilješka 25 4 2 2" xfId="7986"/>
    <cellStyle name="Bilješka 25 4 2 2 10" xfId="15361"/>
    <cellStyle name="Bilješka 25 4 2 2 10 2" xfId="30961"/>
    <cellStyle name="Bilješka 25 4 2 2 10 3" xfId="36067"/>
    <cellStyle name="Bilješka 25 4 2 2 11" xfId="22442"/>
    <cellStyle name="Bilješka 25 4 2 2 12" xfId="36066"/>
    <cellStyle name="Bilješka 25 4 2 2 13" xfId="47076"/>
    <cellStyle name="Bilješka 25 4 2 2 14" xfId="59761"/>
    <cellStyle name="Bilješka 25 4 2 2 2" xfId="8302"/>
    <cellStyle name="Bilješka 25 4 2 2 2 10" xfId="23155"/>
    <cellStyle name="Bilješka 25 4 2 2 2 11" xfId="23048"/>
    <cellStyle name="Bilješka 25 4 2 2 2 12" xfId="36068"/>
    <cellStyle name="Bilješka 25 4 2 2 2 13" xfId="47167"/>
    <cellStyle name="Bilješka 25 4 2 2 2 14" xfId="59921"/>
    <cellStyle name="Bilješka 25 4 2 2 2 2" xfId="9480"/>
    <cellStyle name="Bilješka 25 4 2 2 2 2 2" xfId="16475"/>
    <cellStyle name="Bilješka 25 4 2 2 2 2 2 2" xfId="36070"/>
    <cellStyle name="Bilješka 25 4 2 2 2 2 2 2 2" xfId="55320"/>
    <cellStyle name="Bilješka 25 4 2 2 2 2 2 3" xfId="58501"/>
    <cellStyle name="Bilješka 25 4 2 2 2 2 2 4" xfId="52991"/>
    <cellStyle name="Bilješka 25 4 2 2 2 2 3" xfId="23136"/>
    <cellStyle name="Bilješka 25 4 2 2 2 2 3 2" xfId="52238"/>
    <cellStyle name="Bilješka 25 4 2 2 2 2 4" xfId="24793"/>
    <cellStyle name="Bilješka 25 4 2 2 2 2 4 2" xfId="54564"/>
    <cellStyle name="Bilješka 25 4 2 2 2 2 5" xfId="36069"/>
    <cellStyle name="Bilješka 25 4 2 2 2 2 5 2" xfId="57754"/>
    <cellStyle name="Bilješka 25 4 2 2 2 2 6" xfId="60245"/>
    <cellStyle name="Bilješka 25 4 2 2 2 3" xfId="10252"/>
    <cellStyle name="Bilješka 25 4 2 2 2 3 2" xfId="17820"/>
    <cellStyle name="Bilješka 25 4 2 2 2 3 2 2" xfId="36072"/>
    <cellStyle name="Bilješka 25 4 2 2 2 3 2 3" xfId="52990"/>
    <cellStyle name="Bilješka 25 4 2 2 2 3 3" xfId="25939"/>
    <cellStyle name="Bilješka 25 4 2 2 2 3 3 2" xfId="55319"/>
    <cellStyle name="Bilješka 25 4 2 2 2 3 4" xfId="36071"/>
    <cellStyle name="Bilješka 25 4 2 2 2 3 4 2" xfId="58500"/>
    <cellStyle name="Bilješka 25 4 2 2 2 4" xfId="11143"/>
    <cellStyle name="Bilješka 25 4 2 2 2 4 2" xfId="18670"/>
    <cellStyle name="Bilješka 25 4 2 2 2 4 2 2" xfId="36074"/>
    <cellStyle name="Bilješka 25 4 2 2 2 4 3" xfId="26792"/>
    <cellStyle name="Bilješka 25 4 2 2 2 4 4" xfId="36073"/>
    <cellStyle name="Bilješka 25 4 2 2 2 4 5" xfId="47421"/>
    <cellStyle name="Bilješka 25 4 2 2 2 5" xfId="12163"/>
    <cellStyle name="Bilješka 25 4 2 2 2 5 2" xfId="19678"/>
    <cellStyle name="Bilješka 25 4 2 2 2 5 2 2" xfId="36076"/>
    <cellStyle name="Bilješka 25 4 2 2 2 5 3" xfId="27801"/>
    <cellStyle name="Bilješka 25 4 2 2 2 5 4" xfId="36075"/>
    <cellStyle name="Bilješka 25 4 2 2 2 5 5" xfId="49293"/>
    <cellStyle name="Bilješka 25 4 2 2 2 6" xfId="13057"/>
    <cellStyle name="Bilješka 25 4 2 2 2 6 2" xfId="20561"/>
    <cellStyle name="Bilješka 25 4 2 2 2 6 2 2" xfId="36078"/>
    <cellStyle name="Bilješka 25 4 2 2 2 6 3" xfId="28685"/>
    <cellStyle name="Bilješka 25 4 2 2 2 6 4" xfId="36077"/>
    <cellStyle name="Bilješka 25 4 2 2 2 6 5" xfId="52357"/>
    <cellStyle name="Bilješka 25 4 2 2 2 7" xfId="13824"/>
    <cellStyle name="Bilješka 25 4 2 2 2 7 2" xfId="21287"/>
    <cellStyle name="Bilješka 25 4 2 2 2 7 2 2" xfId="36080"/>
    <cellStyle name="Bilješka 25 4 2 2 2 7 3" xfId="29444"/>
    <cellStyle name="Bilješka 25 4 2 2 2 7 4" xfId="36079"/>
    <cellStyle name="Bilješka 25 4 2 2 2 7 5" xfId="56936"/>
    <cellStyle name="Bilješka 25 4 2 2 2 8" xfId="14323"/>
    <cellStyle name="Bilješka 25 4 2 2 2 8 2" xfId="21734"/>
    <cellStyle name="Bilješka 25 4 2 2 2 8 2 2" xfId="36082"/>
    <cellStyle name="Bilješka 25 4 2 2 2 8 3" xfId="29935"/>
    <cellStyle name="Bilješka 25 4 2 2 2 8 4" xfId="36081"/>
    <cellStyle name="Bilješka 25 4 2 2 2 9" xfId="14912"/>
    <cellStyle name="Bilješka 25 4 2 2 2 9 2" xfId="30517"/>
    <cellStyle name="Bilješka 25 4 2 2 2 9 3" xfId="36083"/>
    <cellStyle name="Bilješka 25 4 2 2 2_Hotel Fortuna" xfId="50108"/>
    <cellStyle name="Bilješka 25 4 2 2 3" xfId="9164"/>
    <cellStyle name="Bilješka 25 4 2 2 3 2" xfId="16378"/>
    <cellStyle name="Bilješka 25 4 2 2 3 2 2" xfId="36085"/>
    <cellStyle name="Bilješka 25 4 2 2 3 2 2 2" xfId="55321"/>
    <cellStyle name="Bilješka 25 4 2 2 3 2 3" xfId="58502"/>
    <cellStyle name="Bilješka 25 4 2 2 3 2 4" xfId="52992"/>
    <cellStyle name="Bilješka 25 4 2 2 3 3" xfId="17012"/>
    <cellStyle name="Bilješka 25 4 2 2 3 3 2" xfId="36086"/>
    <cellStyle name="Bilješka 25 4 2 2 3 3 3" xfId="52141"/>
    <cellStyle name="Bilješka 25 4 2 2 3 4" xfId="24696"/>
    <cellStyle name="Bilješka 25 4 2 2 3 4 2" xfId="54467"/>
    <cellStyle name="Bilješka 25 4 2 2 3 5" xfId="36084"/>
    <cellStyle name="Bilješka 25 4 2 2 3 5 2" xfId="57657"/>
    <cellStyle name="Bilješka 25 4 2 2 3 6" xfId="47443"/>
    <cellStyle name="Bilješka 25 4 2 2 4" xfId="9758"/>
    <cellStyle name="Bilješka 25 4 2 2 4 2" xfId="17376"/>
    <cellStyle name="Bilješka 25 4 2 2 4 2 2" xfId="36088"/>
    <cellStyle name="Bilješka 25 4 2 2 4 2 3" xfId="52989"/>
    <cellStyle name="Bilješka 25 4 2 2 4 3" xfId="25501"/>
    <cellStyle name="Bilješka 25 4 2 2 4 3 2" xfId="55318"/>
    <cellStyle name="Bilješka 25 4 2 2 4 4" xfId="36087"/>
    <cellStyle name="Bilješka 25 4 2 2 4 4 2" xfId="58499"/>
    <cellStyle name="Bilješka 25 4 2 2 4 5" xfId="49196"/>
    <cellStyle name="Bilješka 25 4 2 2 5" xfId="10735"/>
    <cellStyle name="Bilješka 25 4 2 2 5 2" xfId="18273"/>
    <cellStyle name="Bilješka 25 4 2 2 5 2 2" xfId="36090"/>
    <cellStyle name="Bilješka 25 4 2 2 5 3" xfId="26389"/>
    <cellStyle name="Bilješka 25 4 2 2 5 4" xfId="36089"/>
    <cellStyle name="Bilješka 25 4 2 2 5 5" xfId="50486"/>
    <cellStyle name="Bilješka 25 4 2 2 6" xfId="11847"/>
    <cellStyle name="Bilješka 25 4 2 2 6 2" xfId="19362"/>
    <cellStyle name="Bilješka 25 4 2 2 6 2 2" xfId="36092"/>
    <cellStyle name="Bilješka 25 4 2 2 6 3" xfId="27488"/>
    <cellStyle name="Bilješka 25 4 2 2 6 4" xfId="36091"/>
    <cellStyle name="Bilješka 25 4 2 2 6 5" xfId="56620"/>
    <cellStyle name="Bilješka 25 4 2 2 7" xfId="12741"/>
    <cellStyle name="Bilješka 25 4 2 2 7 2" xfId="20245"/>
    <cellStyle name="Bilješka 25 4 2 2 7 2 2" xfId="36094"/>
    <cellStyle name="Bilješka 25 4 2 2 7 3" xfId="28372"/>
    <cellStyle name="Bilješka 25 4 2 2 7 4" xfId="36093"/>
    <cellStyle name="Bilješka 25 4 2 2 8" xfId="13331"/>
    <cellStyle name="Bilješka 25 4 2 2 8 2" xfId="20807"/>
    <cellStyle name="Bilješka 25 4 2 2 8 2 2" xfId="36096"/>
    <cellStyle name="Bilješka 25 4 2 2 8 3" xfId="28956"/>
    <cellStyle name="Bilješka 25 4 2 2 8 4" xfId="36095"/>
    <cellStyle name="Bilješka 25 4 2 2 9" xfId="14207"/>
    <cellStyle name="Bilješka 25 4 2 2 9 2" xfId="21627"/>
    <cellStyle name="Bilješka 25 4 2 2 9 2 2" xfId="36098"/>
    <cellStyle name="Bilješka 25 4 2 2 9 3" xfId="29820"/>
    <cellStyle name="Bilješka 25 4 2 2 9 4" xfId="36097"/>
    <cellStyle name="Bilješka 25 4 2 2_Hotel Fortuna" xfId="49644"/>
    <cellStyle name="Bilješka 25 4 2 3" xfId="8056"/>
    <cellStyle name="Bilješka 25 4 2 3 10" xfId="22775"/>
    <cellStyle name="Bilješka 25 4 2 3 11" xfId="22831"/>
    <cellStyle name="Bilješka 25 4 2 3 12" xfId="36099"/>
    <cellStyle name="Bilješka 25 4 2 3 13" xfId="46703"/>
    <cellStyle name="Bilješka 25 4 2 3 2" xfId="9234"/>
    <cellStyle name="Bilješka 25 4 2 3 2 2" xfId="16538"/>
    <cellStyle name="Bilješka 25 4 2 3 2 2 2" xfId="36101"/>
    <cellStyle name="Bilješka 25 4 2 3 2 2 2 2" xfId="52994"/>
    <cellStyle name="Bilješka 25 4 2 3 2 2 3" xfId="55323"/>
    <cellStyle name="Bilješka 25 4 2 3 2 2 4" xfId="58504"/>
    <cellStyle name="Bilješka 25 4 2 3 2 2 5" xfId="47340"/>
    <cellStyle name="Bilješka 25 4 2 3 2 3" xfId="23810"/>
    <cellStyle name="Bilješka 25 4 2 3 2 4" xfId="24856"/>
    <cellStyle name="Bilješka 25 4 2 3 2 4 2" xfId="47434"/>
    <cellStyle name="Bilješka 25 4 2 3 2 5" xfId="36100"/>
    <cellStyle name="Bilješka 25 4 2 3 2 5 2" xfId="49357"/>
    <cellStyle name="Bilješka 25 4 2 3 2 6" xfId="54627"/>
    <cellStyle name="Bilješka 25 4 2 3 2 7" xfId="57817"/>
    <cellStyle name="Bilješka 25 4 2 3 2 8" xfId="47231"/>
    <cellStyle name="Bilješka 25 4 2 3 2 9" xfId="60294"/>
    <cellStyle name="Bilješka 25 4 2 3 2_Hotel Fortuna" xfId="50226"/>
    <cellStyle name="Bilješka 25 4 2 3 3" xfId="9925"/>
    <cellStyle name="Bilješka 25 4 2 3 3 2" xfId="15992"/>
    <cellStyle name="Bilješka 25 4 2 3 3 2 2" xfId="36103"/>
    <cellStyle name="Bilješka 25 4 2 3 3 2 2 2" xfId="55324"/>
    <cellStyle name="Bilješka 25 4 2 3 3 2 3" xfId="58505"/>
    <cellStyle name="Bilješka 25 4 2 3 3 2 4" xfId="52995"/>
    <cellStyle name="Bilješka 25 4 2 3 3 3" xfId="22796"/>
    <cellStyle name="Bilješka 25 4 2 3 3 3 2" xfId="51755"/>
    <cellStyle name="Bilješka 25 4 2 3 3 4" xfId="24310"/>
    <cellStyle name="Bilješka 25 4 2 3 3 4 2" xfId="54081"/>
    <cellStyle name="Bilješka 25 4 2 3 3 5" xfId="36102"/>
    <cellStyle name="Bilješka 25 4 2 3 3 5 2" xfId="57271"/>
    <cellStyle name="Bilješka 25 4 2 3 3 6" xfId="48222"/>
    <cellStyle name="Bilješka 25 4 2 3 3 7" xfId="60077"/>
    <cellStyle name="Bilješka 25 4 2 3 4" xfId="10628"/>
    <cellStyle name="Bilješka 25 4 2 3 4 2" xfId="18168"/>
    <cellStyle name="Bilješka 25 4 2 3 4 2 2" xfId="36105"/>
    <cellStyle name="Bilješka 25 4 2 3 4 2 3" xfId="52993"/>
    <cellStyle name="Bilješka 25 4 2 3 4 3" xfId="26285"/>
    <cellStyle name="Bilješka 25 4 2 3 4 3 2" xfId="55322"/>
    <cellStyle name="Bilješka 25 4 2 3 4 4" xfId="36104"/>
    <cellStyle name="Bilješka 25 4 2 3 4 4 2" xfId="58503"/>
    <cellStyle name="Bilješka 25 4 2 3 4 5" xfId="48808"/>
    <cellStyle name="Bilješka 25 4 2 3 5" xfId="11917"/>
    <cellStyle name="Bilješka 25 4 2 3 5 2" xfId="19432"/>
    <cellStyle name="Bilješka 25 4 2 3 5 2 2" xfId="36107"/>
    <cellStyle name="Bilješka 25 4 2 3 5 3" xfId="27557"/>
    <cellStyle name="Bilješka 25 4 2 3 5 4" xfId="36106"/>
    <cellStyle name="Bilješka 25 4 2 3 5 5" xfId="51069"/>
    <cellStyle name="Bilješka 25 4 2 3 6" xfId="12811"/>
    <cellStyle name="Bilješka 25 4 2 3 6 2" xfId="20315"/>
    <cellStyle name="Bilješka 25 4 2 3 6 2 2" xfId="36109"/>
    <cellStyle name="Bilješka 25 4 2 3 6 3" xfId="28441"/>
    <cellStyle name="Bilješka 25 4 2 3 6 4" xfId="36108"/>
    <cellStyle name="Bilješka 25 4 2 3 6 5" xfId="56690"/>
    <cellStyle name="Bilješka 25 4 2 3 7" xfId="13497"/>
    <cellStyle name="Bilješka 25 4 2 3 7 2" xfId="20968"/>
    <cellStyle name="Bilješka 25 4 2 3 7 2 2" xfId="36111"/>
    <cellStyle name="Bilješka 25 4 2 3 7 3" xfId="29121"/>
    <cellStyle name="Bilješka 25 4 2 3 7 4" xfId="36110"/>
    <cellStyle name="Bilješka 25 4 2 3 8" xfId="14547"/>
    <cellStyle name="Bilješka 25 4 2 3 8 2" xfId="21934"/>
    <cellStyle name="Bilješka 25 4 2 3 8 2 2" xfId="36113"/>
    <cellStyle name="Bilješka 25 4 2 3 8 3" xfId="30156"/>
    <cellStyle name="Bilješka 25 4 2 3 8 4" xfId="36112"/>
    <cellStyle name="Bilješka 25 4 2 3 9" xfId="15087"/>
    <cellStyle name="Bilješka 25 4 2 3 9 2" xfId="30690"/>
    <cellStyle name="Bilješka 25 4 2 3 9 3" xfId="36114"/>
    <cellStyle name="Bilješka 25 4 2 3_Hotel Fortuna" xfId="50423"/>
    <cellStyle name="Bilješka 25 4 2 4" xfId="8922"/>
    <cellStyle name="Bilješka 25 4 2 4 2" xfId="16122"/>
    <cellStyle name="Bilješka 25 4 2 4 2 2" xfId="36116"/>
    <cellStyle name="Bilješka 25 4 2 4 2 2 2" xfId="55325"/>
    <cellStyle name="Bilješka 25 4 2 4 2 3" xfId="58506"/>
    <cellStyle name="Bilješka 25 4 2 4 2 4" xfId="52996"/>
    <cellStyle name="Bilješka 25 4 2 4 3" xfId="16903"/>
    <cellStyle name="Bilješka 25 4 2 4 3 2" xfId="36117"/>
    <cellStyle name="Bilješka 25 4 2 4 3 3" xfId="51885"/>
    <cellStyle name="Bilješka 25 4 2 4 4" xfId="24440"/>
    <cellStyle name="Bilješka 25 4 2 4 4 2" xfId="54211"/>
    <cellStyle name="Bilješka 25 4 2 4 5" xfId="36115"/>
    <cellStyle name="Bilješka 25 4 2 4 5 2" xfId="57401"/>
    <cellStyle name="Bilješka 25 4 2 4 6" xfId="47611"/>
    <cellStyle name="Bilješka 25 4 2 5" xfId="8577"/>
    <cellStyle name="Bilješka 25 4 2 5 2" xfId="15625"/>
    <cellStyle name="Bilješka 25 4 2 5 2 2" xfId="36119"/>
    <cellStyle name="Bilješka 25 4 2 5 2 3" xfId="52988"/>
    <cellStyle name="Bilješka 25 4 2 5 3" xfId="25165"/>
    <cellStyle name="Bilješka 25 4 2 5 3 2" xfId="55317"/>
    <cellStyle name="Bilješka 25 4 2 5 4" xfId="36118"/>
    <cellStyle name="Bilješka 25 4 2 5 4 2" xfId="58498"/>
    <cellStyle name="Bilješka 25 4 2 5 5" xfId="48938"/>
    <cellStyle name="Bilješka 25 4 2 6" xfId="10676"/>
    <cellStyle name="Bilješka 25 4 2 6 2" xfId="18215"/>
    <cellStyle name="Bilješka 25 4 2 6 2 2" xfId="36121"/>
    <cellStyle name="Bilješka 25 4 2 6 3" xfId="26332"/>
    <cellStyle name="Bilješka 25 4 2 6 4" xfId="36120"/>
    <cellStyle name="Bilješka 25 4 2 6 5" xfId="50863"/>
    <cellStyle name="Bilješka 25 4 2 7" xfId="11605"/>
    <cellStyle name="Bilješka 25 4 2 7 2" xfId="19120"/>
    <cellStyle name="Bilješka 25 4 2 7 2 2" xfId="36123"/>
    <cellStyle name="Bilješka 25 4 2 7 3" xfId="27249"/>
    <cellStyle name="Bilješka 25 4 2 7 4" xfId="36122"/>
    <cellStyle name="Bilješka 25 4 2 7 5" xfId="56313"/>
    <cellStyle name="Bilješka 25 4 2 8" xfId="12499"/>
    <cellStyle name="Bilješka 25 4 2 8 2" xfId="20003"/>
    <cellStyle name="Bilješka 25 4 2 8 2 2" xfId="36125"/>
    <cellStyle name="Bilješka 25 4 2 8 3" xfId="28133"/>
    <cellStyle name="Bilješka 25 4 2 8 4" xfId="36124"/>
    <cellStyle name="Bilješka 25 4 2 9" xfId="10501"/>
    <cellStyle name="Bilješka 25 4 2 9 2" xfId="18044"/>
    <cellStyle name="Bilješka 25 4 2 9 2 2" xfId="36127"/>
    <cellStyle name="Bilješka 25 4 2 9 3" xfId="26159"/>
    <cellStyle name="Bilješka 25 4 2 9 4" xfId="36126"/>
    <cellStyle name="Bilješka 25 4 2_Hotel Fortuna" xfId="49609"/>
    <cellStyle name="Bilješka 25 4 3" xfId="7949"/>
    <cellStyle name="Bilješka 25 4 3 10" xfId="22658"/>
    <cellStyle name="Bilješka 25 4 3 11" xfId="22634"/>
    <cellStyle name="Bilješka 25 4 3 12" xfId="36128"/>
    <cellStyle name="Bilješka 25 4 3 13" xfId="46566"/>
    <cellStyle name="Bilješka 25 4 3 14" xfId="59737"/>
    <cellStyle name="Bilješka 25 4 3 2" xfId="9127"/>
    <cellStyle name="Bilješka 25 4 3 2 2" xfId="15848"/>
    <cellStyle name="Bilješka 25 4 3 2 2 2" xfId="36130"/>
    <cellStyle name="Bilješka 25 4 3 2 2 2 2" xfId="55327"/>
    <cellStyle name="Bilješka 25 4 3 2 2 3" xfId="58508"/>
    <cellStyle name="Bilješka 25 4 3 2 2 4" xfId="52998"/>
    <cellStyle name="Bilješka 25 4 3 2 3" xfId="23340"/>
    <cellStyle name="Bilješka 25 4 3 2 3 2" xfId="51611"/>
    <cellStyle name="Bilješka 25 4 3 2 4" xfId="24166"/>
    <cellStyle name="Bilješka 25 4 3 2 4 2" xfId="53937"/>
    <cellStyle name="Bilješka 25 4 3 2 5" xfId="36129"/>
    <cellStyle name="Bilješka 25 4 3 2 5 2" xfId="57127"/>
    <cellStyle name="Bilješka 25 4 3 2 6" xfId="60026"/>
    <cellStyle name="Bilješka 25 4 3 3" xfId="10038"/>
    <cellStyle name="Bilješka 25 4 3 3 2" xfId="17625"/>
    <cellStyle name="Bilješka 25 4 3 3 2 2" xfId="36132"/>
    <cellStyle name="Bilješka 25 4 3 3 2 3" xfId="52997"/>
    <cellStyle name="Bilješka 25 4 3 3 3" xfId="25747"/>
    <cellStyle name="Bilješka 25 4 3 3 3 2" xfId="55326"/>
    <cellStyle name="Bilješka 25 4 3 3 4" xfId="36131"/>
    <cellStyle name="Bilješka 25 4 3 3 4 2" xfId="58507"/>
    <cellStyle name="Bilješka 25 4 3 4" xfId="11289"/>
    <cellStyle name="Bilješka 25 4 3 4 2" xfId="18813"/>
    <cellStyle name="Bilješka 25 4 3 4 2 2" xfId="36134"/>
    <cellStyle name="Bilješka 25 4 3 4 3" xfId="26937"/>
    <cellStyle name="Bilješka 25 4 3 4 4" xfId="36133"/>
    <cellStyle name="Bilješka 25 4 3 4 5" xfId="47855"/>
    <cellStyle name="Bilješka 25 4 3 5" xfId="11810"/>
    <cellStyle name="Bilješka 25 4 3 5 2" xfId="19325"/>
    <cellStyle name="Bilješka 25 4 3 5 2 2" xfId="36136"/>
    <cellStyle name="Bilješka 25 4 3 5 3" xfId="27451"/>
    <cellStyle name="Bilješka 25 4 3 5 4" xfId="36135"/>
    <cellStyle name="Bilješka 25 4 3 5 5" xfId="48663"/>
    <cellStyle name="Bilješka 25 4 3 6" xfId="12704"/>
    <cellStyle name="Bilješka 25 4 3 6 2" xfId="20208"/>
    <cellStyle name="Bilješka 25 4 3 6 2 2" xfId="36138"/>
    <cellStyle name="Bilješka 25 4 3 6 3" xfId="28335"/>
    <cellStyle name="Bilješka 25 4 3 6 4" xfId="36137"/>
    <cellStyle name="Bilješka 25 4 3 6 5" xfId="51353"/>
    <cellStyle name="Bilješka 25 4 3 7" xfId="13609"/>
    <cellStyle name="Bilješka 25 4 3 7 2" xfId="21079"/>
    <cellStyle name="Bilješka 25 4 3 7 2 2" xfId="36140"/>
    <cellStyle name="Bilješka 25 4 3 7 3" xfId="29232"/>
    <cellStyle name="Bilješka 25 4 3 7 4" xfId="36139"/>
    <cellStyle name="Bilješka 25 4 3 7 5" xfId="56583"/>
    <cellStyle name="Bilješka 25 4 3 8" xfId="14264"/>
    <cellStyle name="Bilješka 25 4 3 8 2" xfId="21680"/>
    <cellStyle name="Bilješka 25 4 3 8 2 2" xfId="36142"/>
    <cellStyle name="Bilješka 25 4 3 8 3" xfId="29876"/>
    <cellStyle name="Bilješka 25 4 3 8 4" xfId="36141"/>
    <cellStyle name="Bilješka 25 4 3 9" xfId="14863"/>
    <cellStyle name="Bilješka 25 4 3 9 2" xfId="30469"/>
    <cellStyle name="Bilješka 25 4 3 9 3" xfId="36143"/>
    <cellStyle name="Bilješka 25 4 3_Hotel Fortuna" xfId="50245"/>
    <cellStyle name="Bilješka 25 4 4" xfId="8757"/>
    <cellStyle name="Bilješka 25 4 4 2" xfId="15765"/>
    <cellStyle name="Bilješka 25 4 4 2 2" xfId="36145"/>
    <cellStyle name="Bilješka 25 4 4 2 2 2" xfId="55328"/>
    <cellStyle name="Bilješka 25 4 4 2 3" xfId="58509"/>
    <cellStyle name="Bilješka 25 4 4 2 4" xfId="52999"/>
    <cellStyle name="Bilješka 25 4 4 3" xfId="16641"/>
    <cellStyle name="Bilješka 25 4 4 3 2" xfId="36146"/>
    <cellStyle name="Bilješka 25 4 4 3 3" xfId="51528"/>
    <cellStyle name="Bilješka 25 4 4 4" xfId="24083"/>
    <cellStyle name="Bilješka 25 4 4 4 2" xfId="51251"/>
    <cellStyle name="Bilješka 25 4 4 5" xfId="36144"/>
    <cellStyle name="Bilješka 25 4 4 5 2" xfId="57044"/>
    <cellStyle name="Bilješka 25 4 4 6" xfId="47826"/>
    <cellStyle name="Bilješka 25 4 5" xfId="9840"/>
    <cellStyle name="Bilješka 25 4 5 2" xfId="17452"/>
    <cellStyle name="Bilješka 25 4 5 2 2" xfId="36148"/>
    <cellStyle name="Bilješka 25 4 5 2 3" xfId="52987"/>
    <cellStyle name="Bilješka 25 4 5 3" xfId="25577"/>
    <cellStyle name="Bilješka 25 4 5 3 2" xfId="55316"/>
    <cellStyle name="Bilješka 25 4 5 4" xfId="36147"/>
    <cellStyle name="Bilješka 25 4 5 4 2" xfId="58497"/>
    <cellStyle name="Bilješka 25 4 5 5" xfId="48580"/>
    <cellStyle name="Bilješka 25 4 6" xfId="11215"/>
    <cellStyle name="Bilješka 25 4 6 2" xfId="18741"/>
    <cellStyle name="Bilješka 25 4 6 2 2" xfId="36150"/>
    <cellStyle name="Bilješka 25 4 6 3" xfId="26863"/>
    <cellStyle name="Bilješka 25 4 6 4" xfId="36149"/>
    <cellStyle name="Bilješka 25 4 6 5" xfId="51048"/>
    <cellStyle name="Bilješka 25 4 7" xfId="11441"/>
    <cellStyle name="Bilješka 25 4 7 2" xfId="18956"/>
    <cellStyle name="Bilješka 25 4 7 2 2" xfId="36152"/>
    <cellStyle name="Bilješka 25 4 7 3" xfId="27087"/>
    <cellStyle name="Bilješka 25 4 7 4" xfId="36151"/>
    <cellStyle name="Bilješka 25 4 7 5" xfId="56455"/>
    <cellStyle name="Bilješka 25 4 8" xfId="12334"/>
    <cellStyle name="Bilješka 25 4 8 2" xfId="19839"/>
    <cellStyle name="Bilješka 25 4 8 2 2" xfId="36154"/>
    <cellStyle name="Bilješka 25 4 8 3" xfId="27970"/>
    <cellStyle name="Bilješka 25 4 8 4" xfId="36153"/>
    <cellStyle name="Bilješka 25 4 9" xfId="13413"/>
    <cellStyle name="Bilješka 25 4 9 2" xfId="20886"/>
    <cellStyle name="Bilješka 25 4 9 2 2" xfId="36156"/>
    <cellStyle name="Bilješka 25 4 9 3" xfId="29038"/>
    <cellStyle name="Bilješka 25 4 9 4" xfId="36155"/>
    <cellStyle name="Bilješka 25 4_Hotel Fortuna" xfId="49810"/>
    <cellStyle name="Bilješka 25 5" xfId="8378"/>
    <cellStyle name="Bilješka 25 5 2" xfId="16695"/>
    <cellStyle name="Bilješka 25 5 2 2" xfId="36158"/>
    <cellStyle name="Bilješka 25 5 2 3" xfId="52955"/>
    <cellStyle name="Bilješka 25 5 3" xfId="24969"/>
    <cellStyle name="Bilješka 25 5 3 2" xfId="55284"/>
    <cellStyle name="Bilješka 25 5 4" xfId="36157"/>
    <cellStyle name="Bilješka 25 5 4 2" xfId="58465"/>
    <cellStyle name="Bilješka 25 5 5" xfId="48072"/>
    <cellStyle name="Bilješka 25 6" xfId="9572"/>
    <cellStyle name="Bilješka 25 6 2" xfId="17213"/>
    <cellStyle name="Bilješka 25 6 2 2" xfId="36160"/>
    <cellStyle name="Bilješka 25 6 3" xfId="25340"/>
    <cellStyle name="Bilješka 25 6 4" xfId="36159"/>
    <cellStyle name="Bilješka 25 6 5" xfId="48443"/>
    <cellStyle name="Bilješka 25 7" xfId="10766"/>
    <cellStyle name="Bilješka 25 7 2" xfId="18302"/>
    <cellStyle name="Bilješka 25 7 2 2" xfId="36162"/>
    <cellStyle name="Bilješka 25 7 3" xfId="26420"/>
    <cellStyle name="Bilješka 25 7 4" xfId="36161"/>
    <cellStyle name="Bilješka 25 7 5" xfId="50650"/>
    <cellStyle name="Bilješka 25 8" xfId="11283"/>
    <cellStyle name="Bilješka 25 8 2" xfId="18807"/>
    <cellStyle name="Bilješka 25 8 2 2" xfId="36164"/>
    <cellStyle name="Bilješka 25 8 3" xfId="26931"/>
    <cellStyle name="Bilješka 25 8 4" xfId="36163"/>
    <cellStyle name="Bilješka 25 8 5" xfId="56512"/>
    <cellStyle name="Bilješka 25 9" xfId="11359"/>
    <cellStyle name="Bilješka 25 9 2" xfId="18874"/>
    <cellStyle name="Bilješka 25 9 2 2" xfId="36166"/>
    <cellStyle name="Bilješka 25 9 3" xfId="27006"/>
    <cellStyle name="Bilješka 25 9 4" xfId="36165"/>
    <cellStyle name="Bilješka 25_Hotel Fortuna" xfId="50185"/>
    <cellStyle name="Bilješka 26" xfId="2412"/>
    <cellStyle name="Bilješka 26 10" xfId="12200"/>
    <cellStyle name="Bilješka 26 10 2" xfId="19715"/>
    <cellStyle name="Bilješka 26 10 2 2" xfId="36169"/>
    <cellStyle name="Bilješka 26 10 3" xfId="27837"/>
    <cellStyle name="Bilješka 26 10 4" xfId="36168"/>
    <cellStyle name="Bilješka 26 11" xfId="14335"/>
    <cellStyle name="Bilješka 26 11 2" xfId="21745"/>
    <cellStyle name="Bilješka 26 11 2 2" xfId="36171"/>
    <cellStyle name="Bilješka 26 11 3" xfId="29947"/>
    <cellStyle name="Bilješka 26 11 4" xfId="36170"/>
    <cellStyle name="Bilješka 26 12" xfId="15093"/>
    <cellStyle name="Bilješka 26 12 2" xfId="30696"/>
    <cellStyle name="Bilješka 26 12 3" xfId="36172"/>
    <cellStyle name="Bilješka 26 13" xfId="22248"/>
    <cellStyle name="Bilješka 26 13 2" xfId="36173"/>
    <cellStyle name="Bilješka 26 14" xfId="36167"/>
    <cellStyle name="Bilješka 26 15" xfId="45933"/>
    <cellStyle name="Bilješka 26 16" xfId="59384"/>
    <cellStyle name="Bilješka 26 17" xfId="6922"/>
    <cellStyle name="Bilješka 26 2" xfId="7460"/>
    <cellStyle name="Bilješka 26 2 10" xfId="12211"/>
    <cellStyle name="Bilješka 26 2 10 2" xfId="19726"/>
    <cellStyle name="Bilješka 26 2 10 2 2" xfId="36176"/>
    <cellStyle name="Bilješka 26 2 10 3" xfId="27848"/>
    <cellStyle name="Bilješka 26 2 10 4" xfId="36175"/>
    <cellStyle name="Bilješka 26 2 11" xfId="13566"/>
    <cellStyle name="Bilješka 26 2 11 2" xfId="21036"/>
    <cellStyle name="Bilješka 26 2 11 2 2" xfId="36178"/>
    <cellStyle name="Bilješka 26 2 11 3" xfId="29189"/>
    <cellStyle name="Bilješka 26 2 11 4" xfId="36177"/>
    <cellStyle name="Bilješka 26 2 12" xfId="14645"/>
    <cellStyle name="Bilješka 26 2 12 2" xfId="22021"/>
    <cellStyle name="Bilješka 26 2 12 2 2" xfId="36180"/>
    <cellStyle name="Bilješka 26 2 12 3" xfId="30252"/>
    <cellStyle name="Bilješka 26 2 12 4" xfId="36179"/>
    <cellStyle name="Bilješka 26 2 13" xfId="15245"/>
    <cellStyle name="Bilješka 26 2 13 2" xfId="30846"/>
    <cellStyle name="Bilješka 26 2 13 3" xfId="36181"/>
    <cellStyle name="Bilješka 26 2 14" xfId="22727"/>
    <cellStyle name="Bilješka 26 2 15" xfId="36174"/>
    <cellStyle name="Bilješka 26 2 16" xfId="59420"/>
    <cellStyle name="Bilješka 26 2 2" xfId="7646"/>
    <cellStyle name="Bilješka 26 2 2 10" xfId="15426"/>
    <cellStyle name="Bilješka 26 2 2 10 2" xfId="31025"/>
    <cellStyle name="Bilješka 26 2 2 10 3" xfId="36183"/>
    <cellStyle name="Bilješka 26 2 2 11" xfId="23292"/>
    <cellStyle name="Bilješka 26 2 2 12" xfId="36182"/>
    <cellStyle name="Bilješka 26 2 2 13" xfId="46734"/>
    <cellStyle name="Bilješka 26 2 2 14" xfId="59524"/>
    <cellStyle name="Bilješka 26 2 2 2" xfId="8219"/>
    <cellStyle name="Bilješka 26 2 2 2 10" xfId="22772"/>
    <cellStyle name="Bilješka 26 2 2 2 11" xfId="23698"/>
    <cellStyle name="Bilješka 26 2 2 2 12" xfId="36184"/>
    <cellStyle name="Bilješka 26 2 2 2 13" xfId="47012"/>
    <cellStyle name="Bilješka 26 2 2 2 14" xfId="59883"/>
    <cellStyle name="Bilješka 26 2 2 2 2" xfId="9397"/>
    <cellStyle name="Bilješka 26 2 2 2 2 2" xfId="16312"/>
    <cellStyle name="Bilješka 26 2 2 2 2 2 2" xfId="36186"/>
    <cellStyle name="Bilješka 26 2 2 2 2 2 2 2" xfId="55333"/>
    <cellStyle name="Bilješka 26 2 2 2 2 2 3" xfId="58514"/>
    <cellStyle name="Bilješka 26 2 2 2 2 2 4" xfId="53004"/>
    <cellStyle name="Bilješka 26 2 2 2 2 3" xfId="22915"/>
    <cellStyle name="Bilješka 26 2 2 2 2 3 2" xfId="52075"/>
    <cellStyle name="Bilješka 26 2 2 2 2 4" xfId="24630"/>
    <cellStyle name="Bilješka 26 2 2 2 2 4 2" xfId="54401"/>
    <cellStyle name="Bilješka 26 2 2 2 2 5" xfId="36185"/>
    <cellStyle name="Bilješka 26 2 2 2 2 5 2" xfId="57591"/>
    <cellStyle name="Bilješka 26 2 2 2 2 6" xfId="60192"/>
    <cellStyle name="Bilješka 26 2 2 2 3" xfId="9952"/>
    <cellStyle name="Bilješka 26 2 2 2 3 2" xfId="17549"/>
    <cellStyle name="Bilješka 26 2 2 2 3 2 2" xfId="36188"/>
    <cellStyle name="Bilješka 26 2 2 2 3 2 3" xfId="53003"/>
    <cellStyle name="Bilješka 26 2 2 2 3 3" xfId="25671"/>
    <cellStyle name="Bilješka 26 2 2 2 3 3 2" xfId="55332"/>
    <cellStyle name="Bilješka 26 2 2 2 3 4" xfId="36187"/>
    <cellStyle name="Bilješka 26 2 2 2 3 4 2" xfId="58513"/>
    <cellStyle name="Bilješka 26 2 2 2 4" xfId="10415"/>
    <cellStyle name="Bilješka 26 2 2 2 4 2" xfId="17959"/>
    <cellStyle name="Bilješka 26 2 2 2 4 2 2" xfId="36190"/>
    <cellStyle name="Bilješka 26 2 2 2 4 3" xfId="26075"/>
    <cellStyle name="Bilješka 26 2 2 2 4 4" xfId="36189"/>
    <cellStyle name="Bilješka 26 2 2 2 4 5" xfId="48311"/>
    <cellStyle name="Bilješka 26 2 2 2 5" xfId="12080"/>
    <cellStyle name="Bilješka 26 2 2 2 5 2" xfId="19595"/>
    <cellStyle name="Bilješka 26 2 2 2 5 2 2" xfId="36192"/>
    <cellStyle name="Bilješka 26 2 2 2 5 3" xfId="27718"/>
    <cellStyle name="Bilješka 26 2 2 2 5 4" xfId="36191"/>
    <cellStyle name="Bilješka 26 2 2 2 5 5" xfId="49130"/>
    <cellStyle name="Bilješka 26 2 2 2 6" xfId="12974"/>
    <cellStyle name="Bilješka 26 2 2 2 6 2" xfId="20478"/>
    <cellStyle name="Bilješka 26 2 2 2 6 2 2" xfId="36194"/>
    <cellStyle name="Bilješka 26 2 2 2 6 3" xfId="28602"/>
    <cellStyle name="Bilješka 26 2 2 2 6 4" xfId="36193"/>
    <cellStyle name="Bilješka 26 2 2 2 6 5" xfId="50980"/>
    <cellStyle name="Bilješka 26 2 2 2 7" xfId="13523"/>
    <cellStyle name="Bilješka 26 2 2 2 7 2" xfId="20994"/>
    <cellStyle name="Bilješka 26 2 2 2 7 2 2" xfId="36196"/>
    <cellStyle name="Bilješka 26 2 2 2 7 3" xfId="29146"/>
    <cellStyle name="Bilješka 26 2 2 2 7 4" xfId="36195"/>
    <cellStyle name="Bilješka 26 2 2 2 7 5" xfId="56853"/>
    <cellStyle name="Bilješka 26 2 2 2 8" xfId="11360"/>
    <cellStyle name="Bilješka 26 2 2 2 8 2" xfId="18875"/>
    <cellStyle name="Bilješka 26 2 2 2 8 2 2" xfId="36198"/>
    <cellStyle name="Bilješka 26 2 2 2 8 3" xfId="27007"/>
    <cellStyle name="Bilješka 26 2 2 2 8 4" xfId="36197"/>
    <cellStyle name="Bilješka 26 2 2 2 9" xfId="14032"/>
    <cellStyle name="Bilješka 26 2 2 2 9 2" xfId="29649"/>
    <cellStyle name="Bilješka 26 2 2 2 9 3" xfId="36199"/>
    <cellStyle name="Bilješka 26 2 2 2_Hotel Fortuna" xfId="50026"/>
    <cellStyle name="Bilješka 26 2 2 3" xfId="8823"/>
    <cellStyle name="Bilješka 26 2 2 3 2" xfId="16024"/>
    <cellStyle name="Bilješka 26 2 2 3 2 2" xfId="36201"/>
    <cellStyle name="Bilješka 26 2 2 3 2 2 2" xfId="55334"/>
    <cellStyle name="Bilješka 26 2 2 3 2 3" xfId="58515"/>
    <cellStyle name="Bilješka 26 2 2 3 2 4" xfId="53005"/>
    <cellStyle name="Bilješka 26 2 2 3 3" xfId="16806"/>
    <cellStyle name="Bilješka 26 2 2 3 3 2" xfId="36202"/>
    <cellStyle name="Bilješka 26 2 2 3 3 3" xfId="51787"/>
    <cellStyle name="Bilješka 26 2 2 3 4" xfId="24342"/>
    <cellStyle name="Bilješka 26 2 2 3 4 2" xfId="54113"/>
    <cellStyle name="Bilješka 26 2 2 3 5" xfId="36200"/>
    <cellStyle name="Bilješka 26 2 2 3 5 2" xfId="57303"/>
    <cellStyle name="Bilješka 26 2 2 3 6" xfId="47944"/>
    <cellStyle name="Bilješka 26 2 2 4" xfId="10321"/>
    <cellStyle name="Bilješka 26 2 2 4 2" xfId="17875"/>
    <cellStyle name="Bilješka 26 2 2 4 2 2" xfId="36204"/>
    <cellStyle name="Bilješka 26 2 2 4 2 3" xfId="53002"/>
    <cellStyle name="Bilješka 26 2 2 4 3" xfId="25993"/>
    <cellStyle name="Bilješka 26 2 2 4 3 2" xfId="55331"/>
    <cellStyle name="Bilješka 26 2 2 4 4" xfId="36203"/>
    <cellStyle name="Bilješka 26 2 2 4 4 2" xfId="58512"/>
    <cellStyle name="Bilješka 26 2 2 4 5" xfId="48840"/>
    <cellStyle name="Bilješka 26 2 2 5" xfId="10808"/>
    <cellStyle name="Bilješka 26 2 2 5 2" xfId="18343"/>
    <cellStyle name="Bilješka 26 2 2 5 2 2" xfId="36206"/>
    <cellStyle name="Bilješka 26 2 2 5 3" xfId="26461"/>
    <cellStyle name="Bilješka 26 2 2 5 4" xfId="36205"/>
    <cellStyle name="Bilješka 26 2 2 5 5" xfId="51212"/>
    <cellStyle name="Bilješka 26 2 2 6" xfId="11507"/>
    <cellStyle name="Bilješka 26 2 2 6 2" xfId="19022"/>
    <cellStyle name="Bilješka 26 2 2 6 2 2" xfId="36208"/>
    <cellStyle name="Bilješka 26 2 2 6 3" xfId="27152"/>
    <cellStyle name="Bilješka 26 2 2 6 4" xfId="36207"/>
    <cellStyle name="Bilješka 26 2 2 6 5" xfId="56411"/>
    <cellStyle name="Bilješka 26 2 2 7" xfId="12400"/>
    <cellStyle name="Bilješka 26 2 2 7 2" xfId="19905"/>
    <cellStyle name="Bilješka 26 2 2 7 2 2" xfId="36210"/>
    <cellStyle name="Bilješka 26 2 2 7 3" xfId="28035"/>
    <cellStyle name="Bilješka 26 2 2 7 4" xfId="36209"/>
    <cellStyle name="Bilješka 26 2 2 8" xfId="13889"/>
    <cellStyle name="Bilješka 26 2 2 8 2" xfId="21352"/>
    <cellStyle name="Bilješka 26 2 2 8 2 2" xfId="36212"/>
    <cellStyle name="Bilješka 26 2 2 8 3" xfId="29508"/>
    <cellStyle name="Bilješka 26 2 2 8 4" xfId="36211"/>
    <cellStyle name="Bilješka 26 2 2 9" xfId="14172"/>
    <cellStyle name="Bilješka 26 2 2 9 2" xfId="21595"/>
    <cellStyle name="Bilješka 26 2 2 9 2 2" xfId="36214"/>
    <cellStyle name="Bilješka 26 2 2 9 3" xfId="29786"/>
    <cellStyle name="Bilješka 26 2 2 9 4" xfId="36213"/>
    <cellStyle name="Bilješka 26 2 2_Hotel Fortuna" xfId="50289"/>
    <cellStyle name="Bilješka 26 2 3" xfId="7631"/>
    <cellStyle name="Bilješka 26 2 3 10" xfId="14341"/>
    <cellStyle name="Bilješka 26 2 3 10 2" xfId="21750"/>
    <cellStyle name="Bilješka 26 2 3 10 2 2" xfId="36217"/>
    <cellStyle name="Bilješka 26 2 3 10 3" xfId="29953"/>
    <cellStyle name="Bilješka 26 2 3 10 4" xfId="36216"/>
    <cellStyle name="Bilješka 26 2 3 11" xfId="15510"/>
    <cellStyle name="Bilješka 26 2 3 11 2" xfId="31106"/>
    <cellStyle name="Bilješka 26 2 3 11 3" xfId="36218"/>
    <cellStyle name="Bilješka 26 2 3 12" xfId="23539"/>
    <cellStyle name="Bilješka 26 2 3 13" xfId="36215"/>
    <cellStyle name="Bilješka 26 2 3 14" xfId="46719"/>
    <cellStyle name="Bilješka 26 2 3 15" xfId="59516"/>
    <cellStyle name="Bilješka 26 2 3 2" xfId="7936"/>
    <cellStyle name="Bilješka 26 2 3 2 10" xfId="15107"/>
    <cellStyle name="Bilješka 26 2 3 2 10 2" xfId="30710"/>
    <cellStyle name="Bilješka 26 2 3 2 10 3" xfId="36220"/>
    <cellStyle name="Bilješka 26 2 3 2 11" xfId="23542"/>
    <cellStyle name="Bilješka 26 2 3 2 12" xfId="36219"/>
    <cellStyle name="Bilješka 26 2 3 2 13" xfId="47042"/>
    <cellStyle name="Bilješka 26 2 3 2 14" xfId="59727"/>
    <cellStyle name="Bilješka 26 2 3 2 2" xfId="8130"/>
    <cellStyle name="Bilješka 26 2 3 2 2 10" xfId="22531"/>
    <cellStyle name="Bilješka 26 2 3 2 2 11" xfId="23898"/>
    <cellStyle name="Bilješka 26 2 3 2 2 12" xfId="36221"/>
    <cellStyle name="Bilješka 26 2 3 2 2 13" xfId="46928"/>
    <cellStyle name="Bilješka 26 2 3 2 2 14" xfId="59844"/>
    <cellStyle name="Bilješka 26 2 3 2 2 2" xfId="9308"/>
    <cellStyle name="Bilješka 26 2 3 2 2 2 2" xfId="16224"/>
    <cellStyle name="Bilješka 26 2 3 2 2 2 2 2" xfId="36223"/>
    <cellStyle name="Bilješka 26 2 3 2 2 2 2 2 2" xfId="55338"/>
    <cellStyle name="Bilješka 26 2 3 2 2 2 2 3" xfId="58519"/>
    <cellStyle name="Bilješka 26 2 3 2 2 2 2 4" xfId="53009"/>
    <cellStyle name="Bilješka 26 2 3 2 2 2 3" xfId="22703"/>
    <cellStyle name="Bilješka 26 2 3 2 2 2 3 2" xfId="51987"/>
    <cellStyle name="Bilješka 26 2 3 2 2 2 4" xfId="24542"/>
    <cellStyle name="Bilješka 26 2 3 2 2 2 4 2" xfId="54313"/>
    <cellStyle name="Bilješka 26 2 3 2 2 2 5" xfId="36222"/>
    <cellStyle name="Bilješka 26 2 3 2 2 2 5 2" xfId="57503"/>
    <cellStyle name="Bilješka 26 2 3 2 2 2 6" xfId="60132"/>
    <cellStyle name="Bilješka 26 2 3 2 2 3" xfId="8594"/>
    <cellStyle name="Bilješka 26 2 3 2 2 3 2" xfId="15518"/>
    <cellStyle name="Bilješka 26 2 3 2 2 3 2 2" xfId="36225"/>
    <cellStyle name="Bilješka 26 2 3 2 2 3 2 3" xfId="53008"/>
    <cellStyle name="Bilješka 26 2 3 2 2 3 3" xfId="25180"/>
    <cellStyle name="Bilješka 26 2 3 2 2 3 3 2" xfId="55337"/>
    <cellStyle name="Bilješka 26 2 3 2 2 3 4" xfId="36224"/>
    <cellStyle name="Bilješka 26 2 3 2 2 3 4 2" xfId="58518"/>
    <cellStyle name="Bilješka 26 2 3 2 2 4" xfId="10809"/>
    <cellStyle name="Bilješka 26 2 3 2 2 4 2" xfId="18344"/>
    <cellStyle name="Bilješka 26 2 3 2 2 4 2 2" xfId="36227"/>
    <cellStyle name="Bilješka 26 2 3 2 2 4 3" xfId="26462"/>
    <cellStyle name="Bilješka 26 2 3 2 2 4 4" xfId="36226"/>
    <cellStyle name="Bilješka 26 2 3 2 2 4 5" xfId="48329"/>
    <cellStyle name="Bilješka 26 2 3 2 2 5" xfId="11991"/>
    <cellStyle name="Bilješka 26 2 3 2 2 5 2" xfId="19506"/>
    <cellStyle name="Bilješka 26 2 3 2 2 5 2 2" xfId="36229"/>
    <cellStyle name="Bilješka 26 2 3 2 2 5 3" xfId="27630"/>
    <cellStyle name="Bilješka 26 2 3 2 2 5 4" xfId="36228"/>
    <cellStyle name="Bilješka 26 2 3 2 2 5 5" xfId="49041"/>
    <cellStyle name="Bilješka 26 2 3 2 2 6" xfId="12885"/>
    <cellStyle name="Bilješka 26 2 3 2 2 6 2" xfId="20389"/>
    <cellStyle name="Bilješka 26 2 3 2 2 6 2 2" xfId="36231"/>
    <cellStyle name="Bilješka 26 2 3 2 2 6 3" xfId="28514"/>
    <cellStyle name="Bilješka 26 2 3 2 2 6 4" xfId="36230"/>
    <cellStyle name="Bilješka 26 2 3 2 2 6 5" xfId="50945"/>
    <cellStyle name="Bilješka 26 2 3 2 2 7" xfId="10459"/>
    <cellStyle name="Bilješka 26 2 3 2 2 7 2" xfId="18003"/>
    <cellStyle name="Bilješka 26 2 3 2 2 7 2 2" xfId="36233"/>
    <cellStyle name="Bilješka 26 2 3 2 2 7 3" xfId="26119"/>
    <cellStyle name="Bilješka 26 2 3 2 2 7 4" xfId="36232"/>
    <cellStyle name="Bilješka 26 2 3 2 2 7 5" xfId="56764"/>
    <cellStyle name="Bilješka 26 2 3 2 2 8" xfId="14800"/>
    <cellStyle name="Bilješka 26 2 3 2 2 8 2" xfId="22151"/>
    <cellStyle name="Bilješka 26 2 3 2 2 8 2 2" xfId="36235"/>
    <cellStyle name="Bilješka 26 2 3 2 2 8 3" xfId="30406"/>
    <cellStyle name="Bilješka 26 2 3 2 2 8 4" xfId="36234"/>
    <cellStyle name="Bilješka 26 2 3 2 2 9" xfId="14888"/>
    <cellStyle name="Bilješka 26 2 3 2 2 9 2" xfId="30494"/>
    <cellStyle name="Bilješka 26 2 3 2 2 9 3" xfId="36236"/>
    <cellStyle name="Bilješka 26 2 3 2 2_Hotel Fortuna" xfId="49830"/>
    <cellStyle name="Bilješka 26 2 3 2 3" xfId="9114"/>
    <cellStyle name="Bilješka 26 2 3 2 3 2" xfId="16344"/>
    <cellStyle name="Bilješka 26 2 3 2 3 2 2" xfId="36238"/>
    <cellStyle name="Bilješka 26 2 3 2 3 2 2 2" xfId="55339"/>
    <cellStyle name="Bilješka 26 2 3 2 3 2 3" xfId="58520"/>
    <cellStyle name="Bilješka 26 2 3 2 3 2 4" xfId="53010"/>
    <cellStyle name="Bilješka 26 2 3 2 3 3" xfId="16978"/>
    <cellStyle name="Bilješka 26 2 3 2 3 3 2" xfId="36239"/>
    <cellStyle name="Bilješka 26 2 3 2 3 3 3" xfId="52107"/>
    <cellStyle name="Bilješka 26 2 3 2 3 4" xfId="24662"/>
    <cellStyle name="Bilješka 26 2 3 2 3 4 2" xfId="54433"/>
    <cellStyle name="Bilješka 26 2 3 2 3 5" xfId="36237"/>
    <cellStyle name="Bilješka 26 2 3 2 3 5 2" xfId="57623"/>
    <cellStyle name="Bilješka 26 2 3 2 3 6" xfId="47789"/>
    <cellStyle name="Bilješka 26 2 3 2 4" xfId="10042"/>
    <cellStyle name="Bilješka 26 2 3 2 4 2" xfId="17627"/>
    <cellStyle name="Bilješka 26 2 3 2 4 2 2" xfId="36241"/>
    <cellStyle name="Bilješka 26 2 3 2 4 2 3" xfId="53007"/>
    <cellStyle name="Bilješka 26 2 3 2 4 3" xfId="25749"/>
    <cellStyle name="Bilješka 26 2 3 2 4 3 2" xfId="55336"/>
    <cellStyle name="Bilješka 26 2 3 2 4 4" xfId="36240"/>
    <cellStyle name="Bilješka 26 2 3 2 4 4 2" xfId="58517"/>
    <cellStyle name="Bilješka 26 2 3 2 4 5" xfId="49162"/>
    <cellStyle name="Bilješka 26 2 3 2 5" xfId="10436"/>
    <cellStyle name="Bilješka 26 2 3 2 5 2" xfId="17980"/>
    <cellStyle name="Bilješka 26 2 3 2 5 2 2" xfId="36243"/>
    <cellStyle name="Bilješka 26 2 3 2 5 3" xfId="26096"/>
    <cellStyle name="Bilješka 26 2 3 2 5 4" xfId="36242"/>
    <cellStyle name="Bilješka 26 2 3 2 5 5" xfId="52340"/>
    <cellStyle name="Bilješka 26 2 3 2 6" xfId="11797"/>
    <cellStyle name="Bilješka 26 2 3 2 6 2" xfId="19312"/>
    <cellStyle name="Bilješka 26 2 3 2 6 2 2" xfId="36245"/>
    <cellStyle name="Bilješka 26 2 3 2 6 3" xfId="27438"/>
    <cellStyle name="Bilješka 26 2 3 2 6 4" xfId="36244"/>
    <cellStyle name="Bilješka 26 2 3 2 6 5" xfId="56570"/>
    <cellStyle name="Bilješka 26 2 3 2 7" xfId="12691"/>
    <cellStyle name="Bilješka 26 2 3 2 7 2" xfId="20195"/>
    <cellStyle name="Bilješka 26 2 3 2 7 2 2" xfId="36247"/>
    <cellStyle name="Bilješka 26 2 3 2 7 3" xfId="28322"/>
    <cellStyle name="Bilješka 26 2 3 2 7 4" xfId="36246"/>
    <cellStyle name="Bilješka 26 2 3 2 8" xfId="13613"/>
    <cellStyle name="Bilješka 26 2 3 2 8 2" xfId="21083"/>
    <cellStyle name="Bilješka 26 2 3 2 8 2 2" xfId="36249"/>
    <cellStyle name="Bilješka 26 2 3 2 8 3" xfId="29236"/>
    <cellStyle name="Bilješka 26 2 3 2 8 4" xfId="36248"/>
    <cellStyle name="Bilješka 26 2 3 2 9" xfId="14368"/>
    <cellStyle name="Bilješka 26 2 3 2 9 2" xfId="21774"/>
    <cellStyle name="Bilješka 26 2 3 2 9 2 2" xfId="36251"/>
    <cellStyle name="Bilješka 26 2 3 2 9 3" xfId="29979"/>
    <cellStyle name="Bilješka 26 2 3 2 9 4" xfId="36250"/>
    <cellStyle name="Bilješka 26 2 3 2_Hotel Fortuna" xfId="49515"/>
    <cellStyle name="Bilješka 26 2 3 3" xfId="8201"/>
    <cellStyle name="Bilješka 26 2 3 3 10" xfId="23052"/>
    <cellStyle name="Bilješka 26 2 3 3 11" xfId="22519"/>
    <cellStyle name="Bilješka 26 2 3 3 12" xfId="36252"/>
    <cellStyle name="Bilješka 26 2 3 3 13" xfId="46995"/>
    <cellStyle name="Bilješka 26 2 3 3 2" xfId="9379"/>
    <cellStyle name="Bilješka 26 2 3 3 2 2" xfId="16584"/>
    <cellStyle name="Bilješka 26 2 3 3 2 2 2" xfId="36254"/>
    <cellStyle name="Bilješka 26 2 3 3 2 2 2 2" xfId="53012"/>
    <cellStyle name="Bilješka 26 2 3 3 2 2 3" xfId="55341"/>
    <cellStyle name="Bilješka 26 2 3 3 2 2 4" xfId="58522"/>
    <cellStyle name="Bilješka 26 2 3 3 2 2 5" xfId="47386"/>
    <cellStyle name="Bilješka 26 2 3 3 2 3" xfId="22402"/>
    <cellStyle name="Bilješka 26 2 3 3 2 4" xfId="24902"/>
    <cellStyle name="Bilješka 26 2 3 3 2 4 2" xfId="47615"/>
    <cellStyle name="Bilješka 26 2 3 3 2 5" xfId="36253"/>
    <cellStyle name="Bilješka 26 2 3 3 2 5 2" xfId="49403"/>
    <cellStyle name="Bilješka 26 2 3 3 2 6" xfId="54673"/>
    <cellStyle name="Bilješka 26 2 3 3 2 7" xfId="57863"/>
    <cellStyle name="Bilješka 26 2 3 3 2 8" xfId="47277"/>
    <cellStyle name="Bilješka 26 2 3 3 2 9" xfId="60330"/>
    <cellStyle name="Bilješka 26 2 3 3 2_Hotel Fortuna" xfId="49766"/>
    <cellStyle name="Bilješka 26 2 3 3 3" xfId="10256"/>
    <cellStyle name="Bilješka 26 2 3 3 3 2" xfId="16294"/>
    <cellStyle name="Bilješka 26 2 3 3 3 2 2" xfId="36256"/>
    <cellStyle name="Bilješka 26 2 3 3 3 2 2 2" xfId="55342"/>
    <cellStyle name="Bilješka 26 2 3 3 3 2 3" xfId="58523"/>
    <cellStyle name="Bilješka 26 2 3 3 3 2 4" xfId="53013"/>
    <cellStyle name="Bilješka 26 2 3 3 3 3" xfId="23296"/>
    <cellStyle name="Bilješka 26 2 3 3 3 3 2" xfId="52057"/>
    <cellStyle name="Bilješka 26 2 3 3 3 4" xfId="24612"/>
    <cellStyle name="Bilješka 26 2 3 3 3 4 2" xfId="54383"/>
    <cellStyle name="Bilješka 26 2 3 3 3 5" xfId="36255"/>
    <cellStyle name="Bilješka 26 2 3 3 3 5 2" xfId="57573"/>
    <cellStyle name="Bilješka 26 2 3 3 3 6" xfId="47707"/>
    <cellStyle name="Bilješka 26 2 3 3 3 7" xfId="60180"/>
    <cellStyle name="Bilješka 26 2 3 3 4" xfId="10784"/>
    <cellStyle name="Bilješka 26 2 3 3 4 2" xfId="18320"/>
    <cellStyle name="Bilješka 26 2 3 3 4 2 2" xfId="36258"/>
    <cellStyle name="Bilješka 26 2 3 3 4 2 3" xfId="53011"/>
    <cellStyle name="Bilješka 26 2 3 3 4 3" xfId="26437"/>
    <cellStyle name="Bilješka 26 2 3 3 4 3 2" xfId="55340"/>
    <cellStyle name="Bilješka 26 2 3 3 4 4" xfId="36257"/>
    <cellStyle name="Bilješka 26 2 3 3 4 4 2" xfId="58521"/>
    <cellStyle name="Bilješka 26 2 3 3 4 5" xfId="49112"/>
    <cellStyle name="Bilješka 26 2 3 3 5" xfId="12062"/>
    <cellStyle name="Bilješka 26 2 3 3 5 2" xfId="19577"/>
    <cellStyle name="Bilješka 26 2 3 3 5 2 2" xfId="36260"/>
    <cellStyle name="Bilješka 26 2 3 3 5 3" xfId="27700"/>
    <cellStyle name="Bilješka 26 2 3 3 5 4" xfId="36259"/>
    <cellStyle name="Bilješka 26 2 3 3 5 5" xfId="51336"/>
    <cellStyle name="Bilješka 26 2 3 3 6" xfId="12956"/>
    <cellStyle name="Bilješka 26 2 3 3 6 2" xfId="20460"/>
    <cellStyle name="Bilješka 26 2 3 3 6 2 2" xfId="36262"/>
    <cellStyle name="Bilješka 26 2 3 3 6 3" xfId="28584"/>
    <cellStyle name="Bilješka 26 2 3 3 6 4" xfId="36261"/>
    <cellStyle name="Bilješka 26 2 3 3 6 5" xfId="56835"/>
    <cellStyle name="Bilješka 26 2 3 3 7" xfId="13828"/>
    <cellStyle name="Bilješka 26 2 3 3 7 2" xfId="21291"/>
    <cellStyle name="Bilješka 26 2 3 3 7 2 2" xfId="36264"/>
    <cellStyle name="Bilješka 26 2 3 3 7 3" xfId="29448"/>
    <cellStyle name="Bilješka 26 2 3 3 7 4" xfId="36263"/>
    <cellStyle name="Bilješka 26 2 3 3 8" xfId="14518"/>
    <cellStyle name="Bilješka 26 2 3 3 8 2" xfId="21907"/>
    <cellStyle name="Bilješka 26 2 3 3 8 2 2" xfId="36266"/>
    <cellStyle name="Bilješka 26 2 3 3 8 3" xfId="30128"/>
    <cellStyle name="Bilješka 26 2 3 3 8 4" xfId="36265"/>
    <cellStyle name="Bilješka 26 2 3 3 9" xfId="15150"/>
    <cellStyle name="Bilješka 26 2 3 3 9 2" xfId="30752"/>
    <cellStyle name="Bilješka 26 2 3 3 9 3" xfId="36267"/>
    <cellStyle name="Bilješka 26 2 3 3_Hotel Fortuna" xfId="50006"/>
    <cellStyle name="Bilješka 26 2 3 4" xfId="8808"/>
    <cellStyle name="Bilješka 26 2 3 4 2" xfId="16009"/>
    <cellStyle name="Bilješka 26 2 3 4 2 2" xfId="36269"/>
    <cellStyle name="Bilješka 26 2 3 4 2 2 2" xfId="55343"/>
    <cellStyle name="Bilješka 26 2 3 4 2 3" xfId="58524"/>
    <cellStyle name="Bilješka 26 2 3 4 2 4" xfId="53014"/>
    <cellStyle name="Bilješka 26 2 3 4 3" xfId="16791"/>
    <cellStyle name="Bilješka 26 2 3 4 3 2" xfId="36270"/>
    <cellStyle name="Bilješka 26 2 3 4 3 3" xfId="51772"/>
    <cellStyle name="Bilješka 26 2 3 4 4" xfId="24327"/>
    <cellStyle name="Bilješka 26 2 3 4 4 2" xfId="54098"/>
    <cellStyle name="Bilješka 26 2 3 4 5" xfId="36268"/>
    <cellStyle name="Bilješka 26 2 3 4 5 2" xfId="57288"/>
    <cellStyle name="Bilješka 26 2 3 4 6" xfId="48143"/>
    <cellStyle name="Bilješka 26 2 3 5" xfId="9981"/>
    <cellStyle name="Bilješka 26 2 3 5 2" xfId="17573"/>
    <cellStyle name="Bilješka 26 2 3 5 2 2" xfId="36272"/>
    <cellStyle name="Bilješka 26 2 3 5 2 3" xfId="53006"/>
    <cellStyle name="Bilješka 26 2 3 5 3" xfId="25695"/>
    <cellStyle name="Bilješka 26 2 3 5 3 2" xfId="55335"/>
    <cellStyle name="Bilješka 26 2 3 5 4" xfId="36271"/>
    <cellStyle name="Bilješka 26 2 3 5 4 2" xfId="58516"/>
    <cellStyle name="Bilješka 26 2 3 5 5" xfId="48825"/>
    <cellStyle name="Bilješka 26 2 3 6" xfId="8551"/>
    <cellStyle name="Bilješka 26 2 3 6 2" xfId="15547"/>
    <cellStyle name="Bilješka 26 2 3 6 2 2" xfId="36274"/>
    <cellStyle name="Bilješka 26 2 3 6 3" xfId="25139"/>
    <cellStyle name="Bilješka 26 2 3 6 4" xfId="36273"/>
    <cellStyle name="Bilješka 26 2 3 6 5" xfId="51242"/>
    <cellStyle name="Bilješka 26 2 3 7" xfId="11492"/>
    <cellStyle name="Bilješka 26 2 3 7 2" xfId="19007"/>
    <cellStyle name="Bilješka 26 2 3 7 2 2" xfId="36276"/>
    <cellStyle name="Bilješka 26 2 3 7 3" xfId="27137"/>
    <cellStyle name="Bilješka 26 2 3 7 4" xfId="36275"/>
    <cellStyle name="Bilješka 26 2 3 7 5" xfId="56425"/>
    <cellStyle name="Bilješka 26 2 3 8" xfId="12385"/>
    <cellStyle name="Bilješka 26 2 3 8 2" xfId="19890"/>
    <cellStyle name="Bilješka 26 2 3 8 2 2" xfId="36278"/>
    <cellStyle name="Bilješka 26 2 3 8 3" xfId="28020"/>
    <cellStyle name="Bilješka 26 2 3 8 4" xfId="36277"/>
    <cellStyle name="Bilješka 26 2 3 9" xfId="13552"/>
    <cellStyle name="Bilješka 26 2 3 9 2" xfId="21023"/>
    <cellStyle name="Bilješka 26 2 3 9 2 2" xfId="36280"/>
    <cellStyle name="Bilješka 26 2 3 9 3" xfId="29175"/>
    <cellStyle name="Bilješka 26 2 3 9 4" xfId="36279"/>
    <cellStyle name="Bilješka 26 2 3_Hotel Fortuna" xfId="49667"/>
    <cellStyle name="Bilješka 26 2 4" xfId="7855"/>
    <cellStyle name="Bilješka 26 2 4 10" xfId="15180"/>
    <cellStyle name="Bilješka 26 2 4 10 2" xfId="30782"/>
    <cellStyle name="Bilješka 26 2 4 10 3" xfId="36282"/>
    <cellStyle name="Bilješka 26 2 4 11" xfId="23080"/>
    <cellStyle name="Bilješka 26 2 4 12" xfId="36281"/>
    <cellStyle name="Bilješka 26 2 4 13" xfId="46619"/>
    <cellStyle name="Bilješka 26 2 4 14" xfId="59668"/>
    <cellStyle name="Bilješka 26 2 4 2" xfId="8120"/>
    <cellStyle name="Bilješka 26 2 4 2 10" xfId="22608"/>
    <cellStyle name="Bilješka 26 2 4 2 11" xfId="23968"/>
    <cellStyle name="Bilješka 26 2 4 2 12" xfId="36283"/>
    <cellStyle name="Bilješka 26 2 4 2 13" xfId="46919"/>
    <cellStyle name="Bilješka 26 2 4 2 14" xfId="59839"/>
    <cellStyle name="Bilješka 26 2 4 2 2" xfId="9298"/>
    <cellStyle name="Bilješka 26 2 4 2 2 2" xfId="16213"/>
    <cellStyle name="Bilješka 26 2 4 2 2 2 2" xfId="36285"/>
    <cellStyle name="Bilješka 26 2 4 2 2 2 2 2" xfId="55346"/>
    <cellStyle name="Bilješka 26 2 4 2 2 2 3" xfId="58527"/>
    <cellStyle name="Bilješka 26 2 4 2 2 2 4" xfId="53017"/>
    <cellStyle name="Bilješka 26 2 4 2 2 3" xfId="23053"/>
    <cellStyle name="Bilješka 26 2 4 2 2 3 2" xfId="51976"/>
    <cellStyle name="Bilješka 26 2 4 2 2 4" xfId="24531"/>
    <cellStyle name="Bilješka 26 2 4 2 2 4 2" xfId="54302"/>
    <cellStyle name="Bilješka 26 2 4 2 2 5" xfId="36284"/>
    <cellStyle name="Bilješka 26 2 4 2 2 5 2" xfId="57492"/>
    <cellStyle name="Bilješka 26 2 4 2 2 6" xfId="60125"/>
    <cellStyle name="Bilješka 26 2 4 2 3" xfId="10221"/>
    <cellStyle name="Bilješka 26 2 4 2 3 2" xfId="17794"/>
    <cellStyle name="Bilješka 26 2 4 2 3 2 2" xfId="36287"/>
    <cellStyle name="Bilješka 26 2 4 2 3 2 3" xfId="53016"/>
    <cellStyle name="Bilješka 26 2 4 2 3 3" xfId="25913"/>
    <cellStyle name="Bilješka 26 2 4 2 3 3 2" xfId="55345"/>
    <cellStyle name="Bilješka 26 2 4 2 3 4" xfId="36286"/>
    <cellStyle name="Bilješka 26 2 4 2 3 4 2" xfId="58526"/>
    <cellStyle name="Bilješka 26 2 4 2 4" xfId="10747"/>
    <cellStyle name="Bilješka 26 2 4 2 4 2" xfId="18284"/>
    <cellStyle name="Bilješka 26 2 4 2 4 2 2" xfId="36289"/>
    <cellStyle name="Bilješka 26 2 4 2 4 3" xfId="26401"/>
    <cellStyle name="Bilješka 26 2 4 2 4 4" xfId="36288"/>
    <cellStyle name="Bilješka 26 2 4 2 4 5" xfId="47643"/>
    <cellStyle name="Bilješka 26 2 4 2 5" xfId="11981"/>
    <cellStyle name="Bilješka 26 2 4 2 5 2" xfId="19496"/>
    <cellStyle name="Bilješka 26 2 4 2 5 2 2" xfId="36291"/>
    <cellStyle name="Bilješka 26 2 4 2 5 3" xfId="27620"/>
    <cellStyle name="Bilješka 26 2 4 2 5 4" xfId="36290"/>
    <cellStyle name="Bilješka 26 2 4 2 5 5" xfId="49030"/>
    <cellStyle name="Bilješka 26 2 4 2 6" xfId="12875"/>
    <cellStyle name="Bilješka 26 2 4 2 6 2" xfId="20379"/>
    <cellStyle name="Bilješka 26 2 4 2 6 2 2" xfId="36293"/>
    <cellStyle name="Bilješka 26 2 4 2 6 3" xfId="28504"/>
    <cellStyle name="Bilješka 26 2 4 2 6 4" xfId="36292"/>
    <cellStyle name="Bilješka 26 2 4 2 6 5" xfId="51023"/>
    <cellStyle name="Bilješka 26 2 4 2 7" xfId="13793"/>
    <cellStyle name="Bilješka 26 2 4 2 7 2" xfId="21257"/>
    <cellStyle name="Bilješka 26 2 4 2 7 2 2" xfId="36295"/>
    <cellStyle name="Bilješka 26 2 4 2 7 3" xfId="29413"/>
    <cellStyle name="Bilješka 26 2 4 2 7 4" xfId="36294"/>
    <cellStyle name="Bilješka 26 2 4 2 7 5" xfId="56754"/>
    <cellStyle name="Bilješka 26 2 4 2 8" xfId="14396"/>
    <cellStyle name="Bilješka 26 2 4 2 8 2" xfId="21801"/>
    <cellStyle name="Bilješka 26 2 4 2 8 2 2" xfId="36297"/>
    <cellStyle name="Bilješka 26 2 4 2 8 3" xfId="30006"/>
    <cellStyle name="Bilješka 26 2 4 2 8 4" xfId="36296"/>
    <cellStyle name="Bilješka 26 2 4 2 9" xfId="14959"/>
    <cellStyle name="Bilješka 26 2 4 2 9 2" xfId="30564"/>
    <cellStyle name="Bilješka 26 2 4 2 9 3" xfId="36298"/>
    <cellStyle name="Bilješka 26 2 4 2_Hotel Fortuna" xfId="49603"/>
    <cellStyle name="Bilješka 26 2 4 3" xfId="9033"/>
    <cellStyle name="Bilješka 26 2 4 3 2" xfId="15905"/>
    <cellStyle name="Bilješka 26 2 4 3 2 2" xfId="36300"/>
    <cellStyle name="Bilješka 26 2 4 3 2 2 2" xfId="55347"/>
    <cellStyle name="Bilješka 26 2 4 3 2 3" xfId="58528"/>
    <cellStyle name="Bilješka 26 2 4 3 2 4" xfId="53018"/>
    <cellStyle name="Bilješka 26 2 4 3 3" xfId="16709"/>
    <cellStyle name="Bilješka 26 2 4 3 3 2" xfId="36301"/>
    <cellStyle name="Bilješka 26 2 4 3 3 3" xfId="51668"/>
    <cellStyle name="Bilješka 26 2 4 3 4" xfId="24223"/>
    <cellStyle name="Bilješka 26 2 4 3 4 2" xfId="53994"/>
    <cellStyle name="Bilješka 26 2 4 3 5" xfId="36299"/>
    <cellStyle name="Bilješka 26 2 4 3 5 2" xfId="57184"/>
    <cellStyle name="Bilješka 26 2 4 3 6" xfId="47666"/>
    <cellStyle name="Bilješka 26 2 4 4" xfId="10260"/>
    <cellStyle name="Bilješka 26 2 4 4 2" xfId="17826"/>
    <cellStyle name="Bilješka 26 2 4 4 2 2" xfId="36303"/>
    <cellStyle name="Bilješka 26 2 4 4 2 3" xfId="53015"/>
    <cellStyle name="Bilješka 26 2 4 4 3" xfId="25945"/>
    <cellStyle name="Bilješka 26 2 4 4 3 2" xfId="55344"/>
    <cellStyle name="Bilješka 26 2 4 4 4" xfId="36302"/>
    <cellStyle name="Bilješka 26 2 4 4 4 2" xfId="58525"/>
    <cellStyle name="Bilješka 26 2 4 4 5" xfId="48721"/>
    <cellStyle name="Bilješka 26 2 4 5" xfId="10833"/>
    <cellStyle name="Bilješka 26 2 4 5 2" xfId="18368"/>
    <cellStyle name="Bilješka 26 2 4 5 2 2" xfId="36305"/>
    <cellStyle name="Bilješka 26 2 4 5 3" xfId="26486"/>
    <cellStyle name="Bilješka 26 2 4 5 4" xfId="36304"/>
    <cellStyle name="Bilješka 26 2 4 5 5" xfId="50739"/>
    <cellStyle name="Bilješka 26 2 4 6" xfId="11716"/>
    <cellStyle name="Bilješka 26 2 4 6 2" xfId="19231"/>
    <cellStyle name="Bilješka 26 2 4 6 2 2" xfId="36307"/>
    <cellStyle name="Bilješka 26 2 4 6 3" xfId="27358"/>
    <cellStyle name="Bilješka 26 2 4 6 4" xfId="36306"/>
    <cellStyle name="Bilješka 26 2 4 6 5" xfId="56202"/>
    <cellStyle name="Bilješka 26 2 4 7" xfId="12610"/>
    <cellStyle name="Bilješka 26 2 4 7 2" xfId="20114"/>
    <cellStyle name="Bilješka 26 2 4 7 2 2" xfId="36309"/>
    <cellStyle name="Bilješka 26 2 4 7 3" xfId="28242"/>
    <cellStyle name="Bilješka 26 2 4 7 4" xfId="36308"/>
    <cellStyle name="Bilješka 26 2 4 8" xfId="13832"/>
    <cellStyle name="Bilješka 26 2 4 8 2" xfId="21295"/>
    <cellStyle name="Bilješka 26 2 4 8 2 2" xfId="36311"/>
    <cellStyle name="Bilješka 26 2 4 8 3" xfId="29452"/>
    <cellStyle name="Bilješka 26 2 4 8 4" xfId="36310"/>
    <cellStyle name="Bilješka 26 2 4 9" xfId="12314"/>
    <cellStyle name="Bilješka 26 2 4 9 2" xfId="19819"/>
    <cellStyle name="Bilješka 26 2 4 9 2 2" xfId="36313"/>
    <cellStyle name="Bilješka 26 2 4 9 3" xfId="27950"/>
    <cellStyle name="Bilješka 26 2 4 9 4" xfId="36312"/>
    <cellStyle name="Bilješka 26 2 4_Hotel Fortuna" xfId="50040"/>
    <cellStyle name="Bilješka 26 2 5" xfId="7955"/>
    <cellStyle name="Bilješka 26 2 5 10" xfId="23333"/>
    <cellStyle name="Bilješka 26 2 5 11" xfId="23312"/>
    <cellStyle name="Bilješka 26 2 5 12" xfId="36314"/>
    <cellStyle name="Bilješka 26 2 5 13" xfId="46539"/>
    <cellStyle name="Bilješka 26 2 5 2" xfId="9133"/>
    <cellStyle name="Bilješka 26 2 5 2 2" xfId="16524"/>
    <cellStyle name="Bilješka 26 2 5 2 2 2" xfId="36316"/>
    <cellStyle name="Bilješka 26 2 5 2 2 2 2" xfId="53020"/>
    <cellStyle name="Bilješka 26 2 5 2 2 3" xfId="55349"/>
    <cellStyle name="Bilješka 26 2 5 2 2 4" xfId="58530"/>
    <cellStyle name="Bilješka 26 2 5 2 2 5" xfId="47326"/>
    <cellStyle name="Bilješka 26 2 5 2 3" xfId="23346"/>
    <cellStyle name="Bilješka 26 2 5 2 4" xfId="24842"/>
    <cellStyle name="Bilješka 26 2 5 2 4 2" xfId="47799"/>
    <cellStyle name="Bilješka 26 2 5 2 5" xfId="36315"/>
    <cellStyle name="Bilješka 26 2 5 2 5 2" xfId="49343"/>
    <cellStyle name="Bilješka 26 2 5 2 6" xfId="54613"/>
    <cellStyle name="Bilješka 26 2 5 2 7" xfId="57803"/>
    <cellStyle name="Bilješka 26 2 5 2 8" xfId="47217"/>
    <cellStyle name="Bilješka 26 2 5 2 9" xfId="60283"/>
    <cellStyle name="Bilješka 26 2 5 2_Hotel Fortuna" xfId="49544"/>
    <cellStyle name="Bilješka 26 2 5 3" xfId="10117"/>
    <cellStyle name="Bilješka 26 2 5 3 2" xfId="15819"/>
    <cellStyle name="Bilješka 26 2 5 3 2 2" xfId="36318"/>
    <cellStyle name="Bilješka 26 2 5 3 2 2 2" xfId="55350"/>
    <cellStyle name="Bilješka 26 2 5 3 2 3" xfId="58531"/>
    <cellStyle name="Bilješka 26 2 5 3 2 4" xfId="53021"/>
    <cellStyle name="Bilješka 26 2 5 3 3" xfId="22714"/>
    <cellStyle name="Bilješka 26 2 5 3 3 2" xfId="51582"/>
    <cellStyle name="Bilješka 26 2 5 3 4" xfId="24137"/>
    <cellStyle name="Bilješka 26 2 5 3 4 2" xfId="53908"/>
    <cellStyle name="Bilješka 26 2 5 3 5" xfId="36317"/>
    <cellStyle name="Bilješka 26 2 5 3 5 2" xfId="57098"/>
    <cellStyle name="Bilješka 26 2 5 3 6" xfId="47809"/>
    <cellStyle name="Bilješka 26 2 5 3 7" xfId="60003"/>
    <cellStyle name="Bilješka 26 2 5 4" xfId="10815"/>
    <cellStyle name="Bilješka 26 2 5 4 2" xfId="18350"/>
    <cellStyle name="Bilješka 26 2 5 4 2 2" xfId="36320"/>
    <cellStyle name="Bilješka 26 2 5 4 2 3" xfId="53019"/>
    <cellStyle name="Bilješka 26 2 5 4 3" xfId="26468"/>
    <cellStyle name="Bilješka 26 2 5 4 3 2" xfId="55348"/>
    <cellStyle name="Bilješka 26 2 5 4 4" xfId="36319"/>
    <cellStyle name="Bilješka 26 2 5 4 4 2" xfId="58529"/>
    <cellStyle name="Bilješka 26 2 5 4 5" xfId="48634"/>
    <cellStyle name="Bilješka 26 2 5 5" xfId="11816"/>
    <cellStyle name="Bilješka 26 2 5 5 2" xfId="19331"/>
    <cellStyle name="Bilješka 26 2 5 5 2 2" xfId="36322"/>
    <cellStyle name="Bilješka 26 2 5 5 3" xfId="27457"/>
    <cellStyle name="Bilješka 26 2 5 5 4" xfId="36321"/>
    <cellStyle name="Bilješka 26 2 5 5 5" xfId="50735"/>
    <cellStyle name="Bilješka 26 2 5 6" xfId="12710"/>
    <cellStyle name="Bilješka 26 2 5 6 2" xfId="20214"/>
    <cellStyle name="Bilješka 26 2 5 6 2 2" xfId="36324"/>
    <cellStyle name="Bilješka 26 2 5 6 3" xfId="28341"/>
    <cellStyle name="Bilješka 26 2 5 6 4" xfId="36323"/>
    <cellStyle name="Bilješka 26 2 5 6 5" xfId="56589"/>
    <cellStyle name="Bilješka 26 2 5 7" xfId="13688"/>
    <cellStyle name="Bilješka 26 2 5 7 2" xfId="21155"/>
    <cellStyle name="Bilješka 26 2 5 7 2 2" xfId="36326"/>
    <cellStyle name="Bilješka 26 2 5 7 3" xfId="29311"/>
    <cellStyle name="Bilješka 26 2 5 7 4" xfId="36325"/>
    <cellStyle name="Bilješka 26 2 5 8" xfId="14747"/>
    <cellStyle name="Bilješka 26 2 5 8 2" xfId="22108"/>
    <cellStyle name="Bilješka 26 2 5 8 2 2" xfId="36328"/>
    <cellStyle name="Bilješka 26 2 5 8 3" xfId="30353"/>
    <cellStyle name="Bilješka 26 2 5 8 4" xfId="36327"/>
    <cellStyle name="Bilješka 26 2 5 9" xfId="14975"/>
    <cellStyle name="Bilješka 26 2 5 9 2" xfId="30580"/>
    <cellStyle name="Bilješka 26 2 5 9 3" xfId="36329"/>
    <cellStyle name="Bilješka 26 2 5_Hotel Fortuna" xfId="49920"/>
    <cellStyle name="Bilješka 26 2 6" xfId="8630"/>
    <cellStyle name="Bilješka 26 2 6 2" xfId="17147"/>
    <cellStyle name="Bilješka 26 2 6 2 2" xfId="36331"/>
    <cellStyle name="Bilješka 26 2 6 2 3" xfId="53001"/>
    <cellStyle name="Bilješka 26 2 6 3" xfId="25215"/>
    <cellStyle name="Bilješka 26 2 6 3 2" xfId="55330"/>
    <cellStyle name="Bilješka 26 2 6 4" xfId="36330"/>
    <cellStyle name="Bilješka 26 2 6 4 2" xfId="58511"/>
    <cellStyle name="Bilješka 26 2 6 5" xfId="47719"/>
    <cellStyle name="Bilješka 26 2 7" xfId="9995"/>
    <cellStyle name="Bilješka 26 2 7 2" xfId="17587"/>
    <cellStyle name="Bilješka 26 2 7 2 2" xfId="36333"/>
    <cellStyle name="Bilješka 26 2 7 3" xfId="25709"/>
    <cellStyle name="Bilješka 26 2 7 4" xfId="36332"/>
    <cellStyle name="Bilješka 26 2 7 5" xfId="48490"/>
    <cellStyle name="Bilješka 26 2 8" xfId="10719"/>
    <cellStyle name="Bilješka 26 2 8 2" xfId="18257"/>
    <cellStyle name="Bilješka 26 2 8 2 2" xfId="36335"/>
    <cellStyle name="Bilješka 26 2 8 3" xfId="26373"/>
    <cellStyle name="Bilješka 26 2 8 4" xfId="36334"/>
    <cellStyle name="Bilješka 26 2 8 5" xfId="51366"/>
    <cellStyle name="Bilješka 26 2 9" xfId="11317"/>
    <cellStyle name="Bilješka 26 2 9 2" xfId="18840"/>
    <cellStyle name="Bilješka 26 2 9 2 2" xfId="36337"/>
    <cellStyle name="Bilješka 26 2 9 3" xfId="26965"/>
    <cellStyle name="Bilješka 26 2 9 4" xfId="36336"/>
    <cellStyle name="Bilješka 26 2 9 5" xfId="56502"/>
    <cellStyle name="Bilješka 26 2_Hotel Fortuna" xfId="49745"/>
    <cellStyle name="Bilješka 26 3" xfId="7526"/>
    <cellStyle name="Bilješka 26 3 10" xfId="14420"/>
    <cellStyle name="Bilješka 26 3 10 2" xfId="21823"/>
    <cellStyle name="Bilješka 26 3 10 2 2" xfId="36340"/>
    <cellStyle name="Bilješka 26 3 10 3" xfId="30030"/>
    <cellStyle name="Bilješka 26 3 10 4" xfId="36339"/>
    <cellStyle name="Bilješka 26 3 11" xfId="15320"/>
    <cellStyle name="Bilješka 26 3 11 2" xfId="30921"/>
    <cellStyle name="Bilješka 26 3 11 3" xfId="36341"/>
    <cellStyle name="Bilješka 26 3 12" xfId="23827"/>
    <cellStyle name="Bilješka 26 3 13" xfId="36338"/>
    <cellStyle name="Bilješka 26 3 14" xfId="59440"/>
    <cellStyle name="Bilješka 26 3 2" xfId="7684"/>
    <cellStyle name="Bilješka 26 3 2 10" xfId="15048"/>
    <cellStyle name="Bilješka 26 3 2 10 2" xfId="30652"/>
    <cellStyle name="Bilješka 26 3 2 10 3" xfId="36343"/>
    <cellStyle name="Bilješka 26 3 2 11" xfId="23319"/>
    <cellStyle name="Bilješka 26 3 2 12" xfId="36342"/>
    <cellStyle name="Bilješka 26 3 2 13" xfId="46772"/>
    <cellStyle name="Bilješka 26 3 2 14" xfId="59546"/>
    <cellStyle name="Bilješka 26 3 2 2" xfId="7792"/>
    <cellStyle name="Bilješka 26 3 2 2 10" xfId="23282"/>
    <cellStyle name="Bilješka 26 3 2 2 11" xfId="22238"/>
    <cellStyle name="Bilješka 26 3 2 2 12" xfId="36344"/>
    <cellStyle name="Bilješka 26 3 2 2 13" xfId="46576"/>
    <cellStyle name="Bilješka 26 3 2 2 14" xfId="59634"/>
    <cellStyle name="Bilješka 26 3 2 2 2" xfId="8970"/>
    <cellStyle name="Bilješka 26 3 2 2 2 2" xfId="15858"/>
    <cellStyle name="Bilješka 26 3 2 2 2 2 2" xfId="36346"/>
    <cellStyle name="Bilješka 26 3 2 2 2 2 2 2" xfId="55354"/>
    <cellStyle name="Bilješka 26 3 2 2 2 2 3" xfId="58535"/>
    <cellStyle name="Bilješka 26 3 2 2 2 2 4" xfId="53025"/>
    <cellStyle name="Bilješka 26 3 2 2 2 3" xfId="22576"/>
    <cellStyle name="Bilješka 26 3 2 2 2 3 2" xfId="51621"/>
    <cellStyle name="Bilješka 26 3 2 2 2 4" xfId="24176"/>
    <cellStyle name="Bilješka 26 3 2 2 2 4 2" xfId="53947"/>
    <cellStyle name="Bilješka 26 3 2 2 2 5" xfId="36345"/>
    <cellStyle name="Bilješka 26 3 2 2 2 5 2" xfId="57137"/>
    <cellStyle name="Bilješka 26 3 2 2 2 6" xfId="60033"/>
    <cellStyle name="Bilješka 26 3 2 2 3" xfId="10071"/>
    <cellStyle name="Bilješka 26 3 2 2 3 2" xfId="17654"/>
    <cellStyle name="Bilješka 26 3 2 2 3 2 2" xfId="36348"/>
    <cellStyle name="Bilješka 26 3 2 2 3 2 3" xfId="53024"/>
    <cellStyle name="Bilješka 26 3 2 2 3 3" xfId="25776"/>
    <cellStyle name="Bilješka 26 3 2 2 3 3 2" xfId="55353"/>
    <cellStyle name="Bilješka 26 3 2 2 3 4" xfId="36347"/>
    <cellStyle name="Bilješka 26 3 2 2 3 4 2" xfId="58534"/>
    <cellStyle name="Bilješka 26 3 2 2 4" xfId="10730"/>
    <cellStyle name="Bilješka 26 3 2 2 4 2" xfId="18268"/>
    <cellStyle name="Bilješka 26 3 2 2 4 2 2" xfId="36350"/>
    <cellStyle name="Bilješka 26 3 2 2 4 3" xfId="26384"/>
    <cellStyle name="Bilješka 26 3 2 2 4 4" xfId="36349"/>
    <cellStyle name="Bilješka 26 3 2 2 4 5" xfId="48149"/>
    <cellStyle name="Bilješka 26 3 2 2 5" xfId="11653"/>
    <cellStyle name="Bilješka 26 3 2 2 5 2" xfId="19168"/>
    <cellStyle name="Bilješka 26 3 2 2 5 2 2" xfId="36352"/>
    <cellStyle name="Bilješka 26 3 2 2 5 3" xfId="27296"/>
    <cellStyle name="Bilješka 26 3 2 2 5 4" xfId="36351"/>
    <cellStyle name="Bilješka 26 3 2 2 5 5" xfId="48674"/>
    <cellStyle name="Bilješka 26 3 2 2 6" xfId="12547"/>
    <cellStyle name="Bilješka 26 3 2 2 6 2" xfId="20051"/>
    <cellStyle name="Bilješka 26 3 2 2 6 2 2" xfId="36354"/>
    <cellStyle name="Bilješka 26 3 2 2 6 3" xfId="28180"/>
    <cellStyle name="Bilješka 26 3 2 2 6 4" xfId="36353"/>
    <cellStyle name="Bilješka 26 3 2 2 6 5" xfId="50934"/>
    <cellStyle name="Bilješka 26 3 2 2 7" xfId="13643"/>
    <cellStyle name="Bilješka 26 3 2 2 7 2" xfId="21112"/>
    <cellStyle name="Bilješka 26 3 2 2 7 2 2" xfId="36356"/>
    <cellStyle name="Bilješka 26 3 2 2 7 3" xfId="29266"/>
    <cellStyle name="Bilješka 26 3 2 2 7 4" xfId="36355"/>
    <cellStyle name="Bilješka 26 3 2 2 7 5" xfId="56267"/>
    <cellStyle name="Bilješka 26 3 2 2 8" xfId="14459"/>
    <cellStyle name="Bilješka 26 3 2 2 8 2" xfId="21860"/>
    <cellStyle name="Bilješka 26 3 2 2 8 2 2" xfId="36358"/>
    <cellStyle name="Bilješka 26 3 2 2 8 3" xfId="30069"/>
    <cellStyle name="Bilješka 26 3 2 2 8 4" xfId="36357"/>
    <cellStyle name="Bilješka 26 3 2 2 9" xfId="14855"/>
    <cellStyle name="Bilješka 26 3 2 2 9 2" xfId="30461"/>
    <cellStyle name="Bilješka 26 3 2 2 9 3" xfId="36359"/>
    <cellStyle name="Bilješka 26 3 2 2_Hotel Fortuna" xfId="49952"/>
    <cellStyle name="Bilješka 26 3 2 3" xfId="8861"/>
    <cellStyle name="Bilješka 26 3 2 3 2" xfId="16062"/>
    <cellStyle name="Bilješka 26 3 2 3 2 2" xfId="36361"/>
    <cellStyle name="Bilješka 26 3 2 3 2 2 2" xfId="55355"/>
    <cellStyle name="Bilješka 26 3 2 3 2 3" xfId="58536"/>
    <cellStyle name="Bilješka 26 3 2 3 2 4" xfId="53026"/>
    <cellStyle name="Bilješka 26 3 2 3 3" xfId="16844"/>
    <cellStyle name="Bilješka 26 3 2 3 3 2" xfId="36362"/>
    <cellStyle name="Bilješka 26 3 2 3 3 3" xfId="51825"/>
    <cellStyle name="Bilješka 26 3 2 3 4" xfId="24380"/>
    <cellStyle name="Bilješka 26 3 2 3 4 2" xfId="54151"/>
    <cellStyle name="Bilješka 26 3 2 3 5" xfId="36360"/>
    <cellStyle name="Bilješka 26 3 2 3 5 2" xfId="57341"/>
    <cellStyle name="Bilješka 26 3 2 3 6" xfId="47469"/>
    <cellStyle name="Bilješka 26 3 2 4" xfId="9827"/>
    <cellStyle name="Bilješka 26 3 2 4 2" xfId="17440"/>
    <cellStyle name="Bilješka 26 3 2 4 2 2" xfId="36364"/>
    <cellStyle name="Bilješka 26 3 2 4 2 3" xfId="53023"/>
    <cellStyle name="Bilješka 26 3 2 4 3" xfId="25565"/>
    <cellStyle name="Bilješka 26 3 2 4 3 2" xfId="55352"/>
    <cellStyle name="Bilješka 26 3 2 4 4" xfId="36363"/>
    <cellStyle name="Bilješka 26 3 2 4 4 2" xfId="58533"/>
    <cellStyle name="Bilješka 26 3 2 4 5" xfId="48878"/>
    <cellStyle name="Bilješka 26 3 2 5" xfId="10771"/>
    <cellStyle name="Bilješka 26 3 2 5 2" xfId="18307"/>
    <cellStyle name="Bilješka 26 3 2 5 2 2" xfId="36366"/>
    <cellStyle name="Bilješka 26 3 2 5 3" xfId="26424"/>
    <cellStyle name="Bilješka 26 3 2 5 4" xfId="36365"/>
    <cellStyle name="Bilješka 26 3 2 5 5" xfId="50804"/>
    <cellStyle name="Bilješka 26 3 2 6" xfId="11545"/>
    <cellStyle name="Bilješka 26 3 2 6 2" xfId="19060"/>
    <cellStyle name="Bilješka 26 3 2 6 2 2" xfId="36368"/>
    <cellStyle name="Bilješka 26 3 2 6 3" xfId="27190"/>
    <cellStyle name="Bilješka 26 3 2 6 4" xfId="36367"/>
    <cellStyle name="Bilješka 26 3 2 6 5" xfId="56368"/>
    <cellStyle name="Bilješka 26 3 2 7" xfId="12438"/>
    <cellStyle name="Bilješka 26 3 2 7 2" xfId="19943"/>
    <cellStyle name="Bilješka 26 3 2 7 2 2" xfId="36370"/>
    <cellStyle name="Bilješka 26 3 2 7 3" xfId="28073"/>
    <cellStyle name="Bilješka 26 3 2 7 4" xfId="36369"/>
    <cellStyle name="Bilješka 26 3 2 8" xfId="13400"/>
    <cellStyle name="Bilješka 26 3 2 8 2" xfId="20873"/>
    <cellStyle name="Bilješka 26 3 2 8 2 2" xfId="36372"/>
    <cellStyle name="Bilješka 26 3 2 8 3" xfId="29025"/>
    <cellStyle name="Bilješka 26 3 2 8 4" xfId="36371"/>
    <cellStyle name="Bilješka 26 3 2 9" xfId="14634"/>
    <cellStyle name="Bilješka 26 3 2 9 2" xfId="22011"/>
    <cellStyle name="Bilješka 26 3 2 9 2 2" xfId="36374"/>
    <cellStyle name="Bilješka 26 3 2 9 3" xfId="30241"/>
    <cellStyle name="Bilješka 26 3 2 9 4" xfId="36373"/>
    <cellStyle name="Bilješka 26 3 2_Hotel Fortuna" xfId="50191"/>
    <cellStyle name="Bilješka 26 3 3" xfId="7891"/>
    <cellStyle name="Bilješka 26 3 3 10" xfId="14923"/>
    <cellStyle name="Bilješka 26 3 3 10 2" xfId="30528"/>
    <cellStyle name="Bilješka 26 3 3 10 3" xfId="36376"/>
    <cellStyle name="Bilješka 26 3 3 11" xfId="23776"/>
    <cellStyle name="Bilješka 26 3 3 12" xfId="36375"/>
    <cellStyle name="Bilješka 26 3 3 13" xfId="46662"/>
    <cellStyle name="Bilješka 26 3 3 14" xfId="59689"/>
    <cellStyle name="Bilješka 26 3 3 2" xfId="8075"/>
    <cellStyle name="Bilješka 26 3 3 2 10" xfId="22573"/>
    <cellStyle name="Bilješka 26 3 3 2 11" xfId="23414"/>
    <cellStyle name="Bilješka 26 3 3 2 12" xfId="36377"/>
    <cellStyle name="Bilješka 26 3 3 2 13" xfId="46877"/>
    <cellStyle name="Bilješka 26 3 3 2 14" xfId="59819"/>
    <cellStyle name="Bilješka 26 3 3 2 2" xfId="9253"/>
    <cellStyle name="Bilješka 26 3 3 2 2 2" xfId="16169"/>
    <cellStyle name="Bilješka 26 3 3 2 2 2 2" xfId="36379"/>
    <cellStyle name="Bilješka 26 3 3 2 2 2 2 2" xfId="55358"/>
    <cellStyle name="Bilješka 26 3 3 2 2 2 3" xfId="58539"/>
    <cellStyle name="Bilješka 26 3 3 2 2 2 4" xfId="53029"/>
    <cellStyle name="Bilješka 26 3 3 2 2 3" xfId="23747"/>
    <cellStyle name="Bilješka 26 3 3 2 2 3 2" xfId="51932"/>
    <cellStyle name="Bilješka 26 3 3 2 2 4" xfId="24487"/>
    <cellStyle name="Bilješka 26 3 3 2 2 4 2" xfId="54258"/>
    <cellStyle name="Bilješka 26 3 3 2 2 5" xfId="36378"/>
    <cellStyle name="Bilješka 26 3 3 2 2 5 2" xfId="57448"/>
    <cellStyle name="Bilješka 26 3 3 2 2 6" xfId="60092"/>
    <cellStyle name="Bilješka 26 3 3 2 3" xfId="9590"/>
    <cellStyle name="Bilješka 26 3 3 2 3 2" xfId="17226"/>
    <cellStyle name="Bilješka 26 3 3 2 3 2 2" xfId="36381"/>
    <cellStyle name="Bilješka 26 3 3 2 3 2 3" xfId="53028"/>
    <cellStyle name="Bilješka 26 3 3 2 3 3" xfId="25353"/>
    <cellStyle name="Bilješka 26 3 3 2 3 3 2" xfId="55357"/>
    <cellStyle name="Bilješka 26 3 3 2 3 4" xfId="36380"/>
    <cellStyle name="Bilješka 26 3 3 2 3 4 2" xfId="58538"/>
    <cellStyle name="Bilješka 26 3 3 2 4" xfId="8478"/>
    <cellStyle name="Bilješka 26 3 3 2 4 2" xfId="16951"/>
    <cellStyle name="Bilješka 26 3 3 2 4 2 2" xfId="36383"/>
    <cellStyle name="Bilješka 26 3 3 2 4 3" xfId="25067"/>
    <cellStyle name="Bilješka 26 3 3 2 4 4" xfId="36382"/>
    <cellStyle name="Bilješka 26 3 3 2 4 5" xfId="47702"/>
    <cellStyle name="Bilješka 26 3 3 2 5" xfId="11936"/>
    <cellStyle name="Bilješka 26 3 3 2 5 2" xfId="19451"/>
    <cellStyle name="Bilješka 26 3 3 2 5 2 2" xfId="36385"/>
    <cellStyle name="Bilješka 26 3 3 2 5 3" xfId="27576"/>
    <cellStyle name="Bilješka 26 3 3 2 5 4" xfId="36384"/>
    <cellStyle name="Bilješka 26 3 3 2 5 5" xfId="48985"/>
    <cellStyle name="Bilješka 26 3 3 2 6" xfId="12830"/>
    <cellStyle name="Bilješka 26 3 3 2 6 2" xfId="20334"/>
    <cellStyle name="Bilješka 26 3 3 2 6 2 2" xfId="36387"/>
    <cellStyle name="Bilješka 26 3 3 2 6 3" xfId="28460"/>
    <cellStyle name="Bilješka 26 3 3 2 6 4" xfId="36386"/>
    <cellStyle name="Bilješka 26 3 3 2 6 5" xfId="51294"/>
    <cellStyle name="Bilješka 26 3 3 2 7" xfId="13164"/>
    <cellStyle name="Bilješka 26 3 3 2 7 2" xfId="20647"/>
    <cellStyle name="Bilješka 26 3 3 2 7 2 2" xfId="36389"/>
    <cellStyle name="Bilješka 26 3 3 2 7 3" xfId="28791"/>
    <cellStyle name="Bilješka 26 3 3 2 7 4" xfId="36388"/>
    <cellStyle name="Bilješka 26 3 3 2 7 5" xfId="56709"/>
    <cellStyle name="Bilješka 26 3 3 2 8" xfId="10691"/>
    <cellStyle name="Bilješka 26 3 3 2 8 2" xfId="18229"/>
    <cellStyle name="Bilješka 26 3 3 2 8 2 2" xfId="36391"/>
    <cellStyle name="Bilješka 26 3 3 2 8 3" xfId="26347"/>
    <cellStyle name="Bilješka 26 3 3 2 8 4" xfId="36390"/>
    <cellStyle name="Bilješka 26 3 3 2 9" xfId="13920"/>
    <cellStyle name="Bilješka 26 3 3 2 9 2" xfId="29538"/>
    <cellStyle name="Bilješka 26 3 3 2 9 3" xfId="36392"/>
    <cellStyle name="Bilješka 26 3 3 2_Hotel Fortuna" xfId="49775"/>
    <cellStyle name="Bilješka 26 3 3 3" xfId="9069"/>
    <cellStyle name="Bilješka 26 3 3 3 2" xfId="15949"/>
    <cellStyle name="Bilješka 26 3 3 3 2 2" xfId="36394"/>
    <cellStyle name="Bilješka 26 3 3 3 2 2 2" xfId="55359"/>
    <cellStyle name="Bilješka 26 3 3 3 2 3" xfId="58540"/>
    <cellStyle name="Bilješka 26 3 3 3 2 4" xfId="53030"/>
    <cellStyle name="Bilješka 26 3 3 3 3" xfId="16746"/>
    <cellStyle name="Bilješka 26 3 3 3 3 2" xfId="36395"/>
    <cellStyle name="Bilješka 26 3 3 3 3 3" xfId="51712"/>
    <cellStyle name="Bilješka 26 3 3 3 4" xfId="24267"/>
    <cellStyle name="Bilješka 26 3 3 3 4 2" xfId="54038"/>
    <cellStyle name="Bilješka 26 3 3 3 5" xfId="36393"/>
    <cellStyle name="Bilješka 26 3 3 3 5 2" xfId="57228"/>
    <cellStyle name="Bilješka 26 3 3 3 6" xfId="47668"/>
    <cellStyle name="Bilješka 26 3 3 4" xfId="10161"/>
    <cellStyle name="Bilješka 26 3 3 4 2" xfId="17738"/>
    <cellStyle name="Bilješka 26 3 3 4 2 2" xfId="36397"/>
    <cellStyle name="Bilješka 26 3 3 4 2 3" xfId="53027"/>
    <cellStyle name="Bilješka 26 3 3 4 3" xfId="25858"/>
    <cellStyle name="Bilješka 26 3 3 4 3 2" xfId="55356"/>
    <cellStyle name="Bilješka 26 3 3 4 4" xfId="36396"/>
    <cellStyle name="Bilješka 26 3 3 4 4 2" xfId="58537"/>
    <cellStyle name="Bilješka 26 3 3 4 5" xfId="48765"/>
    <cellStyle name="Bilješka 26 3 3 5" xfId="10728"/>
    <cellStyle name="Bilješka 26 3 3 5 2" xfId="18266"/>
    <cellStyle name="Bilješka 26 3 3 5 2 2" xfId="36399"/>
    <cellStyle name="Bilješka 26 3 3 5 3" xfId="26382"/>
    <cellStyle name="Bilješka 26 3 3 5 4" xfId="36398"/>
    <cellStyle name="Bilješka 26 3 3 5 5" xfId="51076"/>
    <cellStyle name="Bilješka 26 3 3 6" xfId="11752"/>
    <cellStyle name="Bilješka 26 3 3 6 2" xfId="19267"/>
    <cellStyle name="Bilješka 26 3 3 6 2 2" xfId="36401"/>
    <cellStyle name="Bilješka 26 3 3 6 3" xfId="27394"/>
    <cellStyle name="Bilješka 26 3 3 6 4" xfId="36400"/>
    <cellStyle name="Bilješka 26 3 3 6 5" xfId="56527"/>
    <cellStyle name="Bilješka 26 3 3 7" xfId="12646"/>
    <cellStyle name="Bilješka 26 3 3 7 2" xfId="20150"/>
    <cellStyle name="Bilješka 26 3 3 7 2 2" xfId="36403"/>
    <cellStyle name="Bilješka 26 3 3 7 3" xfId="28278"/>
    <cellStyle name="Bilješka 26 3 3 7 4" xfId="36402"/>
    <cellStyle name="Bilješka 26 3 3 8" xfId="13732"/>
    <cellStyle name="Bilješka 26 3 3 8 2" xfId="21198"/>
    <cellStyle name="Bilješka 26 3 3 8 2 2" xfId="36405"/>
    <cellStyle name="Bilješka 26 3 3 8 3" xfId="29353"/>
    <cellStyle name="Bilješka 26 3 3 8 4" xfId="36404"/>
    <cellStyle name="Bilješka 26 3 3 9" xfId="14078"/>
    <cellStyle name="Bilješka 26 3 3 9 2" xfId="21514"/>
    <cellStyle name="Bilješka 26 3 3 9 2 2" xfId="36407"/>
    <cellStyle name="Bilješka 26 3 3 9 3" xfId="29695"/>
    <cellStyle name="Bilješka 26 3 3 9 4" xfId="36406"/>
    <cellStyle name="Bilješka 26 3 3_Hotel Fortuna" xfId="49497"/>
    <cellStyle name="Bilješka 26 3 4" xfId="8697"/>
    <cellStyle name="Bilješka 26 3 4 2" xfId="15713"/>
    <cellStyle name="Bilješka 26 3 4 2 2" xfId="36409"/>
    <cellStyle name="Bilješka 26 3 4 2 2 2" xfId="55360"/>
    <cellStyle name="Bilješka 26 3 4 2 3" xfId="58541"/>
    <cellStyle name="Bilješka 26 3 4 2 4" xfId="53031"/>
    <cellStyle name="Bilješka 26 3 4 3" xfId="22990"/>
    <cellStyle name="Bilješka 26 3 4 3 2" xfId="51476"/>
    <cellStyle name="Bilješka 26 3 4 4" xfId="24031"/>
    <cellStyle name="Bilješka 26 3 4 4 2" xfId="51303"/>
    <cellStyle name="Bilješka 26 3 4 5" xfId="36408"/>
    <cellStyle name="Bilješka 26 3 4 5 2" xfId="56992"/>
    <cellStyle name="Bilješka 26 3 4 6" xfId="48080"/>
    <cellStyle name="Bilješka 26 3 4 7" xfId="59954"/>
    <cellStyle name="Bilješka 26 3 5" xfId="10069"/>
    <cellStyle name="Bilješka 26 3 5 2" xfId="17652"/>
    <cellStyle name="Bilješka 26 3 5 2 2" xfId="36411"/>
    <cellStyle name="Bilješka 26 3 5 2 3" xfId="53022"/>
    <cellStyle name="Bilješka 26 3 5 3" xfId="25774"/>
    <cellStyle name="Bilješka 26 3 5 3 2" xfId="55351"/>
    <cellStyle name="Bilješka 26 3 5 4" xfId="36410"/>
    <cellStyle name="Bilješka 26 3 5 4 2" xfId="58532"/>
    <cellStyle name="Bilješka 26 3 5 5" xfId="48527"/>
    <cellStyle name="Bilješka 26 3 6" xfId="11129"/>
    <cellStyle name="Bilješka 26 3 6 2" xfId="18656"/>
    <cellStyle name="Bilješka 26 3 6 2 2" xfId="36413"/>
    <cellStyle name="Bilješka 26 3 6 3" xfId="26778"/>
    <cellStyle name="Bilješka 26 3 6 4" xfId="36412"/>
    <cellStyle name="Bilješka 26 3 6 5" xfId="50510"/>
    <cellStyle name="Bilješka 26 3 7" xfId="11381"/>
    <cellStyle name="Bilješka 26 3 7 2" xfId="18896"/>
    <cellStyle name="Bilješka 26 3 7 2 2" xfId="36415"/>
    <cellStyle name="Bilješka 26 3 7 3" xfId="27028"/>
    <cellStyle name="Bilješka 26 3 7 4" xfId="36414"/>
    <cellStyle name="Bilješka 26 3 7 5" xfId="50548"/>
    <cellStyle name="Bilješka 26 3 8" xfId="12273"/>
    <cellStyle name="Bilješka 26 3 8 2" xfId="19778"/>
    <cellStyle name="Bilješka 26 3 8 2 2" xfId="36417"/>
    <cellStyle name="Bilješka 26 3 8 3" xfId="27910"/>
    <cellStyle name="Bilješka 26 3 8 4" xfId="36416"/>
    <cellStyle name="Bilješka 26 3 9" xfId="13641"/>
    <cellStyle name="Bilješka 26 3 9 2" xfId="21110"/>
    <cellStyle name="Bilješka 26 3 9 2 2" xfId="36419"/>
    <cellStyle name="Bilješka 26 3 9 3" xfId="29264"/>
    <cellStyle name="Bilješka 26 3 9 4" xfId="36418"/>
    <cellStyle name="Bilješka 26 3_Hotel Fortuna" xfId="49504"/>
    <cellStyle name="Bilješka 26 4" xfId="7586"/>
    <cellStyle name="Bilješka 26 4 10" xfId="14082"/>
    <cellStyle name="Bilješka 26 4 10 2" xfId="21518"/>
    <cellStyle name="Bilješka 26 4 10 2 2" xfId="36422"/>
    <cellStyle name="Bilješka 26 4 10 3" xfId="29699"/>
    <cellStyle name="Bilješka 26 4 10 4" xfId="36421"/>
    <cellStyle name="Bilješka 26 4 11" xfId="14873"/>
    <cellStyle name="Bilješka 26 4 11 2" xfId="30479"/>
    <cellStyle name="Bilješka 26 4 11 3" xfId="36423"/>
    <cellStyle name="Bilješka 26 4 12" xfId="23060"/>
    <cellStyle name="Bilješka 26 4 13" xfId="36420"/>
    <cellStyle name="Bilješka 26 4 14" xfId="46487"/>
    <cellStyle name="Bilješka 26 4 15" xfId="59478"/>
    <cellStyle name="Bilješka 26 4 2" xfId="7779"/>
    <cellStyle name="Bilješka 26 4 2 10" xfId="14393"/>
    <cellStyle name="Bilješka 26 4 2 10 2" xfId="21798"/>
    <cellStyle name="Bilješka 26 4 2 10 2 2" xfId="36426"/>
    <cellStyle name="Bilješka 26 4 2 10 3" xfId="30003"/>
    <cellStyle name="Bilješka 26 4 2 10 4" xfId="36425"/>
    <cellStyle name="Bilješka 26 4 2 11" xfId="15198"/>
    <cellStyle name="Bilješka 26 4 2 11 2" xfId="30799"/>
    <cellStyle name="Bilješka 26 4 2 11 3" xfId="36427"/>
    <cellStyle name="Bilješka 26 4 2 12" xfId="23792"/>
    <cellStyle name="Bilješka 26 4 2 13" xfId="36424"/>
    <cellStyle name="Bilješka 26 4 2 14" xfId="46863"/>
    <cellStyle name="Bilješka 26 4 2 15" xfId="59624"/>
    <cellStyle name="Bilješka 26 4 2 2" xfId="8019"/>
    <cellStyle name="Bilješka 26 4 2 2 10" xfId="15216"/>
    <cellStyle name="Bilješka 26 4 2 2 10 2" xfId="30817"/>
    <cellStyle name="Bilješka 26 4 2 2 10 3" xfId="36429"/>
    <cellStyle name="Bilješka 26 4 2 2 11" xfId="23735"/>
    <cellStyle name="Bilješka 26 4 2 2 12" xfId="36428"/>
    <cellStyle name="Bilješka 26 4 2 2 13" xfId="47108"/>
    <cellStyle name="Bilješka 26 4 2 2 14" xfId="59786"/>
    <cellStyle name="Bilješka 26 4 2 2 2" xfId="8335"/>
    <cellStyle name="Bilješka 26 4 2 2 2 10" xfId="23252"/>
    <cellStyle name="Bilješka 26 4 2 2 2 11" xfId="24008"/>
    <cellStyle name="Bilješka 26 4 2 2 2 12" xfId="36430"/>
    <cellStyle name="Bilješka 26 4 2 2 2 13" xfId="47200"/>
    <cellStyle name="Bilješka 26 4 2 2 2 14" xfId="59946"/>
    <cellStyle name="Bilješka 26 4 2 2 2 2" xfId="9513"/>
    <cellStyle name="Bilješka 26 4 2 2 2 2 2" xfId="16507"/>
    <cellStyle name="Bilješka 26 4 2 2 2 2 2 2" xfId="36432"/>
    <cellStyle name="Bilješka 26 4 2 2 2 2 2 2 2" xfId="55365"/>
    <cellStyle name="Bilješka 26 4 2 2 2 2 2 3" xfId="58546"/>
    <cellStyle name="Bilješka 26 4 2 2 2 2 2 4" xfId="53036"/>
    <cellStyle name="Bilješka 26 4 2 2 2 2 3" xfId="22505"/>
    <cellStyle name="Bilješka 26 4 2 2 2 2 3 2" xfId="52270"/>
    <cellStyle name="Bilješka 26 4 2 2 2 2 4" xfId="24825"/>
    <cellStyle name="Bilješka 26 4 2 2 2 2 4 2" xfId="54596"/>
    <cellStyle name="Bilješka 26 4 2 2 2 2 5" xfId="36431"/>
    <cellStyle name="Bilješka 26 4 2 2 2 2 5 2" xfId="57786"/>
    <cellStyle name="Bilješka 26 4 2 2 2 2 6" xfId="60270"/>
    <cellStyle name="Bilješka 26 4 2 2 2 3" xfId="8607"/>
    <cellStyle name="Bilješka 26 4 2 2 2 3 2" xfId="17122"/>
    <cellStyle name="Bilješka 26 4 2 2 2 3 2 2" xfId="36434"/>
    <cellStyle name="Bilješka 26 4 2 2 2 3 2 3" xfId="53035"/>
    <cellStyle name="Bilješka 26 4 2 2 2 3 3" xfId="25192"/>
    <cellStyle name="Bilješka 26 4 2 2 2 3 3 2" xfId="55364"/>
    <cellStyle name="Bilješka 26 4 2 2 2 3 4" xfId="36433"/>
    <cellStyle name="Bilješka 26 4 2 2 2 3 4 2" xfId="58545"/>
    <cellStyle name="Bilješka 26 4 2 2 2 4" xfId="8502"/>
    <cellStyle name="Bilješka 26 4 2 2 2 4 2" xfId="15553"/>
    <cellStyle name="Bilješka 26 4 2 2 2 4 2 2" xfId="36436"/>
    <cellStyle name="Bilješka 26 4 2 2 2 4 3" xfId="25090"/>
    <cellStyle name="Bilješka 26 4 2 2 2 4 4" xfId="36435"/>
    <cellStyle name="Bilješka 26 4 2 2 2 4 5" xfId="47919"/>
    <cellStyle name="Bilješka 26 4 2 2 2 5" xfId="12196"/>
    <cellStyle name="Bilješka 26 4 2 2 2 5 2" xfId="19711"/>
    <cellStyle name="Bilješka 26 4 2 2 2 5 2 2" xfId="36438"/>
    <cellStyle name="Bilješka 26 4 2 2 2 5 3" xfId="27833"/>
    <cellStyle name="Bilješka 26 4 2 2 2 5 4" xfId="36437"/>
    <cellStyle name="Bilješka 26 4 2 2 2 5 5" xfId="49326"/>
    <cellStyle name="Bilješka 26 4 2 2 2 6" xfId="13090"/>
    <cellStyle name="Bilješka 26 4 2 2 2 6 2" xfId="20594"/>
    <cellStyle name="Bilješka 26 4 2 2 2 6 2 2" xfId="36440"/>
    <cellStyle name="Bilješka 26 4 2 2 2 6 3" xfId="28717"/>
    <cellStyle name="Bilješka 26 4 2 2 2 6 4" xfId="36439"/>
    <cellStyle name="Bilješka 26 4 2 2 2 6 5" xfId="51221"/>
    <cellStyle name="Bilješka 26 4 2 2 2 7" xfId="11419"/>
    <cellStyle name="Bilješka 26 4 2 2 2 7 2" xfId="18934"/>
    <cellStyle name="Bilješka 26 4 2 2 2 7 2 2" xfId="36442"/>
    <cellStyle name="Bilješka 26 4 2 2 2 7 3" xfId="27065"/>
    <cellStyle name="Bilješka 26 4 2 2 2 7 4" xfId="36441"/>
    <cellStyle name="Bilješka 26 4 2 2 2 7 5" xfId="56969"/>
    <cellStyle name="Bilješka 26 4 2 2 2 8" xfId="10601"/>
    <cellStyle name="Bilješka 26 4 2 2 2 8 2" xfId="18141"/>
    <cellStyle name="Bilješka 26 4 2 2 2 8 2 2" xfId="36444"/>
    <cellStyle name="Bilješka 26 4 2 2 2 8 3" xfId="26258"/>
    <cellStyle name="Bilješka 26 4 2 2 2 8 4" xfId="36443"/>
    <cellStyle name="Bilješka 26 4 2 2 2 9" xfId="12244"/>
    <cellStyle name="Bilješka 26 4 2 2 2 9 2" xfId="27881"/>
    <cellStyle name="Bilješka 26 4 2 2 2 9 3" xfId="36445"/>
    <cellStyle name="Bilješka 26 4 2 2 2_Hotel Fortuna" xfId="49677"/>
    <cellStyle name="Bilješka 26 4 2 2 3" xfId="9197"/>
    <cellStyle name="Bilješka 26 4 2 2 3 2" xfId="16411"/>
    <cellStyle name="Bilješka 26 4 2 2 3 2 2" xfId="36447"/>
    <cellStyle name="Bilješka 26 4 2 2 3 2 2 2" xfId="55366"/>
    <cellStyle name="Bilješka 26 4 2 2 3 2 3" xfId="58547"/>
    <cellStyle name="Bilješka 26 4 2 2 3 2 4" xfId="53037"/>
    <cellStyle name="Bilješka 26 4 2 2 3 3" xfId="17044"/>
    <cellStyle name="Bilješka 26 4 2 2 3 3 2" xfId="36448"/>
    <cellStyle name="Bilješka 26 4 2 2 3 3 3" xfId="52174"/>
    <cellStyle name="Bilješka 26 4 2 2 3 4" xfId="24729"/>
    <cellStyle name="Bilješka 26 4 2 2 3 4 2" xfId="54500"/>
    <cellStyle name="Bilješka 26 4 2 2 3 5" xfId="36446"/>
    <cellStyle name="Bilješka 26 4 2 2 3 5 2" xfId="57690"/>
    <cellStyle name="Bilješka 26 4 2 2 3 6" xfId="47639"/>
    <cellStyle name="Bilješka 26 4 2 2 4" xfId="9527"/>
    <cellStyle name="Bilješka 26 4 2 2 4 2" xfId="17169"/>
    <cellStyle name="Bilješka 26 4 2 2 4 2 2" xfId="36450"/>
    <cellStyle name="Bilješka 26 4 2 2 4 2 3" xfId="53034"/>
    <cellStyle name="Bilješka 26 4 2 2 4 3" xfId="25296"/>
    <cellStyle name="Bilješka 26 4 2 2 4 3 2" xfId="55363"/>
    <cellStyle name="Bilješka 26 4 2 2 4 4" xfId="36449"/>
    <cellStyle name="Bilješka 26 4 2 2 4 4 2" xfId="58544"/>
    <cellStyle name="Bilješka 26 4 2 2 4 5" xfId="49229"/>
    <cellStyle name="Bilješka 26 4 2 2 5" xfId="11075"/>
    <cellStyle name="Bilješka 26 4 2 2 5 2" xfId="18603"/>
    <cellStyle name="Bilješka 26 4 2 2 5 2 2" xfId="36452"/>
    <cellStyle name="Bilješka 26 4 2 2 5 3" xfId="26724"/>
    <cellStyle name="Bilješka 26 4 2 2 5 4" xfId="36451"/>
    <cellStyle name="Bilješka 26 4 2 2 5 5" xfId="51162"/>
    <cellStyle name="Bilješka 26 4 2 2 6" xfId="11880"/>
    <cellStyle name="Bilješka 26 4 2 2 6 2" xfId="19395"/>
    <cellStyle name="Bilješka 26 4 2 2 6 2 2" xfId="36454"/>
    <cellStyle name="Bilješka 26 4 2 2 6 3" xfId="27520"/>
    <cellStyle name="Bilješka 26 4 2 2 6 4" xfId="36453"/>
    <cellStyle name="Bilješka 26 4 2 2 6 5" xfId="56653"/>
    <cellStyle name="Bilješka 26 4 2 2 7" xfId="12774"/>
    <cellStyle name="Bilješka 26 4 2 2 7 2" xfId="20278"/>
    <cellStyle name="Bilješka 26 4 2 2 7 2 2" xfId="36456"/>
    <cellStyle name="Bilješka 26 4 2 2 7 3" xfId="28404"/>
    <cellStyle name="Bilješka 26 4 2 2 7 4" xfId="36455"/>
    <cellStyle name="Bilješka 26 4 2 2 8" xfId="13104"/>
    <cellStyle name="Bilješka 26 4 2 2 8 2" xfId="20608"/>
    <cellStyle name="Bilješka 26 4 2 2 8 2 2" xfId="36458"/>
    <cellStyle name="Bilješka 26 4 2 2 8 3" xfId="28731"/>
    <cellStyle name="Bilješka 26 4 2 2 8 4" xfId="36457"/>
    <cellStyle name="Bilješka 26 4 2 2 9" xfId="14669"/>
    <cellStyle name="Bilješka 26 4 2 2 9 2" xfId="22045"/>
    <cellStyle name="Bilješka 26 4 2 2 9 2 2" xfId="36460"/>
    <cellStyle name="Bilješka 26 4 2 2 9 3" xfId="30276"/>
    <cellStyle name="Bilješka 26 4 2 2 9 4" xfId="36459"/>
    <cellStyle name="Bilješka 26 4 2 2_Hotel Fortuna" xfId="50216"/>
    <cellStyle name="Bilješka 26 4 2 3" xfId="8102"/>
    <cellStyle name="Bilješka 26 4 2 3 10" xfId="22470"/>
    <cellStyle name="Bilješka 26 4 2 3 11" xfId="22989"/>
    <cellStyle name="Bilješka 26 4 2 3 12" xfId="36461"/>
    <cellStyle name="Bilješka 26 4 2 3 13" xfId="46902"/>
    <cellStyle name="Bilješka 26 4 2 3 2" xfId="9280"/>
    <cellStyle name="Bilješka 26 4 2 3 2 2" xfId="16550"/>
    <cellStyle name="Bilješka 26 4 2 3 2 2 2" xfId="36463"/>
    <cellStyle name="Bilješka 26 4 2 3 2 2 2 2" xfId="53039"/>
    <cellStyle name="Bilješka 26 4 2 3 2 2 3" xfId="55368"/>
    <cellStyle name="Bilješka 26 4 2 3 2 2 4" xfId="58549"/>
    <cellStyle name="Bilješka 26 4 2 3 2 2 5" xfId="47352"/>
    <cellStyle name="Bilješka 26 4 2 3 2 3" xfId="22965"/>
    <cellStyle name="Bilješka 26 4 2 3 2 4" xfId="24868"/>
    <cellStyle name="Bilješka 26 4 2 3 2 4 2" xfId="48322"/>
    <cellStyle name="Bilješka 26 4 2 3 2 5" xfId="36462"/>
    <cellStyle name="Bilješka 26 4 2 3 2 5 2" xfId="49369"/>
    <cellStyle name="Bilješka 26 4 2 3 2 6" xfId="54639"/>
    <cellStyle name="Bilješka 26 4 2 3 2 7" xfId="57829"/>
    <cellStyle name="Bilješka 26 4 2 3 2 8" xfId="47243"/>
    <cellStyle name="Bilješka 26 4 2 3 2 9" xfId="60303"/>
    <cellStyle name="Bilješka 26 4 2 3 2_Hotel Fortuna" xfId="49861"/>
    <cellStyle name="Bilješka 26 4 2 3 3" xfId="10312"/>
    <cellStyle name="Bilješka 26 4 2 3 3 2" xfId="16195"/>
    <cellStyle name="Bilješka 26 4 2 3 3 2 2" xfId="36465"/>
    <cellStyle name="Bilješka 26 4 2 3 3 2 2 2" xfId="55369"/>
    <cellStyle name="Bilješka 26 4 2 3 3 2 3" xfId="58550"/>
    <cellStyle name="Bilješka 26 4 2 3 3 2 4" xfId="53040"/>
    <cellStyle name="Bilješka 26 4 2 3 3 3" xfId="22905"/>
    <cellStyle name="Bilješka 26 4 2 3 3 3 2" xfId="51958"/>
    <cellStyle name="Bilješka 26 4 2 3 3 4" xfId="24513"/>
    <cellStyle name="Bilješka 26 4 2 3 3 4 2" xfId="54284"/>
    <cellStyle name="Bilješka 26 4 2 3 3 5" xfId="36464"/>
    <cellStyle name="Bilješka 26 4 2 3 3 5 2" xfId="57474"/>
    <cellStyle name="Bilješka 26 4 2 3 3 6" xfId="48051"/>
    <cellStyle name="Bilješka 26 4 2 3 3 7" xfId="60109"/>
    <cellStyle name="Bilješka 26 4 2 3 4" xfId="11181"/>
    <cellStyle name="Bilješka 26 4 2 3 4 2" xfId="18708"/>
    <cellStyle name="Bilješka 26 4 2 3 4 2 2" xfId="36467"/>
    <cellStyle name="Bilješka 26 4 2 3 4 2 3" xfId="53038"/>
    <cellStyle name="Bilješka 26 4 2 3 4 3" xfId="26830"/>
    <cellStyle name="Bilješka 26 4 2 3 4 3 2" xfId="55367"/>
    <cellStyle name="Bilješka 26 4 2 3 4 4" xfId="36466"/>
    <cellStyle name="Bilješka 26 4 2 3 4 4 2" xfId="58548"/>
    <cellStyle name="Bilješka 26 4 2 3 4 5" xfId="49012"/>
    <cellStyle name="Bilješka 26 4 2 3 5" xfId="11963"/>
    <cellStyle name="Bilješka 26 4 2 3 5 2" xfId="19478"/>
    <cellStyle name="Bilješka 26 4 2 3 5 2 2" xfId="36469"/>
    <cellStyle name="Bilješka 26 4 2 3 5 3" xfId="27602"/>
    <cellStyle name="Bilješka 26 4 2 3 5 4" xfId="36468"/>
    <cellStyle name="Bilješka 26 4 2 3 5 5" xfId="50989"/>
    <cellStyle name="Bilješka 26 4 2 3 6" xfId="12857"/>
    <cellStyle name="Bilješka 26 4 2 3 6 2" xfId="20361"/>
    <cellStyle name="Bilješka 26 4 2 3 6 2 2" xfId="36471"/>
    <cellStyle name="Bilješka 26 4 2 3 6 3" xfId="28486"/>
    <cellStyle name="Bilješka 26 4 2 3 6 4" xfId="36470"/>
    <cellStyle name="Bilješka 26 4 2 3 6 5" xfId="56736"/>
    <cellStyle name="Bilješka 26 4 2 3 7" xfId="13882"/>
    <cellStyle name="Bilješka 26 4 2 3 7 2" xfId="21345"/>
    <cellStyle name="Bilješka 26 4 2 3 7 2 2" xfId="36473"/>
    <cellStyle name="Bilješka 26 4 2 3 7 3" xfId="29501"/>
    <cellStyle name="Bilješka 26 4 2 3 7 4" xfId="36472"/>
    <cellStyle name="Bilješka 26 4 2 3 8" xfId="14631"/>
    <cellStyle name="Bilješka 26 4 2 3 8 2" xfId="22008"/>
    <cellStyle name="Bilješka 26 4 2 3 8 2 2" xfId="36475"/>
    <cellStyle name="Bilješka 26 4 2 3 8 3" xfId="30238"/>
    <cellStyle name="Bilješka 26 4 2 3 8 4" xfId="36474"/>
    <cellStyle name="Bilješka 26 4 2 3 9" xfId="15465"/>
    <cellStyle name="Bilješka 26 4 2 3 9 2" xfId="31063"/>
    <cellStyle name="Bilješka 26 4 2 3 9 3" xfId="36476"/>
    <cellStyle name="Bilješka 26 4 2 3_Hotel Fortuna" xfId="50411"/>
    <cellStyle name="Bilješka 26 4 2 4" xfId="8957"/>
    <cellStyle name="Bilješka 26 4 2 4 2" xfId="16155"/>
    <cellStyle name="Bilješka 26 4 2 4 2 2" xfId="36478"/>
    <cellStyle name="Bilješka 26 4 2 4 2 2 2" xfId="55370"/>
    <cellStyle name="Bilješka 26 4 2 4 2 3" xfId="58551"/>
    <cellStyle name="Bilješka 26 4 2 4 2 4" xfId="53041"/>
    <cellStyle name="Bilješka 26 4 2 4 3" xfId="16935"/>
    <cellStyle name="Bilješka 26 4 2 4 3 2" xfId="36479"/>
    <cellStyle name="Bilješka 26 4 2 4 3 3" xfId="51918"/>
    <cellStyle name="Bilješka 26 4 2 4 4" xfId="24473"/>
    <cellStyle name="Bilješka 26 4 2 4 4 2" xfId="54244"/>
    <cellStyle name="Bilješka 26 4 2 4 5" xfId="36477"/>
    <cellStyle name="Bilješka 26 4 2 4 5 2" xfId="57434"/>
    <cellStyle name="Bilješka 26 4 2 4 6" xfId="47852"/>
    <cellStyle name="Bilješka 26 4 2 5" xfId="9878"/>
    <cellStyle name="Bilješka 26 4 2 5 2" xfId="17485"/>
    <cellStyle name="Bilješka 26 4 2 5 2 2" xfId="36481"/>
    <cellStyle name="Bilješka 26 4 2 5 2 3" xfId="53033"/>
    <cellStyle name="Bilješka 26 4 2 5 3" xfId="25610"/>
    <cellStyle name="Bilješka 26 4 2 5 3 2" xfId="55362"/>
    <cellStyle name="Bilješka 26 4 2 5 4" xfId="36480"/>
    <cellStyle name="Bilješka 26 4 2 5 4 2" xfId="58543"/>
    <cellStyle name="Bilješka 26 4 2 5 5" xfId="48971"/>
    <cellStyle name="Bilješka 26 4 2 6" xfId="10832"/>
    <cellStyle name="Bilješka 26 4 2 6 2" xfId="18367"/>
    <cellStyle name="Bilješka 26 4 2 6 2 2" xfId="36483"/>
    <cellStyle name="Bilješka 26 4 2 6 3" xfId="26485"/>
    <cellStyle name="Bilješka 26 4 2 6 4" xfId="36482"/>
    <cellStyle name="Bilješka 26 4 2 6 5" xfId="50887"/>
    <cellStyle name="Bilješka 26 4 2 7" xfId="11640"/>
    <cellStyle name="Bilješka 26 4 2 7 2" xfId="19155"/>
    <cellStyle name="Bilješka 26 4 2 7 2 2" xfId="36485"/>
    <cellStyle name="Bilješka 26 4 2 7 3" xfId="27283"/>
    <cellStyle name="Bilješka 26 4 2 7 4" xfId="36484"/>
    <cellStyle name="Bilješka 26 4 2 7 5" xfId="56276"/>
    <cellStyle name="Bilješka 26 4 2 8" xfId="12534"/>
    <cellStyle name="Bilješka 26 4 2 8 2" xfId="20038"/>
    <cellStyle name="Bilješka 26 4 2 8 2 2" xfId="36487"/>
    <cellStyle name="Bilješka 26 4 2 8 3" xfId="28167"/>
    <cellStyle name="Bilješka 26 4 2 8 4" xfId="36486"/>
    <cellStyle name="Bilješka 26 4 2 9" xfId="13450"/>
    <cellStyle name="Bilješka 26 4 2 9 2" xfId="20921"/>
    <cellStyle name="Bilješka 26 4 2 9 2 2" xfId="36489"/>
    <cellStyle name="Bilješka 26 4 2 9 3" xfId="29075"/>
    <cellStyle name="Bilješka 26 4 2 9 4" xfId="36488"/>
    <cellStyle name="Bilješka 26 4 2_Hotel Fortuna" xfId="49800"/>
    <cellStyle name="Bilješka 26 4 3" xfId="7826"/>
    <cellStyle name="Bilješka 26 4 3 10" xfId="22599"/>
    <cellStyle name="Bilješka 26 4 3 11" xfId="23628"/>
    <cellStyle name="Bilješka 26 4 3 12" xfId="36490"/>
    <cellStyle name="Bilješka 26 4 3 13" xfId="46588"/>
    <cellStyle name="Bilješka 26 4 3 14" xfId="59655"/>
    <cellStyle name="Bilješka 26 4 3 2" xfId="9004"/>
    <cellStyle name="Bilješka 26 4 3 2 2" xfId="15872"/>
    <cellStyle name="Bilješka 26 4 3 2 2 2" xfId="36492"/>
    <cellStyle name="Bilješka 26 4 3 2 2 2 2" xfId="55372"/>
    <cellStyle name="Bilješka 26 4 3 2 2 3" xfId="58553"/>
    <cellStyle name="Bilješka 26 4 3 2 2 4" xfId="53043"/>
    <cellStyle name="Bilješka 26 4 3 2 3" xfId="22909"/>
    <cellStyle name="Bilješka 26 4 3 2 3 2" xfId="51635"/>
    <cellStyle name="Bilješka 26 4 3 2 4" xfId="24190"/>
    <cellStyle name="Bilješka 26 4 3 2 4 2" xfId="53961"/>
    <cellStyle name="Bilješka 26 4 3 2 5" xfId="36491"/>
    <cellStyle name="Bilješka 26 4 3 2 5 2" xfId="57151"/>
    <cellStyle name="Bilješka 26 4 3 2 6" xfId="60044"/>
    <cellStyle name="Bilješka 26 4 3 3" xfId="10282"/>
    <cellStyle name="Bilješka 26 4 3 3 2" xfId="17843"/>
    <cellStyle name="Bilješka 26 4 3 3 2 2" xfId="36494"/>
    <cellStyle name="Bilješka 26 4 3 3 2 3" xfId="53042"/>
    <cellStyle name="Bilješka 26 4 3 3 3" xfId="25961"/>
    <cellStyle name="Bilješka 26 4 3 3 3 2" xfId="55371"/>
    <cellStyle name="Bilješka 26 4 3 3 4" xfId="36493"/>
    <cellStyle name="Bilješka 26 4 3 3 4 2" xfId="58552"/>
    <cellStyle name="Bilješka 26 4 3 4" xfId="10770"/>
    <cellStyle name="Bilješka 26 4 3 4 2" xfId="18306"/>
    <cellStyle name="Bilješka 26 4 3 4 2 2" xfId="36496"/>
    <cellStyle name="Bilješka 26 4 3 4 3" xfId="26423"/>
    <cellStyle name="Bilješka 26 4 3 4 4" xfId="36495"/>
    <cellStyle name="Bilješka 26 4 3 4 5" xfId="48031"/>
    <cellStyle name="Bilješka 26 4 3 5" xfId="11687"/>
    <cellStyle name="Bilješka 26 4 3 5 2" xfId="19202"/>
    <cellStyle name="Bilješka 26 4 3 5 2 2" xfId="36498"/>
    <cellStyle name="Bilješka 26 4 3 5 3" xfId="27329"/>
    <cellStyle name="Bilješka 26 4 3 5 4" xfId="36497"/>
    <cellStyle name="Bilješka 26 4 3 5 5" xfId="48688"/>
    <cellStyle name="Bilješka 26 4 3 6" xfId="12581"/>
    <cellStyle name="Bilješka 26 4 3 6 2" xfId="20085"/>
    <cellStyle name="Bilješka 26 4 3 6 2 2" xfId="36500"/>
    <cellStyle name="Bilješka 26 4 3 6 3" xfId="28213"/>
    <cellStyle name="Bilješka 26 4 3 6 4" xfId="36499"/>
    <cellStyle name="Bilješka 26 4 3 6 5" xfId="51159"/>
    <cellStyle name="Bilješka 26 4 3 7" xfId="13854"/>
    <cellStyle name="Bilješka 26 4 3 7 2" xfId="21317"/>
    <cellStyle name="Bilješka 26 4 3 7 2 2" xfId="36502"/>
    <cellStyle name="Bilješka 26 4 3 7 3" xfId="29473"/>
    <cellStyle name="Bilješka 26 4 3 7 4" xfId="36501"/>
    <cellStyle name="Bilješka 26 4 3 7 5" xfId="56233"/>
    <cellStyle name="Bilješka 26 4 3 8" xfId="13926"/>
    <cellStyle name="Bilješka 26 4 3 8 2" xfId="21386"/>
    <cellStyle name="Bilješka 26 4 3 8 2 2" xfId="36504"/>
    <cellStyle name="Bilješka 26 4 3 8 3" xfId="29544"/>
    <cellStyle name="Bilješka 26 4 3 8 4" xfId="36503"/>
    <cellStyle name="Bilješka 26 4 3 9" xfId="15398"/>
    <cellStyle name="Bilješka 26 4 3 9 2" xfId="30997"/>
    <cellStyle name="Bilješka 26 4 3 9 3" xfId="36505"/>
    <cellStyle name="Bilješka 26 4 3_Hotel Fortuna" xfId="50433"/>
    <cellStyle name="Bilješka 26 4 4" xfId="8758"/>
    <cellStyle name="Bilješka 26 4 4 2" xfId="15766"/>
    <cellStyle name="Bilješka 26 4 4 2 2" xfId="36507"/>
    <cellStyle name="Bilješka 26 4 4 2 2 2" xfId="55373"/>
    <cellStyle name="Bilješka 26 4 4 2 3" xfId="58554"/>
    <cellStyle name="Bilješka 26 4 4 2 4" xfId="53044"/>
    <cellStyle name="Bilješka 26 4 4 3" xfId="16642"/>
    <cellStyle name="Bilješka 26 4 4 3 2" xfId="36508"/>
    <cellStyle name="Bilješka 26 4 4 3 3" xfId="51529"/>
    <cellStyle name="Bilješka 26 4 4 4" xfId="24084"/>
    <cellStyle name="Bilješka 26 4 4 4 2" xfId="51007"/>
    <cellStyle name="Bilješka 26 4 4 5" xfId="36506"/>
    <cellStyle name="Bilješka 26 4 4 5 2" xfId="57045"/>
    <cellStyle name="Bilješka 26 4 4 6" xfId="47622"/>
    <cellStyle name="Bilješka 26 4 5" xfId="9677"/>
    <cellStyle name="Bilješka 26 4 5 2" xfId="17303"/>
    <cellStyle name="Bilješka 26 4 5 2 2" xfId="36510"/>
    <cellStyle name="Bilješka 26 4 5 2 3" xfId="53032"/>
    <cellStyle name="Bilješka 26 4 5 3" xfId="25429"/>
    <cellStyle name="Bilješka 26 4 5 3 2" xfId="55361"/>
    <cellStyle name="Bilješka 26 4 5 4" xfId="36509"/>
    <cellStyle name="Bilješka 26 4 5 4 2" xfId="58542"/>
    <cellStyle name="Bilješka 26 4 5 5" xfId="48581"/>
    <cellStyle name="Bilješka 26 4 6" xfId="11301"/>
    <cellStyle name="Bilješka 26 4 6 2" xfId="18825"/>
    <cellStyle name="Bilješka 26 4 6 2 2" xfId="36512"/>
    <cellStyle name="Bilješka 26 4 6 3" xfId="26949"/>
    <cellStyle name="Bilješka 26 4 6 4" xfId="36511"/>
    <cellStyle name="Bilješka 26 4 6 5" xfId="51342"/>
    <cellStyle name="Bilješka 26 4 7" xfId="11442"/>
    <cellStyle name="Bilješka 26 4 7 2" xfId="18957"/>
    <cellStyle name="Bilješka 26 4 7 2 2" xfId="36514"/>
    <cellStyle name="Bilješka 26 4 7 3" xfId="27088"/>
    <cellStyle name="Bilješka 26 4 7 4" xfId="36513"/>
    <cellStyle name="Bilješka 26 4 7 5" xfId="56467"/>
    <cellStyle name="Bilješka 26 4 8" xfId="12335"/>
    <cellStyle name="Bilješka 26 4 8 2" xfId="19840"/>
    <cellStyle name="Bilješka 26 4 8 2 2" xfId="36516"/>
    <cellStyle name="Bilješka 26 4 8 3" xfId="27971"/>
    <cellStyle name="Bilješka 26 4 8 4" xfId="36515"/>
    <cellStyle name="Bilješka 26 4 9" xfId="13251"/>
    <cellStyle name="Bilješka 26 4 9 2" xfId="20730"/>
    <cellStyle name="Bilješka 26 4 9 2 2" xfId="36518"/>
    <cellStyle name="Bilješka 26 4 9 3" xfId="28877"/>
    <cellStyle name="Bilješka 26 4 9 4" xfId="36517"/>
    <cellStyle name="Bilješka 26 4_Hotel Fortuna" xfId="49912"/>
    <cellStyle name="Bilješka 26 5" xfId="8379"/>
    <cellStyle name="Bilješka 26 5 2" xfId="15569"/>
    <cellStyle name="Bilješka 26 5 2 2" xfId="36520"/>
    <cellStyle name="Bilješka 26 5 2 3" xfId="53000"/>
    <cellStyle name="Bilješka 26 5 3" xfId="24970"/>
    <cellStyle name="Bilješka 26 5 3 2" xfId="55329"/>
    <cellStyle name="Bilješka 26 5 4" xfId="36519"/>
    <cellStyle name="Bilješka 26 5 4 2" xfId="58510"/>
    <cellStyle name="Bilješka 26 5 5" xfId="48015"/>
    <cellStyle name="Bilješka 26 6" xfId="8619"/>
    <cellStyle name="Bilješka 26 6 2" xfId="15601"/>
    <cellStyle name="Bilješka 26 6 2 2" xfId="36522"/>
    <cellStyle name="Bilješka 26 6 3" xfId="25204"/>
    <cellStyle name="Bilješka 26 6 4" xfId="36521"/>
    <cellStyle name="Bilješka 26 6 5" xfId="48444"/>
    <cellStyle name="Bilješka 26 7" xfId="10948"/>
    <cellStyle name="Bilješka 26 7 2" xfId="18479"/>
    <cellStyle name="Bilješka 26 7 2 2" xfId="36524"/>
    <cellStyle name="Bilješka 26 7 3" xfId="26598"/>
    <cellStyle name="Bilješka 26 7 4" xfId="36523"/>
    <cellStyle name="Bilješka 26 7 5" xfId="50597"/>
    <cellStyle name="Bilješka 26 8" xfId="10430"/>
    <cellStyle name="Bilješka 26 8 2" xfId="17974"/>
    <cellStyle name="Bilješka 26 8 2 2" xfId="36526"/>
    <cellStyle name="Bilješka 26 8 3" xfId="26090"/>
    <cellStyle name="Bilješka 26 8 4" xfId="36525"/>
    <cellStyle name="Bilješka 26 8 5" xfId="50518"/>
    <cellStyle name="Bilješka 26 9" xfId="11214"/>
    <cellStyle name="Bilješka 26 9 2" xfId="18740"/>
    <cellStyle name="Bilješka 26 9 2 2" xfId="36528"/>
    <cellStyle name="Bilješka 26 9 3" xfId="26862"/>
    <cellStyle name="Bilješka 26 9 4" xfId="36527"/>
    <cellStyle name="Bilješka 26_Hotel Fortuna" xfId="50029"/>
    <cellStyle name="Bilješka 27" xfId="2413"/>
    <cellStyle name="Bilješka 27 10" xfId="12369"/>
    <cellStyle name="Bilješka 27 10 2" xfId="19874"/>
    <cellStyle name="Bilješka 27 10 2 2" xfId="36531"/>
    <cellStyle name="Bilješka 27 10 3" xfId="28004"/>
    <cellStyle name="Bilješka 27 10 4" xfId="36530"/>
    <cellStyle name="Bilješka 27 11" xfId="14506"/>
    <cellStyle name="Bilješka 27 11 2" xfId="21900"/>
    <cellStyle name="Bilješka 27 11 2 2" xfId="36533"/>
    <cellStyle name="Bilješka 27 11 3" xfId="30116"/>
    <cellStyle name="Bilješka 27 11 4" xfId="36532"/>
    <cellStyle name="Bilješka 27 12" xfId="15016"/>
    <cellStyle name="Bilješka 27 12 2" xfId="30620"/>
    <cellStyle name="Bilješka 27 12 3" xfId="36534"/>
    <cellStyle name="Bilješka 27 13" xfId="22249"/>
    <cellStyle name="Bilješka 27 13 2" xfId="36535"/>
    <cellStyle name="Bilješka 27 14" xfId="36529"/>
    <cellStyle name="Bilješka 27 15" xfId="45934"/>
    <cellStyle name="Bilješka 27 16" xfId="59385"/>
    <cellStyle name="Bilješka 27 17" xfId="6923"/>
    <cellStyle name="Bilješka 27 2" xfId="7461"/>
    <cellStyle name="Bilješka 27 2 10" xfId="12212"/>
    <cellStyle name="Bilješka 27 2 10 2" xfId="19727"/>
    <cellStyle name="Bilješka 27 2 10 2 2" xfId="36538"/>
    <cellStyle name="Bilješka 27 2 10 3" xfId="27849"/>
    <cellStyle name="Bilješka 27 2 10 4" xfId="36537"/>
    <cellStyle name="Bilješka 27 2 11" xfId="13884"/>
    <cellStyle name="Bilješka 27 2 11 2" xfId="21347"/>
    <cellStyle name="Bilješka 27 2 11 2 2" xfId="36540"/>
    <cellStyle name="Bilješka 27 2 11 3" xfId="29503"/>
    <cellStyle name="Bilješka 27 2 11 4" xfId="36539"/>
    <cellStyle name="Bilješka 27 2 12" xfId="14786"/>
    <cellStyle name="Bilješka 27 2 12 2" xfId="22138"/>
    <cellStyle name="Bilješka 27 2 12 2 2" xfId="36542"/>
    <cellStyle name="Bilješka 27 2 12 3" xfId="30392"/>
    <cellStyle name="Bilješka 27 2 12 4" xfId="36541"/>
    <cellStyle name="Bilješka 27 2 13" xfId="15222"/>
    <cellStyle name="Bilješka 27 2 13 2" xfId="30823"/>
    <cellStyle name="Bilješka 27 2 13 3" xfId="36543"/>
    <cellStyle name="Bilješka 27 2 14" xfId="22517"/>
    <cellStyle name="Bilješka 27 2 15" xfId="36536"/>
    <cellStyle name="Bilješka 27 2 16" xfId="59421"/>
    <cellStyle name="Bilješka 27 2 2" xfId="7647"/>
    <cellStyle name="Bilješka 27 2 2 10" xfId="15161"/>
    <cellStyle name="Bilješka 27 2 2 10 2" xfId="30763"/>
    <cellStyle name="Bilješka 27 2 2 10 3" xfId="36545"/>
    <cellStyle name="Bilješka 27 2 2 11" xfId="23565"/>
    <cellStyle name="Bilješka 27 2 2 12" xfId="36544"/>
    <cellStyle name="Bilješka 27 2 2 13" xfId="46735"/>
    <cellStyle name="Bilješka 27 2 2 14" xfId="59525"/>
    <cellStyle name="Bilješka 27 2 2 2" xfId="8023"/>
    <cellStyle name="Bilješka 27 2 2 2 10" xfId="23625"/>
    <cellStyle name="Bilješka 27 2 2 2 11" xfId="22740"/>
    <cellStyle name="Bilješka 27 2 2 2 12" xfId="36546"/>
    <cellStyle name="Bilješka 27 2 2 2 13" xfId="46594"/>
    <cellStyle name="Bilješka 27 2 2 2 14" xfId="59789"/>
    <cellStyle name="Bilješka 27 2 2 2 2" xfId="9201"/>
    <cellStyle name="Bilješka 27 2 2 2 2 2" xfId="15879"/>
    <cellStyle name="Bilješka 27 2 2 2 2 2 2" xfId="36548"/>
    <cellStyle name="Bilješka 27 2 2 2 2 2 2 2" xfId="55378"/>
    <cellStyle name="Bilješka 27 2 2 2 2 2 3" xfId="58559"/>
    <cellStyle name="Bilješka 27 2 2 2 2 2 4" xfId="53049"/>
    <cellStyle name="Bilješka 27 2 2 2 2 3" xfId="23885"/>
    <cellStyle name="Bilješka 27 2 2 2 2 3 2" xfId="51642"/>
    <cellStyle name="Bilješka 27 2 2 2 2 4" xfId="24197"/>
    <cellStyle name="Bilješka 27 2 2 2 2 4 2" xfId="53968"/>
    <cellStyle name="Bilješka 27 2 2 2 2 5" xfId="36547"/>
    <cellStyle name="Bilješka 27 2 2 2 2 5 2" xfId="57158"/>
    <cellStyle name="Bilješka 27 2 2 2 2 6" xfId="60049"/>
    <cellStyle name="Bilješka 27 2 2 2 3" xfId="10370"/>
    <cellStyle name="Bilješka 27 2 2 2 3 2" xfId="17917"/>
    <cellStyle name="Bilješka 27 2 2 2 3 2 2" xfId="36550"/>
    <cellStyle name="Bilješka 27 2 2 2 3 2 3" xfId="53048"/>
    <cellStyle name="Bilješka 27 2 2 2 3 3" xfId="26034"/>
    <cellStyle name="Bilješka 27 2 2 2 3 3 2" xfId="55377"/>
    <cellStyle name="Bilješka 27 2 2 2 3 4" xfId="36549"/>
    <cellStyle name="Bilješka 27 2 2 2 3 4 2" xfId="58558"/>
    <cellStyle name="Bilješka 27 2 2 2 4" xfId="10354"/>
    <cellStyle name="Bilješka 27 2 2 2 4 2" xfId="17904"/>
    <cellStyle name="Bilješka 27 2 2 2 4 2 2" xfId="36552"/>
    <cellStyle name="Bilješka 27 2 2 2 4 3" xfId="26021"/>
    <cellStyle name="Bilješka 27 2 2 2 4 4" xfId="36551"/>
    <cellStyle name="Bilješka 27 2 2 2 4 5" xfId="47582"/>
    <cellStyle name="Bilješka 27 2 2 2 5" xfId="11884"/>
    <cellStyle name="Bilješka 27 2 2 2 5 2" xfId="19399"/>
    <cellStyle name="Bilješka 27 2 2 2 5 2 2" xfId="36554"/>
    <cellStyle name="Bilješka 27 2 2 2 5 3" xfId="27524"/>
    <cellStyle name="Bilješka 27 2 2 2 5 4" xfId="36553"/>
    <cellStyle name="Bilješka 27 2 2 2 5 5" xfId="48695"/>
    <cellStyle name="Bilješka 27 2 2 2 6" xfId="12778"/>
    <cellStyle name="Bilješka 27 2 2 2 6 2" xfId="20282"/>
    <cellStyle name="Bilješka 27 2 2 2 6 2 2" xfId="36556"/>
    <cellStyle name="Bilješka 27 2 2 2 6 3" xfId="28408"/>
    <cellStyle name="Bilješka 27 2 2 2 6 4" xfId="36555"/>
    <cellStyle name="Bilješka 27 2 2 2 6 5" xfId="50672"/>
    <cellStyle name="Bilješka 27 2 2 2 7" xfId="13938"/>
    <cellStyle name="Bilješka 27 2 2 2 7 2" xfId="21398"/>
    <cellStyle name="Bilješka 27 2 2 2 7 2 2" xfId="36558"/>
    <cellStyle name="Bilješka 27 2 2 2 7 3" xfId="29556"/>
    <cellStyle name="Bilješka 27 2 2 2 7 4" xfId="36557"/>
    <cellStyle name="Bilješka 27 2 2 2 7 5" xfId="56657"/>
    <cellStyle name="Bilješka 27 2 2 2 8" xfId="8479"/>
    <cellStyle name="Bilješka 27 2 2 2 8 2" xfId="17108"/>
    <cellStyle name="Bilješka 27 2 2 2 8 2 2" xfId="36560"/>
    <cellStyle name="Bilješka 27 2 2 2 8 3" xfId="25068"/>
    <cellStyle name="Bilješka 27 2 2 2 8 4" xfId="36559"/>
    <cellStyle name="Bilješka 27 2 2 2 9" xfId="11219"/>
    <cellStyle name="Bilješka 27 2 2 2 9 2" xfId="26867"/>
    <cellStyle name="Bilješka 27 2 2 2 9 3" xfId="36561"/>
    <cellStyle name="Bilješka 27 2 2 2_Hotel Fortuna" xfId="49874"/>
    <cellStyle name="Bilješka 27 2 2 3" xfId="8824"/>
    <cellStyle name="Bilješka 27 2 2 3 2" xfId="16025"/>
    <cellStyle name="Bilješka 27 2 2 3 2 2" xfId="36563"/>
    <cellStyle name="Bilješka 27 2 2 3 2 2 2" xfId="55379"/>
    <cellStyle name="Bilješka 27 2 2 3 2 3" xfId="58560"/>
    <cellStyle name="Bilješka 27 2 2 3 2 4" xfId="53050"/>
    <cellStyle name="Bilješka 27 2 2 3 3" xfId="16807"/>
    <cellStyle name="Bilješka 27 2 2 3 3 2" xfId="36564"/>
    <cellStyle name="Bilješka 27 2 2 3 3 3" xfId="51788"/>
    <cellStyle name="Bilješka 27 2 2 3 4" xfId="24343"/>
    <cellStyle name="Bilješka 27 2 2 3 4 2" xfId="54114"/>
    <cellStyle name="Bilješka 27 2 2 3 5" xfId="36562"/>
    <cellStyle name="Bilješka 27 2 2 3 5 2" xfId="57304"/>
    <cellStyle name="Bilješka 27 2 2 3 6" xfId="47524"/>
    <cellStyle name="Bilješka 27 2 2 4" xfId="10331"/>
    <cellStyle name="Bilješka 27 2 2 4 2" xfId="17885"/>
    <cellStyle name="Bilješka 27 2 2 4 2 2" xfId="36566"/>
    <cellStyle name="Bilješka 27 2 2 4 2 3" xfId="53047"/>
    <cellStyle name="Bilješka 27 2 2 4 3" xfId="26002"/>
    <cellStyle name="Bilješka 27 2 2 4 3 2" xfId="55376"/>
    <cellStyle name="Bilješka 27 2 2 4 4" xfId="36565"/>
    <cellStyle name="Bilješka 27 2 2 4 4 2" xfId="58557"/>
    <cellStyle name="Bilješka 27 2 2 4 5" xfId="48841"/>
    <cellStyle name="Bilješka 27 2 2 5" xfId="10965"/>
    <cellStyle name="Bilješka 27 2 2 5 2" xfId="18496"/>
    <cellStyle name="Bilješka 27 2 2 5 2 2" xfId="36568"/>
    <cellStyle name="Bilješka 27 2 2 5 3" xfId="26615"/>
    <cellStyle name="Bilješka 27 2 2 5 4" xfId="36567"/>
    <cellStyle name="Bilješka 27 2 2 5 5" xfId="50844"/>
    <cellStyle name="Bilješka 27 2 2 6" xfId="11508"/>
    <cellStyle name="Bilješka 27 2 2 6 2" xfId="19023"/>
    <cellStyle name="Bilješka 27 2 2 6 2 2" xfId="36570"/>
    <cellStyle name="Bilješka 27 2 2 6 3" xfId="27153"/>
    <cellStyle name="Bilješka 27 2 2 6 4" xfId="36569"/>
    <cellStyle name="Bilješka 27 2 2 6 5" xfId="56405"/>
    <cellStyle name="Bilješka 27 2 2 7" xfId="12401"/>
    <cellStyle name="Bilješka 27 2 2 7 2" xfId="19906"/>
    <cellStyle name="Bilješka 27 2 2 7 2 2" xfId="36572"/>
    <cellStyle name="Bilješka 27 2 2 7 3" xfId="28036"/>
    <cellStyle name="Bilješka 27 2 2 7 4" xfId="36571"/>
    <cellStyle name="Bilješka 27 2 2 8" xfId="13899"/>
    <cellStyle name="Bilješka 27 2 2 8 2" xfId="21362"/>
    <cellStyle name="Bilješka 27 2 2 8 2 2" xfId="36574"/>
    <cellStyle name="Bilješka 27 2 2 8 3" xfId="29517"/>
    <cellStyle name="Bilješka 27 2 2 8 4" xfId="36573"/>
    <cellStyle name="Bilješka 27 2 2 9" xfId="14261"/>
    <cellStyle name="Bilješka 27 2 2 9 2" xfId="21677"/>
    <cellStyle name="Bilješka 27 2 2 9 2 2" xfId="36576"/>
    <cellStyle name="Bilješka 27 2 2 9 3" xfId="29873"/>
    <cellStyle name="Bilješka 27 2 2 9 4" xfId="36575"/>
    <cellStyle name="Bilješka 27 2 2_Hotel Fortuna" xfId="50386"/>
    <cellStyle name="Bilješka 27 2 3" xfId="7662"/>
    <cellStyle name="Bilješka 27 2 3 10" xfId="14600"/>
    <cellStyle name="Bilješka 27 2 3 10 2" xfId="21981"/>
    <cellStyle name="Bilješka 27 2 3 10 2 2" xfId="36579"/>
    <cellStyle name="Bilješka 27 2 3 10 3" xfId="30207"/>
    <cellStyle name="Bilješka 27 2 3 10 4" xfId="36578"/>
    <cellStyle name="Bilješka 27 2 3 11" xfId="15022"/>
    <cellStyle name="Bilješka 27 2 3 11 2" xfId="30626"/>
    <cellStyle name="Bilješka 27 2 3 11 3" xfId="36580"/>
    <cellStyle name="Bilješka 27 2 3 12" xfId="22586"/>
    <cellStyle name="Bilješka 27 2 3 13" xfId="36577"/>
    <cellStyle name="Bilješka 27 2 3 14" xfId="46750"/>
    <cellStyle name="Bilješka 27 2 3 15" xfId="59540"/>
    <cellStyle name="Bilješka 27 2 3 2" xfId="7945"/>
    <cellStyle name="Bilješka 27 2 3 2 10" xfId="14878"/>
    <cellStyle name="Bilješka 27 2 3 2 10 2" xfId="30484"/>
    <cellStyle name="Bilješka 27 2 3 2 10 3" xfId="36582"/>
    <cellStyle name="Bilješka 27 2 3 2 11" xfId="23942"/>
    <cellStyle name="Bilješka 27 2 3 2 12" xfId="36581"/>
    <cellStyle name="Bilješka 27 2 3 2 13" xfId="47048"/>
    <cellStyle name="Bilješka 27 2 3 2 14" xfId="59734"/>
    <cellStyle name="Bilješka 27 2 3 2 2" xfId="8193"/>
    <cellStyle name="Bilješka 27 2 3 2 2 10" xfId="23438"/>
    <cellStyle name="Bilješka 27 2 3 2 2 11" xfId="22738"/>
    <cellStyle name="Bilješka 27 2 3 2 2 12" xfId="36583"/>
    <cellStyle name="Bilješka 27 2 3 2 2 13" xfId="46988"/>
    <cellStyle name="Bilješka 27 2 3 2 2 14" xfId="59870"/>
    <cellStyle name="Bilješka 27 2 3 2 2 2" xfId="9371"/>
    <cellStyle name="Bilješka 27 2 3 2 2 2 2" xfId="16286"/>
    <cellStyle name="Bilješka 27 2 3 2 2 2 2 2" xfId="36585"/>
    <cellStyle name="Bilješka 27 2 3 2 2 2 2 2 2" xfId="55383"/>
    <cellStyle name="Bilješka 27 2 3 2 2 2 2 3" xfId="58564"/>
    <cellStyle name="Bilješka 27 2 3 2 2 2 2 4" xfId="53054"/>
    <cellStyle name="Bilješka 27 2 3 2 2 2 3" xfId="23753"/>
    <cellStyle name="Bilješka 27 2 3 2 2 2 3 2" xfId="52049"/>
    <cellStyle name="Bilješka 27 2 3 2 2 2 4" xfId="24604"/>
    <cellStyle name="Bilješka 27 2 3 2 2 2 4 2" xfId="54375"/>
    <cellStyle name="Bilješka 27 2 3 2 2 2 5" xfId="36584"/>
    <cellStyle name="Bilješka 27 2 3 2 2 2 5 2" xfId="57565"/>
    <cellStyle name="Bilješka 27 2 3 2 2 2 6" xfId="60174"/>
    <cellStyle name="Bilješka 27 2 3 2 2 3" xfId="10050"/>
    <cellStyle name="Bilješka 27 2 3 2 2 3 2" xfId="17635"/>
    <cellStyle name="Bilješka 27 2 3 2 2 3 2 2" xfId="36587"/>
    <cellStyle name="Bilješka 27 2 3 2 2 3 2 3" xfId="53053"/>
    <cellStyle name="Bilješka 27 2 3 2 2 3 3" xfId="25757"/>
    <cellStyle name="Bilješka 27 2 3 2 2 3 3 2" xfId="55382"/>
    <cellStyle name="Bilješka 27 2 3 2 2 3 4" xfId="36586"/>
    <cellStyle name="Bilješka 27 2 3 2 2 3 4 2" xfId="58563"/>
    <cellStyle name="Bilješka 27 2 3 2 2 4" xfId="10416"/>
    <cellStyle name="Bilješka 27 2 3 2 2 4 2" xfId="17960"/>
    <cellStyle name="Bilješka 27 2 3 2 2 4 2 2" xfId="36589"/>
    <cellStyle name="Bilješka 27 2 3 2 2 4 3" xfId="26076"/>
    <cellStyle name="Bilješka 27 2 3 2 2 4 4" xfId="36588"/>
    <cellStyle name="Bilješka 27 2 3 2 2 4 5" xfId="48063"/>
    <cellStyle name="Bilješka 27 2 3 2 2 5" xfId="12054"/>
    <cellStyle name="Bilješka 27 2 3 2 2 5 2" xfId="19569"/>
    <cellStyle name="Bilješka 27 2 3 2 2 5 2 2" xfId="36591"/>
    <cellStyle name="Bilješka 27 2 3 2 2 5 3" xfId="27692"/>
    <cellStyle name="Bilješka 27 2 3 2 2 5 4" xfId="36590"/>
    <cellStyle name="Bilješka 27 2 3 2 2 5 5" xfId="49104"/>
    <cellStyle name="Bilješka 27 2 3 2 2 6" xfId="12948"/>
    <cellStyle name="Bilješka 27 2 3 2 2 6 2" xfId="20452"/>
    <cellStyle name="Bilješka 27 2 3 2 2 6 2 2" xfId="36593"/>
    <cellStyle name="Bilješka 27 2 3 2 2 6 3" xfId="28576"/>
    <cellStyle name="Bilješka 27 2 3 2 2 6 4" xfId="36592"/>
    <cellStyle name="Bilješka 27 2 3 2 2 6 5" xfId="50725"/>
    <cellStyle name="Bilješka 27 2 3 2 2 7" xfId="13621"/>
    <cellStyle name="Bilješka 27 2 3 2 2 7 2" xfId="21090"/>
    <cellStyle name="Bilješka 27 2 3 2 2 7 2 2" xfId="36595"/>
    <cellStyle name="Bilješka 27 2 3 2 2 7 3" xfId="29244"/>
    <cellStyle name="Bilješka 27 2 3 2 2 7 4" xfId="36594"/>
    <cellStyle name="Bilješka 27 2 3 2 2 7 5" xfId="56827"/>
    <cellStyle name="Bilješka 27 2 3 2 2 8" xfId="14695"/>
    <cellStyle name="Bilješka 27 2 3 2 2 8 2" xfId="22065"/>
    <cellStyle name="Bilješka 27 2 3 2 2 8 2 2" xfId="36597"/>
    <cellStyle name="Bilješka 27 2 3 2 2 8 3" xfId="30301"/>
    <cellStyle name="Bilješka 27 2 3 2 2 8 4" xfId="36596"/>
    <cellStyle name="Bilješka 27 2 3 2 2 9" xfId="14704"/>
    <cellStyle name="Bilješka 27 2 3 2 2 9 2" xfId="30310"/>
    <cellStyle name="Bilješka 27 2 3 2 2 9 3" xfId="36598"/>
    <cellStyle name="Bilješka 27 2 3 2 2_Hotel Fortuna" xfId="49954"/>
    <cellStyle name="Bilješka 27 2 3 2 3" xfId="9123"/>
    <cellStyle name="Bilješka 27 2 3 2 3 2" xfId="16350"/>
    <cellStyle name="Bilješka 27 2 3 2 3 2 2" xfId="36600"/>
    <cellStyle name="Bilješka 27 2 3 2 3 2 2 2" xfId="55384"/>
    <cellStyle name="Bilješka 27 2 3 2 3 2 3" xfId="58565"/>
    <cellStyle name="Bilješka 27 2 3 2 3 2 4" xfId="53055"/>
    <cellStyle name="Bilješka 27 2 3 2 3 3" xfId="16984"/>
    <cellStyle name="Bilješka 27 2 3 2 3 3 2" xfId="36601"/>
    <cellStyle name="Bilješka 27 2 3 2 3 3 3" xfId="52113"/>
    <cellStyle name="Bilješka 27 2 3 2 3 4" xfId="24668"/>
    <cellStyle name="Bilješka 27 2 3 2 3 4 2" xfId="54439"/>
    <cellStyle name="Bilješka 27 2 3 2 3 5" xfId="36599"/>
    <cellStyle name="Bilješka 27 2 3 2 3 5 2" xfId="57629"/>
    <cellStyle name="Bilješka 27 2 3 2 3 6" xfId="47745"/>
    <cellStyle name="Bilješka 27 2 3 2 4" xfId="10112"/>
    <cellStyle name="Bilješka 27 2 3 2 4 2" xfId="17692"/>
    <cellStyle name="Bilješka 27 2 3 2 4 2 2" xfId="36603"/>
    <cellStyle name="Bilješka 27 2 3 2 4 2 3" xfId="53052"/>
    <cellStyle name="Bilješka 27 2 3 2 4 3" xfId="25814"/>
    <cellStyle name="Bilješka 27 2 3 2 4 3 2" xfId="55381"/>
    <cellStyle name="Bilješka 27 2 3 2 4 4" xfId="36602"/>
    <cellStyle name="Bilješka 27 2 3 2 4 4 2" xfId="58562"/>
    <cellStyle name="Bilješka 27 2 3 2 4 5" xfId="49168"/>
    <cellStyle name="Bilješka 27 2 3 2 5" xfId="10682"/>
    <cellStyle name="Bilješka 27 2 3 2 5 2" xfId="18220"/>
    <cellStyle name="Bilješka 27 2 3 2 5 2 2" xfId="36605"/>
    <cellStyle name="Bilješka 27 2 3 2 5 3" xfId="26338"/>
    <cellStyle name="Bilješka 27 2 3 2 5 4" xfId="36604"/>
    <cellStyle name="Bilješka 27 2 3 2 5 5" xfId="51232"/>
    <cellStyle name="Bilješka 27 2 3 2 6" xfId="11806"/>
    <cellStyle name="Bilješka 27 2 3 2 6 2" xfId="19321"/>
    <cellStyle name="Bilješka 27 2 3 2 6 2 2" xfId="36607"/>
    <cellStyle name="Bilješka 27 2 3 2 6 3" xfId="27447"/>
    <cellStyle name="Bilješka 27 2 3 2 6 4" xfId="36606"/>
    <cellStyle name="Bilješka 27 2 3 2 6 5" xfId="56579"/>
    <cellStyle name="Bilješka 27 2 3 2 7" xfId="12700"/>
    <cellStyle name="Bilješka 27 2 3 2 7 2" xfId="20204"/>
    <cellStyle name="Bilješka 27 2 3 2 7 2 2" xfId="36609"/>
    <cellStyle name="Bilješka 27 2 3 2 7 3" xfId="28331"/>
    <cellStyle name="Bilješka 27 2 3 2 7 4" xfId="36608"/>
    <cellStyle name="Bilješka 27 2 3 2 8" xfId="13683"/>
    <cellStyle name="Bilješka 27 2 3 2 8 2" xfId="21150"/>
    <cellStyle name="Bilješka 27 2 3 2 8 2 2" xfId="36611"/>
    <cellStyle name="Bilješka 27 2 3 2 8 3" xfId="29306"/>
    <cellStyle name="Bilješka 27 2 3 2 8 4" xfId="36610"/>
    <cellStyle name="Bilješka 27 2 3 2 9" xfId="14004"/>
    <cellStyle name="Bilješka 27 2 3 2 9 2" xfId="21463"/>
    <cellStyle name="Bilješka 27 2 3 2 9 2 2" xfId="36613"/>
    <cellStyle name="Bilješka 27 2 3 2 9 3" xfId="29621"/>
    <cellStyle name="Bilješka 27 2 3 2 9 4" xfId="36612"/>
    <cellStyle name="Bilješka 27 2 3 2_Hotel Fortuna" xfId="49472"/>
    <cellStyle name="Bilješka 27 2 3 3" xfId="7802"/>
    <cellStyle name="Bilješka 27 2 3 3 10" xfId="22603"/>
    <cellStyle name="Bilješka 27 2 3 3 11" xfId="22295"/>
    <cellStyle name="Bilješka 27 2 3 3 12" xfId="36614"/>
    <cellStyle name="Bilješka 27 2 3 3 13" xfId="46537"/>
    <cellStyle name="Bilješka 27 2 3 3 2" xfId="8980"/>
    <cellStyle name="Bilješka 27 2 3 3 2 2" xfId="16515"/>
    <cellStyle name="Bilješka 27 2 3 3 2 2 2" xfId="36616"/>
    <cellStyle name="Bilješka 27 2 3 3 2 2 2 2" xfId="53057"/>
    <cellStyle name="Bilješka 27 2 3 3 2 2 3" xfId="55386"/>
    <cellStyle name="Bilješka 27 2 3 3 2 2 4" xfId="58567"/>
    <cellStyle name="Bilješka 27 2 3 3 2 2 5" xfId="47317"/>
    <cellStyle name="Bilješka 27 2 3 3 2 3" xfId="23951"/>
    <cellStyle name="Bilješka 27 2 3 3 2 4" xfId="24833"/>
    <cellStyle name="Bilješka 27 2 3 3 2 4 2" xfId="48396"/>
    <cellStyle name="Bilješka 27 2 3 3 2 5" xfId="36615"/>
    <cellStyle name="Bilješka 27 2 3 3 2 5 2" xfId="49334"/>
    <cellStyle name="Bilješka 27 2 3 3 2 6" xfId="54604"/>
    <cellStyle name="Bilješka 27 2 3 3 2 7" xfId="57794"/>
    <cellStyle name="Bilješka 27 2 3 3 2 8" xfId="47208"/>
    <cellStyle name="Bilješka 27 2 3 3 2 9" xfId="60276"/>
    <cellStyle name="Bilješka 27 2 3 3 2_Hotel Fortuna" xfId="50199"/>
    <cellStyle name="Bilješka 27 2 3 3 3" xfId="9936"/>
    <cellStyle name="Bilješka 27 2 3 3 3 2" xfId="15817"/>
    <cellStyle name="Bilješka 27 2 3 3 3 2 2" xfId="36618"/>
    <cellStyle name="Bilješka 27 2 3 3 3 2 2 2" xfId="55387"/>
    <cellStyle name="Bilješka 27 2 3 3 3 2 3" xfId="58568"/>
    <cellStyle name="Bilješka 27 2 3 3 3 2 4" xfId="53058"/>
    <cellStyle name="Bilješka 27 2 3 3 3 3" xfId="23665"/>
    <cellStyle name="Bilješka 27 2 3 3 3 3 2" xfId="51580"/>
    <cellStyle name="Bilješka 27 2 3 3 3 4" xfId="24135"/>
    <cellStyle name="Bilješka 27 2 3 3 3 4 2" xfId="53906"/>
    <cellStyle name="Bilješka 27 2 3 3 3 5" xfId="36617"/>
    <cellStyle name="Bilješka 27 2 3 3 3 5 2" xfId="57096"/>
    <cellStyle name="Bilješka 27 2 3 3 3 6" xfId="47516"/>
    <cellStyle name="Bilješka 27 2 3 3 3 7" xfId="60001"/>
    <cellStyle name="Bilješka 27 2 3 3 4" xfId="10967"/>
    <cellStyle name="Bilješka 27 2 3 3 4 2" xfId="18498"/>
    <cellStyle name="Bilješka 27 2 3 3 4 2 2" xfId="36620"/>
    <cellStyle name="Bilješka 27 2 3 3 4 2 3" xfId="53056"/>
    <cellStyle name="Bilješka 27 2 3 3 4 3" xfId="26617"/>
    <cellStyle name="Bilješka 27 2 3 3 4 3 2" xfId="55385"/>
    <cellStyle name="Bilješka 27 2 3 3 4 4" xfId="36619"/>
    <cellStyle name="Bilješka 27 2 3 3 4 4 2" xfId="58566"/>
    <cellStyle name="Bilješka 27 2 3 3 4 5" xfId="48632"/>
    <cellStyle name="Bilješka 27 2 3 3 5" xfId="11663"/>
    <cellStyle name="Bilješka 27 2 3 3 5 2" xfId="19178"/>
    <cellStyle name="Bilješka 27 2 3 3 5 2 2" xfId="36622"/>
    <cellStyle name="Bilješka 27 2 3 3 5 3" xfId="27306"/>
    <cellStyle name="Bilješka 27 2 3 3 5 4" xfId="36621"/>
    <cellStyle name="Bilješka 27 2 3 3 5 5" xfId="51454"/>
    <cellStyle name="Bilješka 27 2 3 3 6" xfId="12557"/>
    <cellStyle name="Bilješka 27 2 3 3 6 2" xfId="20061"/>
    <cellStyle name="Bilješka 27 2 3 3 6 2 2" xfId="36624"/>
    <cellStyle name="Bilješka 27 2 3 3 6 3" xfId="28190"/>
    <cellStyle name="Bilješka 27 2 3 3 6 4" xfId="36623"/>
    <cellStyle name="Bilješka 27 2 3 3 6 5" xfId="56257"/>
    <cellStyle name="Bilješka 27 2 3 3 7" xfId="13508"/>
    <cellStyle name="Bilješka 27 2 3 3 7 2" xfId="20979"/>
    <cellStyle name="Bilješka 27 2 3 3 7 2 2" xfId="36626"/>
    <cellStyle name="Bilješka 27 2 3 3 7 3" xfId="29131"/>
    <cellStyle name="Bilješka 27 2 3 3 7 4" xfId="36625"/>
    <cellStyle name="Bilješka 27 2 3 3 8" xfId="13996"/>
    <cellStyle name="Bilješka 27 2 3 3 8 2" xfId="21455"/>
    <cellStyle name="Bilješka 27 2 3 3 8 2 2" xfId="36628"/>
    <cellStyle name="Bilješka 27 2 3 3 8 3" xfId="29613"/>
    <cellStyle name="Bilješka 27 2 3 3 8 4" xfId="36627"/>
    <cellStyle name="Bilješka 27 2 3 3 9" xfId="15479"/>
    <cellStyle name="Bilješka 27 2 3 3 9 2" xfId="31077"/>
    <cellStyle name="Bilješka 27 2 3 3 9 3" xfId="36629"/>
    <cellStyle name="Bilješka 27 2 3 3_Hotel Fortuna" xfId="50009"/>
    <cellStyle name="Bilješka 27 2 3 4" xfId="8839"/>
    <cellStyle name="Bilješka 27 2 3 4 2" xfId="16040"/>
    <cellStyle name="Bilješka 27 2 3 4 2 2" xfId="36631"/>
    <cellStyle name="Bilješka 27 2 3 4 2 2 2" xfId="55388"/>
    <cellStyle name="Bilješka 27 2 3 4 2 3" xfId="58569"/>
    <cellStyle name="Bilješka 27 2 3 4 2 4" xfId="53059"/>
    <cellStyle name="Bilješka 27 2 3 4 3" xfId="16822"/>
    <cellStyle name="Bilješka 27 2 3 4 3 2" xfId="36632"/>
    <cellStyle name="Bilješka 27 2 3 4 3 3" xfId="51803"/>
    <cellStyle name="Bilješka 27 2 3 4 4" xfId="24358"/>
    <cellStyle name="Bilješka 27 2 3 4 4 2" xfId="54129"/>
    <cellStyle name="Bilješka 27 2 3 4 5" xfId="36630"/>
    <cellStyle name="Bilješka 27 2 3 4 5 2" xfId="57319"/>
    <cellStyle name="Bilješka 27 2 3 4 6" xfId="48236"/>
    <cellStyle name="Bilješka 27 2 3 5" xfId="10002"/>
    <cellStyle name="Bilješka 27 2 3 5 2" xfId="17593"/>
    <cellStyle name="Bilješka 27 2 3 5 2 2" xfId="36634"/>
    <cellStyle name="Bilješka 27 2 3 5 2 3" xfId="53051"/>
    <cellStyle name="Bilješka 27 2 3 5 3" xfId="25715"/>
    <cellStyle name="Bilješka 27 2 3 5 3 2" xfId="55380"/>
    <cellStyle name="Bilješka 27 2 3 5 4" xfId="36633"/>
    <cellStyle name="Bilješka 27 2 3 5 4 2" xfId="58561"/>
    <cellStyle name="Bilješka 27 2 3 5 5" xfId="48856"/>
    <cellStyle name="Bilješka 27 2 3 6" xfId="11293"/>
    <cellStyle name="Bilješka 27 2 3 6 2" xfId="18817"/>
    <cellStyle name="Bilješka 27 2 3 6 2 2" xfId="36636"/>
    <cellStyle name="Bilješka 27 2 3 6 3" xfId="26941"/>
    <cellStyle name="Bilješka 27 2 3 6 4" xfId="36635"/>
    <cellStyle name="Bilješka 27 2 3 6 5" xfId="51371"/>
    <cellStyle name="Bilješka 27 2 3 7" xfId="11523"/>
    <cellStyle name="Bilješka 27 2 3 7 2" xfId="19038"/>
    <cellStyle name="Bilješka 27 2 3 7 2 2" xfId="36638"/>
    <cellStyle name="Bilješka 27 2 3 7 3" xfId="27168"/>
    <cellStyle name="Bilješka 27 2 3 7 4" xfId="36637"/>
    <cellStyle name="Bilješka 27 2 3 7 5" xfId="56395"/>
    <cellStyle name="Bilješka 27 2 3 8" xfId="12416"/>
    <cellStyle name="Bilješka 27 2 3 8 2" xfId="19921"/>
    <cellStyle name="Bilješka 27 2 3 8 2 2" xfId="36640"/>
    <cellStyle name="Bilješka 27 2 3 8 3" xfId="28051"/>
    <cellStyle name="Bilješka 27 2 3 8 4" xfId="36639"/>
    <cellStyle name="Bilješka 27 2 3 9" xfId="13573"/>
    <cellStyle name="Bilješka 27 2 3 9 2" xfId="21043"/>
    <cellStyle name="Bilješka 27 2 3 9 2 2" xfId="36642"/>
    <cellStyle name="Bilješka 27 2 3 9 3" xfId="29196"/>
    <cellStyle name="Bilješka 27 2 3 9 4" xfId="36641"/>
    <cellStyle name="Bilješka 27 2 3_Hotel Fortuna" xfId="49486"/>
    <cellStyle name="Bilješka 27 2 4" xfId="7856"/>
    <cellStyle name="Bilješka 27 2 4 10" xfId="14736"/>
    <cellStyle name="Bilješka 27 2 4 10 2" xfId="30342"/>
    <cellStyle name="Bilješka 27 2 4 10 3" xfId="36644"/>
    <cellStyle name="Bilješka 27 2 4 11" xfId="23468"/>
    <cellStyle name="Bilješka 27 2 4 12" xfId="36643"/>
    <cellStyle name="Bilješka 27 2 4 13" xfId="46620"/>
    <cellStyle name="Bilješka 27 2 4 14" xfId="59669"/>
    <cellStyle name="Bilješka 27 2 4 2" xfId="8035"/>
    <cellStyle name="Bilješka 27 2 4 2 10" xfId="22941"/>
    <cellStyle name="Bilješka 27 2 4 2 11" xfId="22607"/>
    <cellStyle name="Bilješka 27 2 4 2 12" xfId="36645"/>
    <cellStyle name="Bilješka 27 2 4 2 13" xfId="46605"/>
    <cellStyle name="Bilješka 27 2 4 2 14" xfId="59796"/>
    <cellStyle name="Bilješka 27 2 4 2 2" xfId="9213"/>
    <cellStyle name="Bilješka 27 2 4 2 2 2" xfId="15891"/>
    <cellStyle name="Bilješka 27 2 4 2 2 2 2" xfId="36647"/>
    <cellStyle name="Bilješka 27 2 4 2 2 2 2 2" xfId="55391"/>
    <cellStyle name="Bilješka 27 2 4 2 2 2 3" xfId="58572"/>
    <cellStyle name="Bilješka 27 2 4 2 2 2 4" xfId="53062"/>
    <cellStyle name="Bilješka 27 2 4 2 2 3" xfId="22211"/>
    <cellStyle name="Bilješka 27 2 4 2 2 3 2" xfId="51654"/>
    <cellStyle name="Bilješka 27 2 4 2 2 4" xfId="24209"/>
    <cellStyle name="Bilješka 27 2 4 2 2 4 2" xfId="53980"/>
    <cellStyle name="Bilješka 27 2 4 2 2 5" xfId="36646"/>
    <cellStyle name="Bilješka 27 2 4 2 2 5 2" xfId="57170"/>
    <cellStyle name="Bilješka 27 2 4 2 2 6" xfId="60058"/>
    <cellStyle name="Bilješka 27 2 4 2 3" xfId="10346"/>
    <cellStyle name="Bilješka 27 2 4 2 3 2" xfId="17899"/>
    <cellStyle name="Bilješka 27 2 4 2 3 2 2" xfId="36649"/>
    <cellStyle name="Bilješka 27 2 4 2 3 2 3" xfId="53061"/>
    <cellStyle name="Bilješka 27 2 4 2 3 3" xfId="26016"/>
    <cellStyle name="Bilješka 27 2 4 2 3 3 2" xfId="55390"/>
    <cellStyle name="Bilješka 27 2 4 2 3 4" xfId="36648"/>
    <cellStyle name="Bilješka 27 2 4 2 3 4 2" xfId="58571"/>
    <cellStyle name="Bilješka 27 2 4 2 4" xfId="10647"/>
    <cellStyle name="Bilješka 27 2 4 2 4 2" xfId="18186"/>
    <cellStyle name="Bilješka 27 2 4 2 4 2 2" xfId="36651"/>
    <cellStyle name="Bilješka 27 2 4 2 4 3" xfId="26304"/>
    <cellStyle name="Bilješka 27 2 4 2 4 4" xfId="36650"/>
    <cellStyle name="Bilješka 27 2 4 2 4 5" xfId="47679"/>
    <cellStyle name="Bilješka 27 2 4 2 5" xfId="11896"/>
    <cellStyle name="Bilješka 27 2 4 2 5 2" xfId="19411"/>
    <cellStyle name="Bilješka 27 2 4 2 5 2 2" xfId="36653"/>
    <cellStyle name="Bilješka 27 2 4 2 5 3" xfId="27536"/>
    <cellStyle name="Bilješka 27 2 4 2 5 4" xfId="36652"/>
    <cellStyle name="Bilješka 27 2 4 2 5 5" xfId="48707"/>
    <cellStyle name="Bilješka 27 2 4 2 6" xfId="12790"/>
    <cellStyle name="Bilješka 27 2 4 2 6 2" xfId="20294"/>
    <cellStyle name="Bilješka 27 2 4 2 6 2 2" xfId="36655"/>
    <cellStyle name="Bilješka 27 2 4 2 6 3" xfId="28420"/>
    <cellStyle name="Bilješka 27 2 4 2 6 4" xfId="36654"/>
    <cellStyle name="Bilješka 27 2 4 2 6 5" xfId="50633"/>
    <cellStyle name="Bilješka 27 2 4 2 7" xfId="13914"/>
    <cellStyle name="Bilješka 27 2 4 2 7 2" xfId="21376"/>
    <cellStyle name="Bilješka 27 2 4 2 7 2 2" xfId="36657"/>
    <cellStyle name="Bilješka 27 2 4 2 7 3" xfId="29532"/>
    <cellStyle name="Bilješka 27 2 4 2 7 4" xfId="36656"/>
    <cellStyle name="Bilješka 27 2 4 2 7 5" xfId="56669"/>
    <cellStyle name="Bilješka 27 2 4 2 8" xfId="14526"/>
    <cellStyle name="Bilješka 27 2 4 2 8 2" xfId="21915"/>
    <cellStyle name="Bilješka 27 2 4 2 8 2 2" xfId="36659"/>
    <cellStyle name="Bilješka 27 2 4 2 8 3" xfId="30136"/>
    <cellStyle name="Bilješka 27 2 4 2 8 4" xfId="36658"/>
    <cellStyle name="Bilješka 27 2 4 2 9" xfId="15405"/>
    <cellStyle name="Bilješka 27 2 4 2 9 2" xfId="31004"/>
    <cellStyle name="Bilješka 27 2 4 2 9 3" xfId="36660"/>
    <cellStyle name="Bilješka 27 2 4 2_Hotel Fortuna" xfId="49832"/>
    <cellStyle name="Bilješka 27 2 4 3" xfId="9034"/>
    <cellStyle name="Bilješka 27 2 4 3 2" xfId="15906"/>
    <cellStyle name="Bilješka 27 2 4 3 2 2" xfId="36662"/>
    <cellStyle name="Bilješka 27 2 4 3 2 2 2" xfId="55392"/>
    <cellStyle name="Bilješka 27 2 4 3 2 3" xfId="58573"/>
    <cellStyle name="Bilješka 27 2 4 3 2 4" xfId="53063"/>
    <cellStyle name="Bilješka 27 2 4 3 3" xfId="16710"/>
    <cellStyle name="Bilješka 27 2 4 3 3 2" xfId="36663"/>
    <cellStyle name="Bilješka 27 2 4 3 3 3" xfId="51669"/>
    <cellStyle name="Bilješka 27 2 4 3 4" xfId="24224"/>
    <cellStyle name="Bilješka 27 2 4 3 4 2" xfId="53995"/>
    <cellStyle name="Bilješka 27 2 4 3 5" xfId="36661"/>
    <cellStyle name="Bilješka 27 2 4 3 5 2" xfId="57185"/>
    <cellStyle name="Bilješka 27 2 4 3 6" xfId="47876"/>
    <cellStyle name="Bilješka 27 2 4 4" xfId="10351"/>
    <cellStyle name="Bilješka 27 2 4 4 2" xfId="17901"/>
    <cellStyle name="Bilješka 27 2 4 4 2 2" xfId="36665"/>
    <cellStyle name="Bilješka 27 2 4 4 2 3" xfId="53060"/>
    <cellStyle name="Bilješka 27 2 4 4 3" xfId="26018"/>
    <cellStyle name="Bilješka 27 2 4 4 3 2" xfId="55389"/>
    <cellStyle name="Bilješka 27 2 4 4 4" xfId="36664"/>
    <cellStyle name="Bilješka 27 2 4 4 4 2" xfId="58570"/>
    <cellStyle name="Bilješka 27 2 4 4 5" xfId="48722"/>
    <cellStyle name="Bilješka 27 2 4 5" xfId="8505"/>
    <cellStyle name="Bilješka 27 2 4 5 2" xfId="15634"/>
    <cellStyle name="Bilješka 27 2 4 5 2 2" xfId="36667"/>
    <cellStyle name="Bilješka 27 2 4 5 3" xfId="25093"/>
    <cellStyle name="Bilješka 27 2 4 5 4" xfId="36666"/>
    <cellStyle name="Bilješka 27 2 4 5 5" xfId="50976"/>
    <cellStyle name="Bilješka 27 2 4 6" xfId="11717"/>
    <cellStyle name="Bilješka 27 2 4 6 2" xfId="19232"/>
    <cellStyle name="Bilješka 27 2 4 6 2 2" xfId="36669"/>
    <cellStyle name="Bilješka 27 2 4 6 3" xfId="27359"/>
    <cellStyle name="Bilješka 27 2 4 6 4" xfId="36668"/>
    <cellStyle name="Bilješka 27 2 4 6 5" xfId="56200"/>
    <cellStyle name="Bilješka 27 2 4 7" xfId="12611"/>
    <cellStyle name="Bilješka 27 2 4 7 2" xfId="20115"/>
    <cellStyle name="Bilješka 27 2 4 7 2 2" xfId="36671"/>
    <cellStyle name="Bilješka 27 2 4 7 3" xfId="28243"/>
    <cellStyle name="Bilješka 27 2 4 7 4" xfId="36670"/>
    <cellStyle name="Bilješka 27 2 4 8" xfId="13919"/>
    <cellStyle name="Bilješka 27 2 4 8 2" xfId="21381"/>
    <cellStyle name="Bilješka 27 2 4 8 2 2" xfId="36673"/>
    <cellStyle name="Bilješka 27 2 4 8 3" xfId="29537"/>
    <cellStyle name="Bilješka 27 2 4 8 4" xfId="36672"/>
    <cellStyle name="Bilješka 27 2 4 9" xfId="11335"/>
    <cellStyle name="Bilješka 27 2 4 9 2" xfId="18858"/>
    <cellStyle name="Bilješka 27 2 4 9 2 2" xfId="36675"/>
    <cellStyle name="Bilješka 27 2 4 9 3" xfId="26983"/>
    <cellStyle name="Bilješka 27 2 4 9 4" xfId="36674"/>
    <cellStyle name="Bilješka 27 2 4_Hotel Fortuna" xfId="49804"/>
    <cellStyle name="Bilješka 27 2 5" xfId="8103"/>
    <cellStyle name="Bilješka 27 2 5 10" xfId="23440"/>
    <cellStyle name="Bilješka 27 2 5 11" xfId="22443"/>
    <cellStyle name="Bilješka 27 2 5 12" xfId="36676"/>
    <cellStyle name="Bilješka 27 2 5 13" xfId="46903"/>
    <cellStyle name="Bilješka 27 2 5 2" xfId="9281"/>
    <cellStyle name="Bilješka 27 2 5 2 2" xfId="16551"/>
    <cellStyle name="Bilješka 27 2 5 2 2 2" xfId="36678"/>
    <cellStyle name="Bilješka 27 2 5 2 2 2 2" xfId="53065"/>
    <cellStyle name="Bilješka 27 2 5 2 2 3" xfId="55394"/>
    <cellStyle name="Bilješka 27 2 5 2 2 4" xfId="58575"/>
    <cellStyle name="Bilješka 27 2 5 2 2 5" xfId="47353"/>
    <cellStyle name="Bilješka 27 2 5 2 3" xfId="22694"/>
    <cellStyle name="Bilješka 27 2 5 2 4" xfId="24869"/>
    <cellStyle name="Bilješka 27 2 5 2 4 2" xfId="47633"/>
    <cellStyle name="Bilješka 27 2 5 2 5" xfId="36677"/>
    <cellStyle name="Bilješka 27 2 5 2 5 2" xfId="49370"/>
    <cellStyle name="Bilješka 27 2 5 2 6" xfId="54640"/>
    <cellStyle name="Bilješka 27 2 5 2 7" xfId="57830"/>
    <cellStyle name="Bilješka 27 2 5 2 8" xfId="47244"/>
    <cellStyle name="Bilješka 27 2 5 2 9" xfId="60304"/>
    <cellStyle name="Bilješka 27 2 5 2_Hotel Fortuna" xfId="49765"/>
    <cellStyle name="Bilješka 27 2 5 3" xfId="10007"/>
    <cellStyle name="Bilješka 27 2 5 3 2" xfId="16196"/>
    <cellStyle name="Bilješka 27 2 5 3 2 2" xfId="36680"/>
    <cellStyle name="Bilješka 27 2 5 3 2 2 2" xfId="55395"/>
    <cellStyle name="Bilješka 27 2 5 3 2 3" xfId="58576"/>
    <cellStyle name="Bilješka 27 2 5 3 2 4" xfId="53066"/>
    <cellStyle name="Bilješka 27 2 5 3 3" xfId="23737"/>
    <cellStyle name="Bilješka 27 2 5 3 3 2" xfId="51959"/>
    <cellStyle name="Bilješka 27 2 5 3 4" xfId="24514"/>
    <cellStyle name="Bilješka 27 2 5 3 4 2" xfId="54285"/>
    <cellStyle name="Bilješka 27 2 5 3 5" xfId="36679"/>
    <cellStyle name="Bilješka 27 2 5 3 5 2" xfId="57475"/>
    <cellStyle name="Bilješka 27 2 5 3 6" xfId="47680"/>
    <cellStyle name="Bilješka 27 2 5 3 7" xfId="60110"/>
    <cellStyle name="Bilješka 27 2 5 4" xfId="11100"/>
    <cellStyle name="Bilješka 27 2 5 4 2" xfId="18628"/>
    <cellStyle name="Bilješka 27 2 5 4 2 2" xfId="36682"/>
    <cellStyle name="Bilješka 27 2 5 4 2 3" xfId="53064"/>
    <cellStyle name="Bilješka 27 2 5 4 3" xfId="26749"/>
    <cellStyle name="Bilješka 27 2 5 4 3 2" xfId="55393"/>
    <cellStyle name="Bilješka 27 2 5 4 4" xfId="36681"/>
    <cellStyle name="Bilješka 27 2 5 4 4 2" xfId="58574"/>
    <cellStyle name="Bilješka 27 2 5 4 5" xfId="49013"/>
    <cellStyle name="Bilješka 27 2 5 5" xfId="11964"/>
    <cellStyle name="Bilješka 27 2 5 5 2" xfId="19479"/>
    <cellStyle name="Bilješka 27 2 5 5 2 2" xfId="36684"/>
    <cellStyle name="Bilješka 27 2 5 5 3" xfId="27603"/>
    <cellStyle name="Bilješka 27 2 5 5 4" xfId="36683"/>
    <cellStyle name="Bilješka 27 2 5 5 5" xfId="52365"/>
    <cellStyle name="Bilješka 27 2 5 6" xfId="12858"/>
    <cellStyle name="Bilješka 27 2 5 6 2" xfId="20362"/>
    <cellStyle name="Bilješka 27 2 5 6 2 2" xfId="36686"/>
    <cellStyle name="Bilješka 27 2 5 6 3" xfId="28487"/>
    <cellStyle name="Bilješka 27 2 5 6 4" xfId="36685"/>
    <cellStyle name="Bilješka 27 2 5 6 5" xfId="56737"/>
    <cellStyle name="Bilješka 27 2 5 7" xfId="13578"/>
    <cellStyle name="Bilješka 27 2 5 7 2" xfId="21048"/>
    <cellStyle name="Bilješka 27 2 5 7 2 2" xfId="36688"/>
    <cellStyle name="Bilješka 27 2 5 7 3" xfId="29201"/>
    <cellStyle name="Bilješka 27 2 5 7 4" xfId="36687"/>
    <cellStyle name="Bilješka 27 2 5 8" xfId="14345"/>
    <cellStyle name="Bilješka 27 2 5 8 2" xfId="21754"/>
    <cellStyle name="Bilješka 27 2 5 8 2 2" xfId="36690"/>
    <cellStyle name="Bilješka 27 2 5 8 3" xfId="29956"/>
    <cellStyle name="Bilješka 27 2 5 8 4" xfId="36689"/>
    <cellStyle name="Bilješka 27 2 5 9" xfId="15199"/>
    <cellStyle name="Bilješka 27 2 5 9 2" xfId="30800"/>
    <cellStyle name="Bilješka 27 2 5 9 3" xfId="36691"/>
    <cellStyle name="Bilješka 27 2 5_Hotel Fortuna" xfId="49520"/>
    <cellStyle name="Bilješka 27 2 6" xfId="8631"/>
    <cellStyle name="Bilješka 27 2 6 2" xfId="15526"/>
    <cellStyle name="Bilješka 27 2 6 2 2" xfId="36693"/>
    <cellStyle name="Bilješka 27 2 6 2 3" xfId="53046"/>
    <cellStyle name="Bilješka 27 2 6 3" xfId="25216"/>
    <cellStyle name="Bilješka 27 2 6 3 2" xfId="55375"/>
    <cellStyle name="Bilješka 27 2 6 4" xfId="36692"/>
    <cellStyle name="Bilješka 27 2 6 4 2" xfId="58556"/>
    <cellStyle name="Bilješka 27 2 6 5" xfId="47723"/>
    <cellStyle name="Bilješka 27 2 7" xfId="10315"/>
    <cellStyle name="Bilješka 27 2 7 2" xfId="17869"/>
    <cellStyle name="Bilješka 27 2 7 2 2" xfId="36695"/>
    <cellStyle name="Bilješka 27 2 7 3" xfId="25987"/>
    <cellStyle name="Bilješka 27 2 7 4" xfId="36694"/>
    <cellStyle name="Bilješka 27 2 7 5" xfId="48491"/>
    <cellStyle name="Bilješka 27 2 8" xfId="10996"/>
    <cellStyle name="Bilješka 27 2 8 2" xfId="18527"/>
    <cellStyle name="Bilješka 27 2 8 2 2" xfId="36697"/>
    <cellStyle name="Bilješka 27 2 8 3" xfId="26645"/>
    <cellStyle name="Bilješka 27 2 8 4" xfId="36696"/>
    <cellStyle name="Bilješka 27 2 8 5" xfId="50856"/>
    <cellStyle name="Bilješka 27 2 9" xfId="11318"/>
    <cellStyle name="Bilješka 27 2 9 2" xfId="18841"/>
    <cellStyle name="Bilješka 27 2 9 2 2" xfId="36699"/>
    <cellStyle name="Bilješka 27 2 9 3" xfId="26966"/>
    <cellStyle name="Bilješka 27 2 9 4" xfId="36698"/>
    <cellStyle name="Bilješka 27 2 9 5" xfId="51453"/>
    <cellStyle name="Bilješka 27 2_Hotel Fortuna" xfId="49960"/>
    <cellStyle name="Bilješka 27 3" xfId="7527"/>
    <cellStyle name="Bilješka 27 3 10" xfId="14797"/>
    <cellStyle name="Bilješka 27 3 10 2" xfId="22148"/>
    <cellStyle name="Bilješka 27 3 10 2 2" xfId="36702"/>
    <cellStyle name="Bilješka 27 3 10 3" xfId="30403"/>
    <cellStyle name="Bilješka 27 3 10 4" xfId="36701"/>
    <cellStyle name="Bilješka 27 3 11" xfId="14781"/>
    <cellStyle name="Bilješka 27 3 11 2" xfId="30387"/>
    <cellStyle name="Bilješka 27 3 11 3" xfId="36703"/>
    <cellStyle name="Bilješka 27 3 12" xfId="22449"/>
    <cellStyle name="Bilješka 27 3 13" xfId="36700"/>
    <cellStyle name="Bilješka 27 3 14" xfId="59441"/>
    <cellStyle name="Bilješka 27 3 2" xfId="7685"/>
    <cellStyle name="Bilješka 27 3 2 10" xfId="15257"/>
    <cellStyle name="Bilješka 27 3 2 10 2" xfId="30858"/>
    <cellStyle name="Bilješka 27 3 2 10 3" xfId="36705"/>
    <cellStyle name="Bilješka 27 3 2 11" xfId="23211"/>
    <cellStyle name="Bilješka 27 3 2 12" xfId="36704"/>
    <cellStyle name="Bilješka 27 3 2 13" xfId="46773"/>
    <cellStyle name="Bilješka 27 3 2 14" xfId="59547"/>
    <cellStyle name="Bilješka 27 3 2 2" xfId="8081"/>
    <cellStyle name="Bilješka 27 3 2 2 10" xfId="22723"/>
    <cellStyle name="Bilješka 27 3 2 2 11" xfId="23457"/>
    <cellStyle name="Bilješka 27 3 2 2 12" xfId="36706"/>
    <cellStyle name="Bilješka 27 3 2 2 13" xfId="46883"/>
    <cellStyle name="Bilješka 27 3 2 2 14" xfId="59822"/>
    <cellStyle name="Bilješka 27 3 2 2 2" xfId="9259"/>
    <cellStyle name="Bilješka 27 3 2 2 2 2" xfId="16174"/>
    <cellStyle name="Bilješka 27 3 2 2 2 2 2" xfId="36708"/>
    <cellStyle name="Bilješka 27 3 2 2 2 2 2 2" xfId="55399"/>
    <cellStyle name="Bilješka 27 3 2 2 2 2 3" xfId="58580"/>
    <cellStyle name="Bilješka 27 3 2 2 2 2 4" xfId="53070"/>
    <cellStyle name="Bilješka 27 3 2 2 2 3" xfId="22423"/>
    <cellStyle name="Bilješka 27 3 2 2 2 3 2" xfId="51937"/>
    <cellStyle name="Bilješka 27 3 2 2 2 4" xfId="24492"/>
    <cellStyle name="Bilješka 27 3 2 2 2 4 2" xfId="54263"/>
    <cellStyle name="Bilješka 27 3 2 2 2 5" xfId="36707"/>
    <cellStyle name="Bilješka 27 3 2 2 2 5 2" xfId="57453"/>
    <cellStyle name="Bilješka 27 3 2 2 2 6" xfId="60096"/>
    <cellStyle name="Bilješka 27 3 2 2 3" xfId="10005"/>
    <cellStyle name="Bilješka 27 3 2 2 3 2" xfId="17595"/>
    <cellStyle name="Bilješka 27 3 2 2 3 2 2" xfId="36710"/>
    <cellStyle name="Bilješka 27 3 2 2 3 2 3" xfId="53069"/>
    <cellStyle name="Bilješka 27 3 2 2 3 3" xfId="25717"/>
    <cellStyle name="Bilješka 27 3 2 2 3 3 2" xfId="55398"/>
    <cellStyle name="Bilješka 27 3 2 2 3 4" xfId="36709"/>
    <cellStyle name="Bilješka 27 3 2 2 3 4 2" xfId="58579"/>
    <cellStyle name="Bilješka 27 3 2 2 4" xfId="8608"/>
    <cellStyle name="Bilješka 27 3 2 2 4 2" xfId="16780"/>
    <cellStyle name="Bilješka 27 3 2 2 4 2 2" xfId="36712"/>
    <cellStyle name="Bilješka 27 3 2 2 4 3" xfId="25193"/>
    <cellStyle name="Bilješka 27 3 2 2 4 4" xfId="36711"/>
    <cellStyle name="Bilješka 27 3 2 2 4 5" xfId="48071"/>
    <cellStyle name="Bilješka 27 3 2 2 5" xfId="11942"/>
    <cellStyle name="Bilješka 27 3 2 2 5 2" xfId="19457"/>
    <cellStyle name="Bilješka 27 3 2 2 5 2 2" xfId="36714"/>
    <cellStyle name="Bilješka 27 3 2 2 5 3" xfId="27581"/>
    <cellStyle name="Bilješka 27 3 2 2 5 4" xfId="36713"/>
    <cellStyle name="Bilješka 27 3 2 2 5 5" xfId="48991"/>
    <cellStyle name="Bilješka 27 3 2 2 6" xfId="12836"/>
    <cellStyle name="Bilješka 27 3 2 2 6 2" xfId="20340"/>
    <cellStyle name="Bilješka 27 3 2 2 6 2 2" xfId="36716"/>
    <cellStyle name="Bilješka 27 3 2 2 6 3" xfId="28465"/>
    <cellStyle name="Bilješka 27 3 2 2 6 4" xfId="36715"/>
    <cellStyle name="Bilješka 27 3 2 2 6 5" xfId="51094"/>
    <cellStyle name="Bilješka 27 3 2 2 7" xfId="13576"/>
    <cellStyle name="Bilješka 27 3 2 2 7 2" xfId="21046"/>
    <cellStyle name="Bilješka 27 3 2 2 7 2 2" xfId="36718"/>
    <cellStyle name="Bilješka 27 3 2 2 7 3" xfId="29199"/>
    <cellStyle name="Bilješka 27 3 2 2 7 4" xfId="36717"/>
    <cellStyle name="Bilješka 27 3 2 2 7 5" xfId="56715"/>
    <cellStyle name="Bilješka 27 3 2 2 8" xfId="11116"/>
    <cellStyle name="Bilješka 27 3 2 2 8 2" xfId="18644"/>
    <cellStyle name="Bilješka 27 3 2 2 8 2 2" xfId="36720"/>
    <cellStyle name="Bilješka 27 3 2 2 8 3" xfId="26765"/>
    <cellStyle name="Bilješka 27 3 2 2 8 4" xfId="36719"/>
    <cellStyle name="Bilješka 27 3 2 2 9" xfId="14009"/>
    <cellStyle name="Bilješka 27 3 2 2 9 2" xfId="29626"/>
    <cellStyle name="Bilješka 27 3 2 2 9 3" xfId="36721"/>
    <cellStyle name="Bilješka 27 3 2 2_Hotel Fortuna" xfId="50373"/>
    <cellStyle name="Bilješka 27 3 2 3" xfId="8862"/>
    <cellStyle name="Bilješka 27 3 2 3 2" xfId="16063"/>
    <cellStyle name="Bilješka 27 3 2 3 2 2" xfId="36723"/>
    <cellStyle name="Bilješka 27 3 2 3 2 2 2" xfId="55400"/>
    <cellStyle name="Bilješka 27 3 2 3 2 3" xfId="58581"/>
    <cellStyle name="Bilješka 27 3 2 3 2 4" xfId="53071"/>
    <cellStyle name="Bilješka 27 3 2 3 3" xfId="16845"/>
    <cellStyle name="Bilješka 27 3 2 3 3 2" xfId="36724"/>
    <cellStyle name="Bilješka 27 3 2 3 3 3" xfId="51826"/>
    <cellStyle name="Bilješka 27 3 2 3 4" xfId="24381"/>
    <cellStyle name="Bilješka 27 3 2 3 4 2" xfId="54152"/>
    <cellStyle name="Bilješka 27 3 2 3 5" xfId="36722"/>
    <cellStyle name="Bilješka 27 3 2 3 5 2" xfId="57342"/>
    <cellStyle name="Bilješka 27 3 2 3 6" xfId="47640"/>
    <cellStyle name="Bilješka 27 3 2 4" xfId="9670"/>
    <cellStyle name="Bilješka 27 3 2 4 2" xfId="17296"/>
    <cellStyle name="Bilješka 27 3 2 4 2 2" xfId="36726"/>
    <cellStyle name="Bilješka 27 3 2 4 2 3" xfId="53068"/>
    <cellStyle name="Bilješka 27 3 2 4 3" xfId="25422"/>
    <cellStyle name="Bilješka 27 3 2 4 3 2" xfId="55397"/>
    <cellStyle name="Bilješka 27 3 2 4 4" xfId="36725"/>
    <cellStyle name="Bilješka 27 3 2 4 4 2" xfId="58578"/>
    <cellStyle name="Bilješka 27 3 2 4 5" xfId="48879"/>
    <cellStyle name="Bilješka 27 3 2 5" xfId="10800"/>
    <cellStyle name="Bilješka 27 3 2 5 2" xfId="18335"/>
    <cellStyle name="Bilješka 27 3 2 5 2 2" xfId="36728"/>
    <cellStyle name="Bilješka 27 3 2 5 3" xfId="26453"/>
    <cellStyle name="Bilješka 27 3 2 5 4" xfId="36727"/>
    <cellStyle name="Bilješka 27 3 2 5 5" xfId="50646"/>
    <cellStyle name="Bilješka 27 3 2 6" xfId="11546"/>
    <cellStyle name="Bilješka 27 3 2 6 2" xfId="19061"/>
    <cellStyle name="Bilješka 27 3 2 6 2 2" xfId="36730"/>
    <cellStyle name="Bilješka 27 3 2 6 3" xfId="27191"/>
    <cellStyle name="Bilješka 27 3 2 6 4" xfId="36729"/>
    <cellStyle name="Bilješka 27 3 2 6 5" xfId="56371"/>
    <cellStyle name="Bilješka 27 3 2 7" xfId="12439"/>
    <cellStyle name="Bilješka 27 3 2 7 2" xfId="19944"/>
    <cellStyle name="Bilješka 27 3 2 7 2 2" xfId="36732"/>
    <cellStyle name="Bilješka 27 3 2 7 3" xfId="28074"/>
    <cellStyle name="Bilješka 27 3 2 7 4" xfId="36731"/>
    <cellStyle name="Bilješka 27 3 2 8" xfId="13244"/>
    <cellStyle name="Bilješka 27 3 2 8 2" xfId="20724"/>
    <cellStyle name="Bilješka 27 3 2 8 2 2" xfId="36734"/>
    <cellStyle name="Bilješka 27 3 2 8 3" xfId="28870"/>
    <cellStyle name="Bilješka 27 3 2 8 4" xfId="36733"/>
    <cellStyle name="Bilješka 27 3 2 9" xfId="14342"/>
    <cellStyle name="Bilješka 27 3 2 9 2" xfId="21751"/>
    <cellStyle name="Bilješka 27 3 2 9 2 2" xfId="36736"/>
    <cellStyle name="Bilješka 27 3 2 9 3" xfId="29954"/>
    <cellStyle name="Bilješka 27 3 2 9 4" xfId="36735"/>
    <cellStyle name="Bilješka 27 3 2_Hotel Fortuna" xfId="50140"/>
    <cellStyle name="Bilješka 27 3 3" xfId="7892"/>
    <cellStyle name="Bilješka 27 3 3 10" xfId="15446"/>
    <cellStyle name="Bilješka 27 3 3 10 2" xfId="31044"/>
    <cellStyle name="Bilješka 27 3 3 10 3" xfId="36738"/>
    <cellStyle name="Bilješka 27 3 3 11" xfId="23106"/>
    <cellStyle name="Bilješka 27 3 3 12" xfId="36737"/>
    <cellStyle name="Bilješka 27 3 3 13" xfId="46663"/>
    <cellStyle name="Bilješka 27 3 3 14" xfId="59690"/>
    <cellStyle name="Bilješka 27 3 3 2" xfId="8032"/>
    <cellStyle name="Bilješka 27 3 3 2 10" xfId="23160"/>
    <cellStyle name="Bilješka 27 3 3 2 11" xfId="22844"/>
    <cellStyle name="Bilješka 27 3 3 2 12" xfId="36739"/>
    <cellStyle name="Bilješka 27 3 3 2 13" xfId="46602"/>
    <cellStyle name="Bilješka 27 3 3 2 14" xfId="59793"/>
    <cellStyle name="Bilješka 27 3 3 2 2" xfId="9210"/>
    <cellStyle name="Bilješka 27 3 3 2 2 2" xfId="15888"/>
    <cellStyle name="Bilješka 27 3 3 2 2 2 2" xfId="36741"/>
    <cellStyle name="Bilješka 27 3 3 2 2 2 2 2" xfId="55403"/>
    <cellStyle name="Bilješka 27 3 3 2 2 2 3" xfId="58584"/>
    <cellStyle name="Bilješka 27 3 3 2 2 2 4" xfId="53074"/>
    <cellStyle name="Bilješka 27 3 3 2 2 3" xfId="22834"/>
    <cellStyle name="Bilješka 27 3 3 2 2 3 2" xfId="51651"/>
    <cellStyle name="Bilješka 27 3 3 2 2 4" xfId="24206"/>
    <cellStyle name="Bilješka 27 3 3 2 2 4 2" xfId="53977"/>
    <cellStyle name="Bilješka 27 3 3 2 2 5" xfId="36740"/>
    <cellStyle name="Bilješka 27 3 3 2 2 5 2" xfId="57167"/>
    <cellStyle name="Bilješka 27 3 3 2 2 6" xfId="60055"/>
    <cellStyle name="Bilješka 27 3 3 2 3" xfId="10330"/>
    <cellStyle name="Bilješka 27 3 3 2 3 2" xfId="17884"/>
    <cellStyle name="Bilješka 27 3 3 2 3 2 2" xfId="36743"/>
    <cellStyle name="Bilješka 27 3 3 2 3 2 3" xfId="53073"/>
    <cellStyle name="Bilješka 27 3 3 2 3 3" xfId="26001"/>
    <cellStyle name="Bilješka 27 3 3 2 3 3 2" xfId="55402"/>
    <cellStyle name="Bilješka 27 3 3 2 3 4" xfId="36742"/>
    <cellStyle name="Bilješka 27 3 3 2 3 4 2" xfId="58583"/>
    <cellStyle name="Bilješka 27 3 3 2 4" xfId="10122"/>
    <cellStyle name="Bilješka 27 3 3 2 4 2" xfId="17700"/>
    <cellStyle name="Bilješka 27 3 3 2 4 2 2" xfId="36745"/>
    <cellStyle name="Bilješka 27 3 3 2 4 3" xfId="25821"/>
    <cellStyle name="Bilješka 27 3 3 2 4 4" xfId="36744"/>
    <cellStyle name="Bilješka 27 3 3 2 4 5" xfId="48173"/>
    <cellStyle name="Bilješka 27 3 3 2 5" xfId="11893"/>
    <cellStyle name="Bilješka 27 3 3 2 5 2" xfId="19408"/>
    <cellStyle name="Bilješka 27 3 3 2 5 2 2" xfId="36747"/>
    <cellStyle name="Bilješka 27 3 3 2 5 3" xfId="27533"/>
    <cellStyle name="Bilješka 27 3 3 2 5 4" xfId="36746"/>
    <cellStyle name="Bilješka 27 3 3 2 5 5" xfId="48704"/>
    <cellStyle name="Bilješka 27 3 3 2 6" xfId="12787"/>
    <cellStyle name="Bilješka 27 3 3 2 6 2" xfId="20291"/>
    <cellStyle name="Bilješka 27 3 3 2 6 2 2" xfId="36749"/>
    <cellStyle name="Bilješka 27 3 3 2 6 3" xfId="28417"/>
    <cellStyle name="Bilješka 27 3 3 2 6 4" xfId="36748"/>
    <cellStyle name="Bilješka 27 3 3 2 6 5" xfId="50806"/>
    <cellStyle name="Bilješka 27 3 3 2 7" xfId="13898"/>
    <cellStyle name="Bilješka 27 3 3 2 7 2" xfId="21361"/>
    <cellStyle name="Bilješka 27 3 3 2 7 2 2" xfId="36751"/>
    <cellStyle name="Bilješka 27 3 3 2 7 3" xfId="29516"/>
    <cellStyle name="Bilješka 27 3 3 2 7 4" xfId="36750"/>
    <cellStyle name="Bilješka 27 3 3 2 7 5" xfId="56666"/>
    <cellStyle name="Bilješka 27 3 3 2 8" xfId="14098"/>
    <cellStyle name="Bilješka 27 3 3 2 8 2" xfId="21529"/>
    <cellStyle name="Bilješka 27 3 3 2 8 2 2" xfId="36753"/>
    <cellStyle name="Bilješka 27 3 3 2 8 3" xfId="29714"/>
    <cellStyle name="Bilješka 27 3 3 2 8 4" xfId="36752"/>
    <cellStyle name="Bilješka 27 3 3 2 9" xfId="15501"/>
    <cellStyle name="Bilješka 27 3 3 2 9 2" xfId="31098"/>
    <cellStyle name="Bilješka 27 3 3 2 9 3" xfId="36754"/>
    <cellStyle name="Bilješka 27 3 3 2_Hotel Fortuna" xfId="49440"/>
    <cellStyle name="Bilješka 27 3 3 3" xfId="9070"/>
    <cellStyle name="Bilješka 27 3 3 3 2" xfId="15950"/>
    <cellStyle name="Bilješka 27 3 3 3 2 2" xfId="36756"/>
    <cellStyle name="Bilješka 27 3 3 3 2 2 2" xfId="55404"/>
    <cellStyle name="Bilješka 27 3 3 3 2 3" xfId="58585"/>
    <cellStyle name="Bilješka 27 3 3 3 2 4" xfId="53075"/>
    <cellStyle name="Bilješka 27 3 3 3 3" xfId="16747"/>
    <cellStyle name="Bilješka 27 3 3 3 3 2" xfId="36757"/>
    <cellStyle name="Bilješka 27 3 3 3 3 3" xfId="51713"/>
    <cellStyle name="Bilješka 27 3 3 3 4" xfId="24268"/>
    <cellStyle name="Bilješka 27 3 3 3 4 2" xfId="54039"/>
    <cellStyle name="Bilješka 27 3 3 3 5" xfId="36755"/>
    <cellStyle name="Bilješka 27 3 3 3 5 2" xfId="57229"/>
    <cellStyle name="Bilješka 27 3 3 3 6" xfId="48137"/>
    <cellStyle name="Bilješka 27 3 3 4" xfId="10294"/>
    <cellStyle name="Bilješka 27 3 3 4 2" xfId="17854"/>
    <cellStyle name="Bilješka 27 3 3 4 2 2" xfId="36759"/>
    <cellStyle name="Bilješka 27 3 3 4 2 3" xfId="53072"/>
    <cellStyle name="Bilješka 27 3 3 4 3" xfId="25972"/>
    <cellStyle name="Bilješka 27 3 3 4 3 2" xfId="55401"/>
    <cellStyle name="Bilješka 27 3 3 4 4" xfId="36758"/>
    <cellStyle name="Bilješka 27 3 3 4 4 2" xfId="58582"/>
    <cellStyle name="Bilješka 27 3 3 4 5" xfId="48766"/>
    <cellStyle name="Bilješka 27 3 3 5" xfId="10644"/>
    <cellStyle name="Bilješka 27 3 3 5 2" xfId="18184"/>
    <cellStyle name="Bilješka 27 3 3 5 2 2" xfId="36761"/>
    <cellStyle name="Bilješka 27 3 3 5 3" xfId="26301"/>
    <cellStyle name="Bilješka 27 3 3 5 4" xfId="36760"/>
    <cellStyle name="Bilješka 27 3 3 5 5" xfId="50953"/>
    <cellStyle name="Bilješka 27 3 3 6" xfId="11753"/>
    <cellStyle name="Bilješka 27 3 3 6 2" xfId="19268"/>
    <cellStyle name="Bilješka 27 3 3 6 2 2" xfId="36763"/>
    <cellStyle name="Bilješka 27 3 3 6 3" xfId="27395"/>
    <cellStyle name="Bilješka 27 3 3 6 4" xfId="36762"/>
    <cellStyle name="Bilješka 27 3 3 6 5" xfId="56528"/>
    <cellStyle name="Bilješka 27 3 3 7" xfId="12647"/>
    <cellStyle name="Bilješka 27 3 3 7 2" xfId="20151"/>
    <cellStyle name="Bilješka 27 3 3 7 2 2" xfId="36765"/>
    <cellStyle name="Bilješka 27 3 3 7 3" xfId="28279"/>
    <cellStyle name="Bilješka 27 3 3 7 4" xfId="36764"/>
    <cellStyle name="Bilješka 27 3 3 8" xfId="13866"/>
    <cellStyle name="Bilješka 27 3 3 8 2" xfId="21329"/>
    <cellStyle name="Bilješka 27 3 3 8 2 2" xfId="36767"/>
    <cellStyle name="Bilješka 27 3 3 8 3" xfId="29485"/>
    <cellStyle name="Bilješka 27 3 3 8 4" xfId="36766"/>
    <cellStyle name="Bilješka 27 3 3 9" xfId="14696"/>
    <cellStyle name="Bilješka 27 3 3 9 2" xfId="22066"/>
    <cellStyle name="Bilješka 27 3 3 9 2 2" xfId="36769"/>
    <cellStyle name="Bilješka 27 3 3 9 3" xfId="30302"/>
    <cellStyle name="Bilješka 27 3 3 9 4" xfId="36768"/>
    <cellStyle name="Bilješka 27 3 3_Hotel Fortuna" xfId="50081"/>
    <cellStyle name="Bilješka 27 3 4" xfId="8698"/>
    <cellStyle name="Bilješka 27 3 4 2" xfId="15714"/>
    <cellStyle name="Bilješka 27 3 4 2 2" xfId="36771"/>
    <cellStyle name="Bilješka 27 3 4 2 2 2" xfId="55405"/>
    <cellStyle name="Bilješka 27 3 4 2 3" xfId="58586"/>
    <cellStyle name="Bilješka 27 3 4 2 4" xfId="53076"/>
    <cellStyle name="Bilješka 27 3 4 3" xfId="23324"/>
    <cellStyle name="Bilješka 27 3 4 3 2" xfId="51477"/>
    <cellStyle name="Bilješka 27 3 4 4" xfId="24032"/>
    <cellStyle name="Bilješka 27 3 4 4 2" xfId="51011"/>
    <cellStyle name="Bilješka 27 3 4 5" xfId="36770"/>
    <cellStyle name="Bilješka 27 3 4 5 2" xfId="56993"/>
    <cellStyle name="Bilješka 27 3 4 6" xfId="47888"/>
    <cellStyle name="Bilješka 27 3 4 7" xfId="59955"/>
    <cellStyle name="Bilješka 27 3 5" xfId="9828"/>
    <cellStyle name="Bilješka 27 3 5 2" xfId="17441"/>
    <cellStyle name="Bilješka 27 3 5 2 2" xfId="36773"/>
    <cellStyle name="Bilješka 27 3 5 2 3" xfId="53067"/>
    <cellStyle name="Bilješka 27 3 5 3" xfId="25566"/>
    <cellStyle name="Bilješka 27 3 5 3 2" xfId="55396"/>
    <cellStyle name="Bilješka 27 3 5 4" xfId="36772"/>
    <cellStyle name="Bilješka 27 3 5 4 2" xfId="58577"/>
    <cellStyle name="Bilješka 27 3 5 5" xfId="48528"/>
    <cellStyle name="Bilješka 27 3 6" xfId="9862"/>
    <cellStyle name="Bilješka 27 3 6 2" xfId="17471"/>
    <cellStyle name="Bilješka 27 3 6 2 2" xfId="36775"/>
    <cellStyle name="Bilješka 27 3 6 3" xfId="25596"/>
    <cellStyle name="Bilješka 27 3 6 4" xfId="36774"/>
    <cellStyle name="Bilješka 27 3 6 5" xfId="51382"/>
    <cellStyle name="Bilješka 27 3 7" xfId="11382"/>
    <cellStyle name="Bilješka 27 3 7 2" xfId="18897"/>
    <cellStyle name="Bilješka 27 3 7 2 2" xfId="36777"/>
    <cellStyle name="Bilješka 27 3 7 3" xfId="27029"/>
    <cellStyle name="Bilješka 27 3 7 4" xfId="36776"/>
    <cellStyle name="Bilješka 27 3 7 5" xfId="50857"/>
    <cellStyle name="Bilješka 27 3 8" xfId="12274"/>
    <cellStyle name="Bilješka 27 3 8 2" xfId="19779"/>
    <cellStyle name="Bilješka 27 3 8 2 2" xfId="36779"/>
    <cellStyle name="Bilješka 27 3 8 3" xfId="27911"/>
    <cellStyle name="Bilješka 27 3 8 4" xfId="36778"/>
    <cellStyle name="Bilješka 27 3 9" xfId="13401"/>
    <cellStyle name="Bilješka 27 3 9 2" xfId="20874"/>
    <cellStyle name="Bilješka 27 3 9 2 2" xfId="36781"/>
    <cellStyle name="Bilješka 27 3 9 3" xfId="29026"/>
    <cellStyle name="Bilješka 27 3 9 4" xfId="36780"/>
    <cellStyle name="Bilješka 27 3_Hotel Fortuna" xfId="49470"/>
    <cellStyle name="Bilješka 27 4" xfId="7587"/>
    <cellStyle name="Bilješka 27 4 10" xfId="10677"/>
    <cellStyle name="Bilješka 27 4 10 2" xfId="18216"/>
    <cellStyle name="Bilješka 27 4 10 2 2" xfId="36784"/>
    <cellStyle name="Bilješka 27 4 10 3" xfId="26333"/>
    <cellStyle name="Bilješka 27 4 10 4" xfId="36783"/>
    <cellStyle name="Bilješka 27 4 11" xfId="15308"/>
    <cellStyle name="Bilješka 27 4 11 2" xfId="30909"/>
    <cellStyle name="Bilješka 27 4 11 3" xfId="36785"/>
    <cellStyle name="Bilješka 27 4 12" xfId="22996"/>
    <cellStyle name="Bilješka 27 4 13" xfId="36782"/>
    <cellStyle name="Bilješka 27 4 14" xfId="46488"/>
    <cellStyle name="Bilješka 27 4 15" xfId="59479"/>
    <cellStyle name="Bilješka 27 4 2" xfId="7749"/>
    <cellStyle name="Bilješka 27 4 2 10" xfId="14488"/>
    <cellStyle name="Bilješka 27 4 2 10 2" xfId="21884"/>
    <cellStyle name="Bilješka 27 4 2 10 2 2" xfId="36788"/>
    <cellStyle name="Bilješka 27 4 2 10 3" xfId="30098"/>
    <cellStyle name="Bilješka 27 4 2 10 4" xfId="36787"/>
    <cellStyle name="Bilješka 27 4 2 11" xfId="14823"/>
    <cellStyle name="Bilješka 27 4 2 11 2" xfId="30429"/>
    <cellStyle name="Bilješka 27 4 2 11 3" xfId="36789"/>
    <cellStyle name="Bilješka 27 4 2 12" xfId="23402"/>
    <cellStyle name="Bilješka 27 4 2 13" xfId="36786"/>
    <cellStyle name="Bilješka 27 4 2 14" xfId="46835"/>
    <cellStyle name="Bilješka 27 4 2 15" xfId="59601"/>
    <cellStyle name="Bilješka 27 4 2 2" xfId="7990"/>
    <cellStyle name="Bilješka 27 4 2 2 10" xfId="12230"/>
    <cellStyle name="Bilješka 27 4 2 2 10 2" xfId="27867"/>
    <cellStyle name="Bilješka 27 4 2 2 10 3" xfId="36791"/>
    <cellStyle name="Bilješka 27 4 2 2 11" xfId="23410"/>
    <cellStyle name="Bilješka 27 4 2 2 12" xfId="36790"/>
    <cellStyle name="Bilješka 27 4 2 2 13" xfId="47080"/>
    <cellStyle name="Bilješka 27 4 2 2 14" xfId="59765"/>
    <cellStyle name="Bilješka 27 4 2 2 2" xfId="8306"/>
    <cellStyle name="Bilješka 27 4 2 2 2 10" xfId="22718"/>
    <cellStyle name="Bilješka 27 4 2 2 2 11" xfId="22319"/>
    <cellStyle name="Bilješka 27 4 2 2 2 12" xfId="36792"/>
    <cellStyle name="Bilješka 27 4 2 2 2 13" xfId="47171"/>
    <cellStyle name="Bilješka 27 4 2 2 2 14" xfId="59925"/>
    <cellStyle name="Bilješka 27 4 2 2 2 2" xfId="9484"/>
    <cellStyle name="Bilješka 27 4 2 2 2 2 2" xfId="16479"/>
    <cellStyle name="Bilješka 27 4 2 2 2 2 2 2" xfId="36794"/>
    <cellStyle name="Bilješka 27 4 2 2 2 2 2 2 2" xfId="55410"/>
    <cellStyle name="Bilješka 27 4 2 2 2 2 2 3" xfId="58591"/>
    <cellStyle name="Bilješka 27 4 2 2 2 2 2 4" xfId="53081"/>
    <cellStyle name="Bilješka 27 4 2 2 2 2 3" xfId="22697"/>
    <cellStyle name="Bilješka 27 4 2 2 2 2 3 2" xfId="52242"/>
    <cellStyle name="Bilješka 27 4 2 2 2 2 4" xfId="24797"/>
    <cellStyle name="Bilješka 27 4 2 2 2 2 4 2" xfId="54568"/>
    <cellStyle name="Bilješka 27 4 2 2 2 2 5" xfId="36793"/>
    <cellStyle name="Bilješka 27 4 2 2 2 2 5 2" xfId="57758"/>
    <cellStyle name="Bilješka 27 4 2 2 2 2 6" xfId="60249"/>
    <cellStyle name="Bilješka 27 4 2 2 2 3" xfId="9888"/>
    <cellStyle name="Bilješka 27 4 2 2 2 3 2" xfId="17495"/>
    <cellStyle name="Bilješka 27 4 2 2 2 3 2 2" xfId="36796"/>
    <cellStyle name="Bilješka 27 4 2 2 2 3 2 3" xfId="53080"/>
    <cellStyle name="Bilješka 27 4 2 2 2 3 3" xfId="25619"/>
    <cellStyle name="Bilješka 27 4 2 2 2 3 3 2" xfId="55409"/>
    <cellStyle name="Bilješka 27 4 2 2 2 3 4" xfId="36795"/>
    <cellStyle name="Bilješka 27 4 2 2 2 3 4 2" xfId="58590"/>
    <cellStyle name="Bilješka 27 4 2 2 2 4" xfId="11218"/>
    <cellStyle name="Bilješka 27 4 2 2 2 4 2" xfId="18744"/>
    <cellStyle name="Bilješka 27 4 2 2 2 4 2 2" xfId="36798"/>
    <cellStyle name="Bilješka 27 4 2 2 2 4 3" xfId="26866"/>
    <cellStyle name="Bilješka 27 4 2 2 2 4 4" xfId="36797"/>
    <cellStyle name="Bilješka 27 4 2 2 2 4 5" xfId="47568"/>
    <cellStyle name="Bilješka 27 4 2 2 2 5" xfId="12167"/>
    <cellStyle name="Bilješka 27 4 2 2 2 5 2" xfId="19682"/>
    <cellStyle name="Bilješka 27 4 2 2 2 5 2 2" xfId="36800"/>
    <cellStyle name="Bilješka 27 4 2 2 2 5 3" xfId="27805"/>
    <cellStyle name="Bilješka 27 4 2 2 2 5 4" xfId="36799"/>
    <cellStyle name="Bilješka 27 4 2 2 2 5 5" xfId="49297"/>
    <cellStyle name="Bilješka 27 4 2 2 2 6" xfId="13061"/>
    <cellStyle name="Bilješka 27 4 2 2 2 6 2" xfId="20565"/>
    <cellStyle name="Bilješka 27 4 2 2 2 6 2 2" xfId="36802"/>
    <cellStyle name="Bilješka 27 4 2 2 2 6 3" xfId="28689"/>
    <cellStyle name="Bilješka 27 4 2 2 2 6 4" xfId="36801"/>
    <cellStyle name="Bilješka 27 4 2 2 2 6 5" xfId="50914"/>
    <cellStyle name="Bilješka 27 4 2 2 2 7" xfId="13460"/>
    <cellStyle name="Bilješka 27 4 2 2 2 7 2" xfId="20931"/>
    <cellStyle name="Bilješka 27 4 2 2 2 7 2 2" xfId="36804"/>
    <cellStyle name="Bilješka 27 4 2 2 2 7 3" xfId="29084"/>
    <cellStyle name="Bilješka 27 4 2 2 2 7 4" xfId="36803"/>
    <cellStyle name="Bilješka 27 4 2 2 2 7 5" xfId="56940"/>
    <cellStyle name="Bilješka 27 4 2 2 2 8" xfId="14053"/>
    <cellStyle name="Bilješka 27 4 2 2 2 8 2" xfId="21492"/>
    <cellStyle name="Bilješka 27 4 2 2 2 8 2 2" xfId="36806"/>
    <cellStyle name="Bilješka 27 4 2 2 2 8 3" xfId="29670"/>
    <cellStyle name="Bilješka 27 4 2 2 2 8 4" xfId="36805"/>
    <cellStyle name="Bilješka 27 4 2 2 2 9" xfId="15247"/>
    <cellStyle name="Bilješka 27 4 2 2 2 9 2" xfId="30848"/>
    <cellStyle name="Bilješka 27 4 2 2 2 9 3" xfId="36807"/>
    <cellStyle name="Bilješka 27 4 2 2 2_Hotel Fortuna" xfId="50397"/>
    <cellStyle name="Bilješka 27 4 2 2 3" xfId="9168"/>
    <cellStyle name="Bilješka 27 4 2 2 3 2" xfId="16382"/>
    <cellStyle name="Bilješka 27 4 2 2 3 2 2" xfId="36809"/>
    <cellStyle name="Bilješka 27 4 2 2 3 2 2 2" xfId="55411"/>
    <cellStyle name="Bilješka 27 4 2 2 3 2 3" xfId="58592"/>
    <cellStyle name="Bilješka 27 4 2 2 3 2 4" xfId="53082"/>
    <cellStyle name="Bilješka 27 4 2 2 3 3" xfId="17016"/>
    <cellStyle name="Bilješka 27 4 2 2 3 3 2" xfId="36810"/>
    <cellStyle name="Bilješka 27 4 2 2 3 3 3" xfId="52145"/>
    <cellStyle name="Bilješka 27 4 2 2 3 4" xfId="24700"/>
    <cellStyle name="Bilješka 27 4 2 2 3 4 2" xfId="54471"/>
    <cellStyle name="Bilješka 27 4 2 2 3 5" xfId="36808"/>
    <cellStyle name="Bilješka 27 4 2 2 3 5 2" xfId="57661"/>
    <cellStyle name="Bilješka 27 4 2 2 3 6" xfId="48237"/>
    <cellStyle name="Bilješka 27 4 2 2 4" xfId="9928"/>
    <cellStyle name="Bilješka 27 4 2 2 4 2" xfId="17527"/>
    <cellStyle name="Bilješka 27 4 2 2 4 2 2" xfId="36812"/>
    <cellStyle name="Bilješka 27 4 2 2 4 2 3" xfId="53079"/>
    <cellStyle name="Bilješka 27 4 2 2 4 3" xfId="25651"/>
    <cellStyle name="Bilješka 27 4 2 2 4 3 2" xfId="55408"/>
    <cellStyle name="Bilješka 27 4 2 2 4 4" xfId="36811"/>
    <cellStyle name="Bilješka 27 4 2 2 4 4 2" xfId="58589"/>
    <cellStyle name="Bilješka 27 4 2 2 4 5" xfId="49200"/>
    <cellStyle name="Bilješka 27 4 2 2 5" xfId="10897"/>
    <cellStyle name="Bilješka 27 4 2 2 5 2" xfId="18429"/>
    <cellStyle name="Bilješka 27 4 2 2 5 2 2" xfId="36814"/>
    <cellStyle name="Bilješka 27 4 2 2 5 3" xfId="26548"/>
    <cellStyle name="Bilješka 27 4 2 2 5 4" xfId="36813"/>
    <cellStyle name="Bilješka 27 4 2 2 5 5" xfId="51404"/>
    <cellStyle name="Bilješka 27 4 2 2 6" xfId="11851"/>
    <cellStyle name="Bilješka 27 4 2 2 6 2" xfId="19366"/>
    <cellStyle name="Bilješka 27 4 2 2 6 2 2" xfId="36816"/>
    <cellStyle name="Bilješka 27 4 2 2 6 3" xfId="27492"/>
    <cellStyle name="Bilješka 27 4 2 2 6 4" xfId="36815"/>
    <cellStyle name="Bilješka 27 4 2 2 6 5" xfId="56624"/>
    <cellStyle name="Bilješka 27 4 2 2 7" xfId="12745"/>
    <cellStyle name="Bilješka 27 4 2 2 7 2" xfId="20249"/>
    <cellStyle name="Bilješka 27 4 2 2 7 2 2" xfId="36818"/>
    <cellStyle name="Bilješka 27 4 2 2 7 3" xfId="28376"/>
    <cellStyle name="Bilješka 27 4 2 2 7 4" xfId="36817"/>
    <cellStyle name="Bilješka 27 4 2 2 8" xfId="13500"/>
    <cellStyle name="Bilješka 27 4 2 2 8 2" xfId="20971"/>
    <cellStyle name="Bilješka 27 4 2 2 8 2 2" xfId="36820"/>
    <cellStyle name="Bilješka 27 4 2 2 8 3" xfId="29124"/>
    <cellStyle name="Bilješka 27 4 2 2 8 4" xfId="36819"/>
    <cellStyle name="Bilješka 27 4 2 2 9" xfId="13568"/>
    <cellStyle name="Bilješka 27 4 2 2 9 2" xfId="21038"/>
    <cellStyle name="Bilješka 27 4 2 2 9 2 2" xfId="36822"/>
    <cellStyle name="Bilješka 27 4 2 2 9 3" xfId="29191"/>
    <cellStyle name="Bilješka 27 4 2 2 9 4" xfId="36821"/>
    <cellStyle name="Bilješka 27 4 2 2_Hotel Fortuna" xfId="49984"/>
    <cellStyle name="Bilješka 27 4 2 3" xfId="8276"/>
    <cellStyle name="Bilješka 27 4 2 3 10" xfId="23890"/>
    <cellStyle name="Bilješka 27 4 2 3 11" xfId="23164"/>
    <cellStyle name="Bilješka 27 4 2 3 12" xfId="36823"/>
    <cellStyle name="Bilješka 27 4 2 3 13" xfId="47142"/>
    <cellStyle name="Bilješka 27 4 2 3 2" xfId="9454"/>
    <cellStyle name="Bilješka 27 4 2 3 2 2" xfId="16605"/>
    <cellStyle name="Bilješka 27 4 2 3 2 2 2" xfId="36825"/>
    <cellStyle name="Bilješka 27 4 2 3 2 2 2 2" xfId="53084"/>
    <cellStyle name="Bilješka 27 4 2 3 2 2 3" xfId="55413"/>
    <cellStyle name="Bilješka 27 4 2 3 2 2 4" xfId="58594"/>
    <cellStyle name="Bilješka 27 4 2 3 2 2 5" xfId="47407"/>
    <cellStyle name="Bilješka 27 4 2 3 2 3" xfId="23982"/>
    <cellStyle name="Bilješka 27 4 2 3 2 4" xfId="24923"/>
    <cellStyle name="Bilješka 27 4 2 3 2 4 2" xfId="47766"/>
    <cellStyle name="Bilješka 27 4 2 3 2 5" xfId="36824"/>
    <cellStyle name="Bilješka 27 4 2 3 2 5 2" xfId="49424"/>
    <cellStyle name="Bilješka 27 4 2 3 2 6" xfId="54694"/>
    <cellStyle name="Bilješka 27 4 2 3 2 7" xfId="57884"/>
    <cellStyle name="Bilješka 27 4 2 3 2 8" xfId="47298"/>
    <cellStyle name="Bilješka 27 4 2 3 2 9" xfId="60344"/>
    <cellStyle name="Bilješka 27 4 2 3 2_Hotel Fortuna" xfId="49630"/>
    <cellStyle name="Bilješka 27 4 2 3 3" xfId="10099"/>
    <cellStyle name="Bilješka 27 4 2 3 3 2" xfId="16449"/>
    <cellStyle name="Bilješka 27 4 2 3 3 2 2" xfId="36827"/>
    <cellStyle name="Bilješka 27 4 2 3 3 2 2 2" xfId="55414"/>
    <cellStyle name="Bilješka 27 4 2 3 3 2 3" xfId="58595"/>
    <cellStyle name="Bilješka 27 4 2 3 3 2 4" xfId="53085"/>
    <cellStyle name="Bilješka 27 4 2 3 3 3" xfId="22570"/>
    <cellStyle name="Bilješka 27 4 2 3 3 3 2" xfId="52212"/>
    <cellStyle name="Bilješka 27 4 2 3 3 4" xfId="24767"/>
    <cellStyle name="Bilješka 27 4 2 3 3 4 2" xfId="54538"/>
    <cellStyle name="Bilješka 27 4 2 3 3 5" xfId="36826"/>
    <cellStyle name="Bilješka 27 4 2 3 3 5 2" xfId="57728"/>
    <cellStyle name="Bilješka 27 4 2 3 3 6" xfId="48320"/>
    <cellStyle name="Bilješka 27 4 2 3 3 7" xfId="60229"/>
    <cellStyle name="Bilješka 27 4 2 3 4" xfId="10981"/>
    <cellStyle name="Bilješka 27 4 2 3 4 2" xfId="18512"/>
    <cellStyle name="Bilješka 27 4 2 3 4 2 2" xfId="36829"/>
    <cellStyle name="Bilješka 27 4 2 3 4 2 3" xfId="53083"/>
    <cellStyle name="Bilješka 27 4 2 3 4 3" xfId="26631"/>
    <cellStyle name="Bilješka 27 4 2 3 4 3 2" xfId="55412"/>
    <cellStyle name="Bilješka 27 4 2 3 4 4" xfId="36828"/>
    <cellStyle name="Bilješka 27 4 2 3 4 4 2" xfId="58593"/>
    <cellStyle name="Bilješka 27 4 2 3 4 5" xfId="49267"/>
    <cellStyle name="Bilješka 27 4 2 3 5" xfId="12137"/>
    <cellStyle name="Bilješka 27 4 2 3 5 2" xfId="19652"/>
    <cellStyle name="Bilješka 27 4 2 3 5 2 2" xfId="36831"/>
    <cellStyle name="Bilješka 27 4 2 3 5 3" xfId="27775"/>
    <cellStyle name="Bilješka 27 4 2 3 5 4" xfId="36830"/>
    <cellStyle name="Bilješka 27 4 2 3 5 5" xfId="50933"/>
    <cellStyle name="Bilješka 27 4 2 3 6" xfId="13031"/>
    <cellStyle name="Bilješka 27 4 2 3 6 2" xfId="20535"/>
    <cellStyle name="Bilješka 27 4 2 3 6 2 2" xfId="36833"/>
    <cellStyle name="Bilješka 27 4 2 3 6 3" xfId="28659"/>
    <cellStyle name="Bilješka 27 4 2 3 6 4" xfId="36832"/>
    <cellStyle name="Bilješka 27 4 2 3 6 5" xfId="56910"/>
    <cellStyle name="Bilješka 27 4 2 3 7" xfId="13670"/>
    <cellStyle name="Bilješka 27 4 2 3 7 2" xfId="21137"/>
    <cellStyle name="Bilješka 27 4 2 3 7 2 2" xfId="36835"/>
    <cellStyle name="Bilješka 27 4 2 3 7 3" xfId="29293"/>
    <cellStyle name="Bilješka 27 4 2 3 7 4" xfId="36834"/>
    <cellStyle name="Bilješka 27 4 2 3 8" xfId="13652"/>
    <cellStyle name="Bilješka 27 4 2 3 8 2" xfId="21121"/>
    <cellStyle name="Bilješka 27 4 2 3 8 2 2" xfId="36837"/>
    <cellStyle name="Bilješka 27 4 2 3 8 3" xfId="29275"/>
    <cellStyle name="Bilješka 27 4 2 3 8 4" xfId="36836"/>
    <cellStyle name="Bilješka 27 4 2 3 9" xfId="14136"/>
    <cellStyle name="Bilješka 27 4 2 3 9 2" xfId="29752"/>
    <cellStyle name="Bilješka 27 4 2 3 9 3" xfId="36838"/>
    <cellStyle name="Bilješka 27 4 2 3_Hotel Fortuna" xfId="50124"/>
    <cellStyle name="Bilješka 27 4 2 4" xfId="8926"/>
    <cellStyle name="Bilješka 27 4 2 4 2" xfId="16126"/>
    <cellStyle name="Bilješka 27 4 2 4 2 2" xfId="36840"/>
    <cellStyle name="Bilješka 27 4 2 4 2 2 2" xfId="55415"/>
    <cellStyle name="Bilješka 27 4 2 4 2 3" xfId="58596"/>
    <cellStyle name="Bilješka 27 4 2 4 2 4" xfId="53086"/>
    <cellStyle name="Bilješka 27 4 2 4 3" xfId="16907"/>
    <cellStyle name="Bilješka 27 4 2 4 3 2" xfId="36841"/>
    <cellStyle name="Bilješka 27 4 2 4 3 3" xfId="51889"/>
    <cellStyle name="Bilješka 27 4 2 4 4" xfId="24444"/>
    <cellStyle name="Bilješka 27 4 2 4 4 2" xfId="54215"/>
    <cellStyle name="Bilješka 27 4 2 4 5" xfId="36839"/>
    <cellStyle name="Bilješka 27 4 2 4 5 2" xfId="57405"/>
    <cellStyle name="Bilješka 27 4 2 4 6" xfId="48108"/>
    <cellStyle name="Bilješka 27 4 2 5" xfId="10060"/>
    <cellStyle name="Bilješka 27 4 2 5 2" xfId="17643"/>
    <cellStyle name="Bilješka 27 4 2 5 2 2" xfId="36843"/>
    <cellStyle name="Bilješka 27 4 2 5 2 3" xfId="53078"/>
    <cellStyle name="Bilješka 27 4 2 5 3" xfId="25765"/>
    <cellStyle name="Bilješka 27 4 2 5 3 2" xfId="55407"/>
    <cellStyle name="Bilješka 27 4 2 5 4" xfId="36842"/>
    <cellStyle name="Bilješka 27 4 2 5 4 2" xfId="58588"/>
    <cellStyle name="Bilješka 27 4 2 5 5" xfId="48942"/>
    <cellStyle name="Bilješka 27 4 2 6" xfId="10895"/>
    <cellStyle name="Bilješka 27 4 2 6 2" xfId="18427"/>
    <cellStyle name="Bilješka 27 4 2 6 2 2" xfId="36845"/>
    <cellStyle name="Bilješka 27 4 2 6 3" xfId="26546"/>
    <cellStyle name="Bilješka 27 4 2 6 4" xfId="36844"/>
    <cellStyle name="Bilješka 27 4 2 6 5" xfId="50496"/>
    <cellStyle name="Bilješka 27 4 2 7" xfId="11609"/>
    <cellStyle name="Bilješka 27 4 2 7 2" xfId="19124"/>
    <cellStyle name="Bilješka 27 4 2 7 2 2" xfId="36847"/>
    <cellStyle name="Bilješka 27 4 2 7 3" xfId="27253"/>
    <cellStyle name="Bilješka 27 4 2 7 4" xfId="36846"/>
    <cellStyle name="Bilješka 27 4 2 7 5" xfId="56306"/>
    <cellStyle name="Bilješka 27 4 2 8" xfId="12503"/>
    <cellStyle name="Bilješka 27 4 2 8 2" xfId="20007"/>
    <cellStyle name="Bilješka 27 4 2 8 2 2" xfId="36849"/>
    <cellStyle name="Bilješka 27 4 2 8 3" xfId="28137"/>
    <cellStyle name="Bilješka 27 4 2 8 4" xfId="36848"/>
    <cellStyle name="Bilješka 27 4 2 9" xfId="13631"/>
    <cellStyle name="Bilješka 27 4 2 9 2" xfId="21100"/>
    <cellStyle name="Bilješka 27 4 2 9 2 2" xfId="36851"/>
    <cellStyle name="Bilješka 27 4 2 9 3" xfId="29254"/>
    <cellStyle name="Bilješka 27 4 2 9 4" xfId="36850"/>
    <cellStyle name="Bilješka 27 4 2_Hotel Fortuna" xfId="49624"/>
    <cellStyle name="Bilješka 27 4 3" xfId="8045"/>
    <cellStyle name="Bilješka 27 4 3 10" xfId="23331"/>
    <cellStyle name="Bilješka 27 4 3 11" xfId="22305"/>
    <cellStyle name="Bilješka 27 4 3 12" xfId="36852"/>
    <cellStyle name="Bilješka 27 4 3 13" xfId="46639"/>
    <cellStyle name="Bilješka 27 4 3 14" xfId="59800"/>
    <cellStyle name="Bilješka 27 4 3 2" xfId="9223"/>
    <cellStyle name="Bilješka 27 4 3 2 2" xfId="15926"/>
    <cellStyle name="Bilješka 27 4 3 2 2 2" xfId="36854"/>
    <cellStyle name="Bilješka 27 4 3 2 2 2 2" xfId="55417"/>
    <cellStyle name="Bilješka 27 4 3 2 2 3" xfId="58598"/>
    <cellStyle name="Bilješka 27 4 3 2 2 4" xfId="53088"/>
    <cellStyle name="Bilješka 27 4 3 2 3" xfId="23732"/>
    <cellStyle name="Bilješka 27 4 3 2 3 2" xfId="51689"/>
    <cellStyle name="Bilješka 27 4 3 2 4" xfId="24244"/>
    <cellStyle name="Bilješka 27 4 3 2 4 2" xfId="54015"/>
    <cellStyle name="Bilješka 27 4 3 2 5" xfId="36853"/>
    <cellStyle name="Bilješka 27 4 3 2 5 2" xfId="57205"/>
    <cellStyle name="Bilješka 27 4 3 2 6" xfId="60067"/>
    <cellStyle name="Bilješka 27 4 3 3" xfId="10384"/>
    <cellStyle name="Bilješka 27 4 3 3 2" xfId="17931"/>
    <cellStyle name="Bilješka 27 4 3 3 2 2" xfId="36856"/>
    <cellStyle name="Bilješka 27 4 3 3 2 3" xfId="53087"/>
    <cellStyle name="Bilješka 27 4 3 3 3" xfId="26048"/>
    <cellStyle name="Bilješka 27 4 3 3 3 2" xfId="55416"/>
    <cellStyle name="Bilješka 27 4 3 3 4" xfId="36855"/>
    <cellStyle name="Bilješka 27 4 3 3 4 2" xfId="58597"/>
    <cellStyle name="Bilješka 27 4 3 4" xfId="10872"/>
    <cellStyle name="Bilješka 27 4 3 4 2" xfId="18404"/>
    <cellStyle name="Bilješka 27 4 3 4 2 2" xfId="36858"/>
    <cellStyle name="Bilješka 27 4 3 4 3" xfId="26523"/>
    <cellStyle name="Bilješka 27 4 3 4 4" xfId="36857"/>
    <cellStyle name="Bilješka 27 4 3 4 5" xfId="48397"/>
    <cellStyle name="Bilješka 27 4 3 5" xfId="11906"/>
    <cellStyle name="Bilješka 27 4 3 5 2" xfId="19421"/>
    <cellStyle name="Bilješka 27 4 3 5 2 2" xfId="36860"/>
    <cellStyle name="Bilješka 27 4 3 5 3" xfId="27546"/>
    <cellStyle name="Bilješka 27 4 3 5 4" xfId="36859"/>
    <cellStyle name="Bilješka 27 4 3 5 5" xfId="48742"/>
    <cellStyle name="Bilješka 27 4 3 6" xfId="12800"/>
    <cellStyle name="Bilješka 27 4 3 6 2" xfId="20304"/>
    <cellStyle name="Bilješka 27 4 3 6 2 2" xfId="36862"/>
    <cellStyle name="Bilješka 27 4 3 6 3" xfId="28430"/>
    <cellStyle name="Bilješka 27 4 3 6 4" xfId="36861"/>
    <cellStyle name="Bilješka 27 4 3 6 5" xfId="51026"/>
    <cellStyle name="Bilješka 27 4 3 7" xfId="13953"/>
    <cellStyle name="Bilješka 27 4 3 7 2" xfId="21413"/>
    <cellStyle name="Bilješka 27 4 3 7 2 2" xfId="36864"/>
    <cellStyle name="Bilješka 27 4 3 7 3" xfId="29571"/>
    <cellStyle name="Bilješka 27 4 3 7 4" xfId="36863"/>
    <cellStyle name="Bilješka 27 4 3 7 5" xfId="56679"/>
    <cellStyle name="Bilješka 27 4 3 8" xfId="14183"/>
    <cellStyle name="Bilješka 27 4 3 8 2" xfId="21605"/>
    <cellStyle name="Bilješka 27 4 3 8 2 2" xfId="36866"/>
    <cellStyle name="Bilješka 27 4 3 8 3" xfId="29797"/>
    <cellStyle name="Bilješka 27 4 3 8 4" xfId="36865"/>
    <cellStyle name="Bilješka 27 4 3 9" xfId="15115"/>
    <cellStyle name="Bilješka 27 4 3 9 2" xfId="30718"/>
    <cellStyle name="Bilješka 27 4 3 9 3" xfId="36867"/>
    <cellStyle name="Bilješka 27 4 3_Hotel Fortuna" xfId="49957"/>
    <cellStyle name="Bilješka 27 4 4" xfId="8759"/>
    <cellStyle name="Bilješka 27 4 4 2" xfId="15767"/>
    <cellStyle name="Bilješka 27 4 4 2 2" xfId="36869"/>
    <cellStyle name="Bilješka 27 4 4 2 2 2" xfId="55418"/>
    <cellStyle name="Bilješka 27 4 4 2 3" xfId="58599"/>
    <cellStyle name="Bilješka 27 4 4 2 4" xfId="53089"/>
    <cellStyle name="Bilješka 27 4 4 3" xfId="16643"/>
    <cellStyle name="Bilješka 27 4 4 3 2" xfId="36870"/>
    <cellStyle name="Bilješka 27 4 4 3 3" xfId="51530"/>
    <cellStyle name="Bilješka 27 4 4 4" xfId="24085"/>
    <cellStyle name="Bilješka 27 4 4 4 2" xfId="51388"/>
    <cellStyle name="Bilješka 27 4 4 5" xfId="36868"/>
    <cellStyle name="Bilješka 27 4 4 5 2" xfId="57046"/>
    <cellStyle name="Bilješka 27 4 4 6" xfId="47797"/>
    <cellStyle name="Bilješka 27 4 5" xfId="10180"/>
    <cellStyle name="Bilješka 27 4 5 2" xfId="17756"/>
    <cellStyle name="Bilješka 27 4 5 2 2" xfId="36872"/>
    <cellStyle name="Bilješka 27 4 5 2 3" xfId="53077"/>
    <cellStyle name="Bilješka 27 4 5 3" xfId="25875"/>
    <cellStyle name="Bilješka 27 4 5 3 2" xfId="55406"/>
    <cellStyle name="Bilješka 27 4 5 4" xfId="36871"/>
    <cellStyle name="Bilješka 27 4 5 4 2" xfId="58587"/>
    <cellStyle name="Bilješka 27 4 5 5" xfId="48582"/>
    <cellStyle name="Bilješka 27 4 6" xfId="10786"/>
    <cellStyle name="Bilješka 27 4 6 2" xfId="18322"/>
    <cellStyle name="Bilješka 27 4 6 2 2" xfId="36874"/>
    <cellStyle name="Bilješka 27 4 6 3" xfId="26439"/>
    <cellStyle name="Bilješka 27 4 6 4" xfId="36873"/>
    <cellStyle name="Bilješka 27 4 6 5" xfId="50848"/>
    <cellStyle name="Bilješka 27 4 7" xfId="11443"/>
    <cellStyle name="Bilješka 27 4 7 2" xfId="18958"/>
    <cellStyle name="Bilješka 27 4 7 2 2" xfId="36876"/>
    <cellStyle name="Bilješka 27 4 7 3" xfId="27089"/>
    <cellStyle name="Bilješka 27 4 7 4" xfId="36875"/>
    <cellStyle name="Bilješka 27 4 7 5" xfId="56465"/>
    <cellStyle name="Bilješka 27 4 8" xfId="12336"/>
    <cellStyle name="Bilješka 27 4 8 2" xfId="19841"/>
    <cellStyle name="Bilješka 27 4 8 2 2" xfId="36878"/>
    <cellStyle name="Bilješka 27 4 8 3" xfId="27972"/>
    <cellStyle name="Bilješka 27 4 8 4" xfId="36877"/>
    <cellStyle name="Bilješka 27 4 9" xfId="13751"/>
    <cellStyle name="Bilješka 27 4 9 2" xfId="21217"/>
    <cellStyle name="Bilješka 27 4 9 2 2" xfId="36880"/>
    <cellStyle name="Bilješka 27 4 9 3" xfId="29371"/>
    <cellStyle name="Bilješka 27 4 9 4" xfId="36879"/>
    <cellStyle name="Bilješka 27 4_Hotel Fortuna" xfId="49696"/>
    <cellStyle name="Bilješka 27 5" xfId="8380"/>
    <cellStyle name="Bilješka 27 5 2" xfId="16679"/>
    <cellStyle name="Bilješka 27 5 2 2" xfId="36882"/>
    <cellStyle name="Bilješka 27 5 2 3" xfId="53045"/>
    <cellStyle name="Bilješka 27 5 3" xfId="24971"/>
    <cellStyle name="Bilješka 27 5 3 2" xfId="55374"/>
    <cellStyle name="Bilješka 27 5 4" xfId="36881"/>
    <cellStyle name="Bilješka 27 5 4 2" xfId="58555"/>
    <cellStyle name="Bilješka 27 5 5" xfId="47480"/>
    <cellStyle name="Bilješka 27 6" xfId="8792"/>
    <cellStyle name="Bilješka 27 6 2" xfId="17120"/>
    <cellStyle name="Bilješka 27 6 2 2" xfId="36884"/>
    <cellStyle name="Bilješka 27 6 3" xfId="25269"/>
    <cellStyle name="Bilješka 27 6 4" xfId="36883"/>
    <cellStyle name="Bilješka 27 6 5" xfId="48445"/>
    <cellStyle name="Bilješka 27 7" xfId="11068"/>
    <cellStyle name="Bilješka 27 7 2" xfId="18596"/>
    <cellStyle name="Bilješka 27 7 2 2" xfId="36886"/>
    <cellStyle name="Bilješka 27 7 3" xfId="26717"/>
    <cellStyle name="Bilješka 27 7 4" xfId="36885"/>
    <cellStyle name="Bilješka 27 7 5" xfId="50596"/>
    <cellStyle name="Bilješka 27 8" xfId="10653"/>
    <cellStyle name="Bilješka 27 8 2" xfId="18192"/>
    <cellStyle name="Bilješka 27 8 2 2" xfId="36888"/>
    <cellStyle name="Bilješka 27 8 3" xfId="26310"/>
    <cellStyle name="Bilješka 27 8 4" xfId="36887"/>
    <cellStyle name="Bilješka 27 8 5" xfId="56511"/>
    <cellStyle name="Bilješka 27 9" xfId="8533"/>
    <cellStyle name="Bilješka 27 9 2" xfId="15646"/>
    <cellStyle name="Bilješka 27 9 2 2" xfId="36890"/>
    <cellStyle name="Bilješka 27 9 3" xfId="25121"/>
    <cellStyle name="Bilješka 27 9 4" xfId="36889"/>
    <cellStyle name="Bilješka 27_Hotel Fortuna" xfId="49757"/>
    <cellStyle name="Bilješka 28" xfId="2414"/>
    <cellStyle name="Bilješka 28 10" xfId="11298"/>
    <cellStyle name="Bilješka 28 10 2" xfId="18822"/>
    <cellStyle name="Bilješka 28 10 2 2" xfId="36893"/>
    <cellStyle name="Bilješka 28 10 3" xfId="26946"/>
    <cellStyle name="Bilješka 28 10 4" xfId="36892"/>
    <cellStyle name="Bilješka 28 11" xfId="8672"/>
    <cellStyle name="Bilješka 28 11 2" xfId="15669"/>
    <cellStyle name="Bilješka 28 11 2 2" xfId="36895"/>
    <cellStyle name="Bilješka 28 11 3" xfId="25257"/>
    <cellStyle name="Bilješka 28 11 4" xfId="36894"/>
    <cellStyle name="Bilješka 28 12" xfId="14017"/>
    <cellStyle name="Bilješka 28 12 2" xfId="29634"/>
    <cellStyle name="Bilješka 28 12 3" xfId="36896"/>
    <cellStyle name="Bilješka 28 13" xfId="22250"/>
    <cellStyle name="Bilješka 28 13 2" xfId="36897"/>
    <cellStyle name="Bilješka 28 14" xfId="36891"/>
    <cellStyle name="Bilješka 28 15" xfId="45935"/>
    <cellStyle name="Bilješka 28 16" xfId="59386"/>
    <cellStyle name="Bilješka 28 17" xfId="6924"/>
    <cellStyle name="Bilješka 28 2" xfId="7462"/>
    <cellStyle name="Bilješka 28 2 10" xfId="12213"/>
    <cellStyle name="Bilješka 28 2 10 2" xfId="19728"/>
    <cellStyle name="Bilješka 28 2 10 2 2" xfId="36900"/>
    <cellStyle name="Bilješka 28 2 10 3" xfId="27850"/>
    <cellStyle name="Bilješka 28 2 10 4" xfId="36899"/>
    <cellStyle name="Bilješka 28 2 11" xfId="13362"/>
    <cellStyle name="Bilješka 28 2 11 2" xfId="20837"/>
    <cellStyle name="Bilješka 28 2 11 2 2" xfId="36902"/>
    <cellStyle name="Bilješka 28 2 11 3" xfId="28987"/>
    <cellStyle name="Bilješka 28 2 11 4" xfId="36901"/>
    <cellStyle name="Bilješka 28 2 12" xfId="14715"/>
    <cellStyle name="Bilješka 28 2 12 2" xfId="22082"/>
    <cellStyle name="Bilješka 28 2 12 2 2" xfId="36904"/>
    <cellStyle name="Bilješka 28 2 12 3" xfId="30321"/>
    <cellStyle name="Bilješka 28 2 12 4" xfId="36903"/>
    <cellStyle name="Bilješka 28 2 13" xfId="14815"/>
    <cellStyle name="Bilješka 28 2 13 2" xfId="30421"/>
    <cellStyle name="Bilješka 28 2 13 3" xfId="36905"/>
    <cellStyle name="Bilješka 28 2 14" xfId="23703"/>
    <cellStyle name="Bilješka 28 2 15" xfId="36898"/>
    <cellStyle name="Bilješka 28 2 16" xfId="59422"/>
    <cellStyle name="Bilješka 28 2 2" xfId="7648"/>
    <cellStyle name="Bilješka 28 2 2 10" xfId="14530"/>
    <cellStyle name="Bilješka 28 2 2 10 2" xfId="30140"/>
    <cellStyle name="Bilješka 28 2 2 10 3" xfId="36907"/>
    <cellStyle name="Bilješka 28 2 2 11" xfId="22553"/>
    <cellStyle name="Bilješka 28 2 2 12" xfId="36906"/>
    <cellStyle name="Bilješka 28 2 2 13" xfId="46736"/>
    <cellStyle name="Bilješka 28 2 2 14" xfId="59526"/>
    <cellStyle name="Bilješka 28 2 2 2" xfId="8243"/>
    <cellStyle name="Bilješka 28 2 2 2 10" xfId="22218"/>
    <cellStyle name="Bilješka 28 2 2 2 11" xfId="22239"/>
    <cellStyle name="Bilješka 28 2 2 2 12" xfId="36908"/>
    <cellStyle name="Bilješka 28 2 2 2 13" xfId="47112"/>
    <cellStyle name="Bilješka 28 2 2 2 14" xfId="59895"/>
    <cellStyle name="Bilješka 28 2 2 2 2" xfId="9421"/>
    <cellStyle name="Bilješka 28 2 2 2 2 2" xfId="16415"/>
    <cellStyle name="Bilješka 28 2 2 2 2 2 2" xfId="36910"/>
    <cellStyle name="Bilješka 28 2 2 2 2 2 2 2" xfId="55423"/>
    <cellStyle name="Bilješka 28 2 2 2 2 2 3" xfId="58604"/>
    <cellStyle name="Bilješka 28 2 2 2 2 2 4" xfId="53094"/>
    <cellStyle name="Bilješka 28 2 2 2 2 3" xfId="23640"/>
    <cellStyle name="Bilješka 28 2 2 2 2 3 2" xfId="52178"/>
    <cellStyle name="Bilješka 28 2 2 2 2 4" xfId="24733"/>
    <cellStyle name="Bilješka 28 2 2 2 2 4 2" xfId="54504"/>
    <cellStyle name="Bilješka 28 2 2 2 2 5" xfId="36909"/>
    <cellStyle name="Bilješka 28 2 2 2 2 5 2" xfId="57694"/>
    <cellStyle name="Bilješka 28 2 2 2 2 6" xfId="60209"/>
    <cellStyle name="Bilješka 28 2 2 2 3" xfId="9745"/>
    <cellStyle name="Bilješka 28 2 2 2 3 2" xfId="17365"/>
    <cellStyle name="Bilješka 28 2 2 2 3 2 2" xfId="36912"/>
    <cellStyle name="Bilješka 28 2 2 2 3 2 3" xfId="53093"/>
    <cellStyle name="Bilješka 28 2 2 2 3 3" xfId="25491"/>
    <cellStyle name="Bilješka 28 2 2 2 3 3 2" xfId="55422"/>
    <cellStyle name="Bilješka 28 2 2 2 3 4" xfId="36911"/>
    <cellStyle name="Bilješka 28 2 2 2 3 4 2" xfId="58603"/>
    <cellStyle name="Bilješka 28 2 2 2 4" xfId="11119"/>
    <cellStyle name="Bilješka 28 2 2 2 4 2" xfId="18647"/>
    <cellStyle name="Bilješka 28 2 2 2 4 2 2" xfId="36914"/>
    <cellStyle name="Bilješka 28 2 2 2 4 3" xfId="26768"/>
    <cellStyle name="Bilješka 28 2 2 2 4 4" xfId="36913"/>
    <cellStyle name="Bilješka 28 2 2 2 4 5" xfId="48352"/>
    <cellStyle name="Bilješka 28 2 2 2 5" xfId="12104"/>
    <cellStyle name="Bilješka 28 2 2 2 5 2" xfId="19619"/>
    <cellStyle name="Bilješka 28 2 2 2 5 2 2" xfId="36916"/>
    <cellStyle name="Bilješka 28 2 2 2 5 3" xfId="27742"/>
    <cellStyle name="Bilješka 28 2 2 2 5 4" xfId="36915"/>
    <cellStyle name="Bilješka 28 2 2 2 5 5" xfId="49233"/>
    <cellStyle name="Bilješka 28 2 2 2 6" xfId="12998"/>
    <cellStyle name="Bilješka 28 2 2 2 6 2" xfId="20502"/>
    <cellStyle name="Bilješka 28 2 2 2 6 2 2" xfId="36918"/>
    <cellStyle name="Bilješka 28 2 2 2 6 3" xfId="28626"/>
    <cellStyle name="Bilješka 28 2 2 2 6 4" xfId="36917"/>
    <cellStyle name="Bilješka 28 2 2 2 6 5" xfId="50723"/>
    <cellStyle name="Bilješka 28 2 2 2 7" xfId="13318"/>
    <cellStyle name="Bilješka 28 2 2 2 7 2" xfId="20794"/>
    <cellStyle name="Bilješka 28 2 2 2 7 2 2" xfId="36920"/>
    <cellStyle name="Bilješka 28 2 2 2 7 3" xfId="28944"/>
    <cellStyle name="Bilješka 28 2 2 2 7 4" xfId="36919"/>
    <cellStyle name="Bilješka 28 2 2 2 7 5" xfId="56877"/>
    <cellStyle name="Bilješka 28 2 2 2 8" xfId="14100"/>
    <cellStyle name="Bilješka 28 2 2 2 8 2" xfId="21531"/>
    <cellStyle name="Bilješka 28 2 2 2 8 2 2" xfId="36922"/>
    <cellStyle name="Bilješka 28 2 2 2 8 3" xfId="29716"/>
    <cellStyle name="Bilješka 28 2 2 2 8 4" xfId="36921"/>
    <cellStyle name="Bilješka 28 2 2 2 9" xfId="15054"/>
    <cellStyle name="Bilješka 28 2 2 2 9 2" xfId="30658"/>
    <cellStyle name="Bilješka 28 2 2 2 9 3" xfId="36923"/>
    <cellStyle name="Bilješka 28 2 2 2_Hotel Fortuna" xfId="50358"/>
    <cellStyle name="Bilješka 28 2 2 3" xfId="8825"/>
    <cellStyle name="Bilješka 28 2 2 3 2" xfId="16026"/>
    <cellStyle name="Bilješka 28 2 2 3 2 2" xfId="36925"/>
    <cellStyle name="Bilješka 28 2 2 3 2 2 2" xfId="55424"/>
    <cellStyle name="Bilješka 28 2 2 3 2 3" xfId="58605"/>
    <cellStyle name="Bilješka 28 2 2 3 2 4" xfId="53095"/>
    <cellStyle name="Bilješka 28 2 2 3 3" xfId="16808"/>
    <cellStyle name="Bilješka 28 2 2 3 3 2" xfId="36926"/>
    <cellStyle name="Bilješka 28 2 2 3 3 3" xfId="51789"/>
    <cellStyle name="Bilješka 28 2 2 3 4" xfId="24344"/>
    <cellStyle name="Bilješka 28 2 2 3 4 2" xfId="54115"/>
    <cellStyle name="Bilješka 28 2 2 3 5" xfId="36924"/>
    <cellStyle name="Bilješka 28 2 2 3 5 2" xfId="57305"/>
    <cellStyle name="Bilješka 28 2 2 3 6" xfId="47722"/>
    <cellStyle name="Bilješka 28 2 2 4" xfId="10398"/>
    <cellStyle name="Bilješka 28 2 2 4 2" xfId="17943"/>
    <cellStyle name="Bilješka 28 2 2 4 2 2" xfId="36928"/>
    <cellStyle name="Bilješka 28 2 2 4 2 3" xfId="53092"/>
    <cellStyle name="Bilješka 28 2 2 4 3" xfId="26060"/>
    <cellStyle name="Bilješka 28 2 2 4 3 2" xfId="55421"/>
    <cellStyle name="Bilješka 28 2 2 4 4" xfId="36927"/>
    <cellStyle name="Bilješka 28 2 2 4 4 2" xfId="58602"/>
    <cellStyle name="Bilješka 28 2 2 4 5" xfId="48842"/>
    <cellStyle name="Bilješka 28 2 2 5" xfId="10962"/>
    <cellStyle name="Bilješka 28 2 2 5 2" xfId="18493"/>
    <cellStyle name="Bilješka 28 2 2 5 2 2" xfId="36930"/>
    <cellStyle name="Bilješka 28 2 2 5 3" xfId="26612"/>
    <cellStyle name="Bilješka 28 2 2 5 4" xfId="36929"/>
    <cellStyle name="Bilješka 28 2 2 5 5" xfId="50688"/>
    <cellStyle name="Bilješka 28 2 2 6" xfId="11509"/>
    <cellStyle name="Bilješka 28 2 2 6 2" xfId="19024"/>
    <cellStyle name="Bilješka 28 2 2 6 2 2" xfId="36932"/>
    <cellStyle name="Bilješka 28 2 2 6 3" xfId="27154"/>
    <cellStyle name="Bilješka 28 2 2 6 4" xfId="36931"/>
    <cellStyle name="Bilješka 28 2 2 6 5" xfId="56408"/>
    <cellStyle name="Bilješka 28 2 2 7" xfId="12402"/>
    <cellStyle name="Bilješka 28 2 2 7 2" xfId="19907"/>
    <cellStyle name="Bilješka 28 2 2 7 2 2" xfId="36934"/>
    <cellStyle name="Bilješka 28 2 2 7 3" xfId="28037"/>
    <cellStyle name="Bilješka 28 2 2 7 4" xfId="36933"/>
    <cellStyle name="Bilješka 28 2 2 8" xfId="13967"/>
    <cellStyle name="Bilješka 28 2 2 8 2" xfId="21427"/>
    <cellStyle name="Bilješka 28 2 2 8 2 2" xfId="36936"/>
    <cellStyle name="Bilješka 28 2 2 8 3" xfId="29585"/>
    <cellStyle name="Bilješka 28 2 2 8 4" xfId="36935"/>
    <cellStyle name="Bilješka 28 2 2 9" xfId="13633"/>
    <cellStyle name="Bilješka 28 2 2 9 2" xfId="21102"/>
    <cellStyle name="Bilješka 28 2 2 9 2 2" xfId="36938"/>
    <cellStyle name="Bilješka 28 2 2 9 3" xfId="29256"/>
    <cellStyle name="Bilješka 28 2 2 9 4" xfId="36937"/>
    <cellStyle name="Bilješka 28 2 2_Hotel Fortuna" xfId="49947"/>
    <cellStyle name="Bilješka 28 2 3" xfId="7723"/>
    <cellStyle name="Bilješka 28 2 3 10" xfId="13977"/>
    <cellStyle name="Bilješka 28 2 3 10 2" xfId="21436"/>
    <cellStyle name="Bilješka 28 2 3 10 2 2" xfId="36941"/>
    <cellStyle name="Bilješka 28 2 3 10 3" xfId="29594"/>
    <cellStyle name="Bilješka 28 2 3 10 4" xfId="36940"/>
    <cellStyle name="Bilješka 28 2 3 11" xfId="15179"/>
    <cellStyle name="Bilješka 28 2 3 11 2" xfId="30781"/>
    <cellStyle name="Bilješka 28 2 3 11 3" xfId="36942"/>
    <cellStyle name="Bilješka 28 2 3 12" xfId="23804"/>
    <cellStyle name="Bilješka 28 2 3 13" xfId="36939"/>
    <cellStyle name="Bilješka 28 2 3 14" xfId="46810"/>
    <cellStyle name="Bilješka 28 2 3 15" xfId="59584"/>
    <cellStyle name="Bilješka 28 2 3 2" xfId="7965"/>
    <cellStyle name="Bilješka 28 2 3 2 10" xfId="15499"/>
    <cellStyle name="Bilješka 28 2 3 2 10 2" xfId="31096"/>
    <cellStyle name="Bilješka 28 2 3 2 10 3" xfId="36944"/>
    <cellStyle name="Bilješka 28 2 3 2 11" xfId="23208"/>
    <cellStyle name="Bilješka 28 2 3 2 12" xfId="36943"/>
    <cellStyle name="Bilješka 28 2 3 2 13" xfId="47055"/>
    <cellStyle name="Bilješka 28 2 3 2 14" xfId="59749"/>
    <cellStyle name="Bilješka 28 2 3 2 2" xfId="8279"/>
    <cellStyle name="Bilješka 28 2 3 2 2 10" xfId="23255"/>
    <cellStyle name="Bilješka 28 2 3 2 2 11" xfId="22774"/>
    <cellStyle name="Bilješka 28 2 3 2 2 12" xfId="36945"/>
    <cellStyle name="Bilješka 28 2 3 2 2 13" xfId="47144"/>
    <cellStyle name="Bilješka 28 2 3 2 2 14" xfId="59908"/>
    <cellStyle name="Bilješka 28 2 3 2 2 2" xfId="9457"/>
    <cellStyle name="Bilješka 28 2 3 2 2 2 2" xfId="16452"/>
    <cellStyle name="Bilješka 28 2 3 2 2 2 2 2" xfId="36947"/>
    <cellStyle name="Bilješka 28 2 3 2 2 2 2 2 2" xfId="55428"/>
    <cellStyle name="Bilješka 28 2 3 2 2 2 2 3" xfId="58609"/>
    <cellStyle name="Bilješka 28 2 3 2 2 2 2 4" xfId="53099"/>
    <cellStyle name="Bilješka 28 2 3 2 2 2 3" xfId="23349"/>
    <cellStyle name="Bilješka 28 2 3 2 2 2 3 2" xfId="52215"/>
    <cellStyle name="Bilješka 28 2 3 2 2 2 4" xfId="24770"/>
    <cellStyle name="Bilješka 28 2 3 2 2 2 4 2" xfId="54541"/>
    <cellStyle name="Bilješka 28 2 3 2 2 2 5" xfId="36946"/>
    <cellStyle name="Bilješka 28 2 3 2 2 2 5 2" xfId="57731"/>
    <cellStyle name="Bilješka 28 2 3 2 2 2 6" xfId="60231"/>
    <cellStyle name="Bilješka 28 2 3 2 2 3" xfId="9742"/>
    <cellStyle name="Bilješka 28 2 3 2 2 3 2" xfId="17362"/>
    <cellStyle name="Bilješka 28 2 3 2 2 3 2 2" xfId="36949"/>
    <cellStyle name="Bilješka 28 2 3 2 2 3 2 3" xfId="53098"/>
    <cellStyle name="Bilješka 28 2 3 2 2 3 3" xfId="25488"/>
    <cellStyle name="Bilješka 28 2 3 2 2 3 3 2" xfId="55427"/>
    <cellStyle name="Bilješka 28 2 3 2 2 3 4" xfId="36948"/>
    <cellStyle name="Bilješka 28 2 3 2 2 3 4 2" xfId="58608"/>
    <cellStyle name="Bilješka 28 2 3 2 2 4" xfId="8736"/>
    <cellStyle name="Bilješka 28 2 3 2 2 4 2" xfId="15621"/>
    <cellStyle name="Bilješka 28 2 3 2 2 4 2 2" xfId="36951"/>
    <cellStyle name="Bilješka 28 2 3 2 2 4 3" xfId="25267"/>
    <cellStyle name="Bilješka 28 2 3 2 2 4 4" xfId="36950"/>
    <cellStyle name="Bilješka 28 2 3 2 2 4 5" xfId="48243"/>
    <cellStyle name="Bilješka 28 2 3 2 2 5" xfId="12140"/>
    <cellStyle name="Bilješka 28 2 3 2 2 5 2" xfId="19655"/>
    <cellStyle name="Bilješka 28 2 3 2 2 5 2 2" xfId="36953"/>
    <cellStyle name="Bilješka 28 2 3 2 2 5 3" xfId="27778"/>
    <cellStyle name="Bilješka 28 2 3 2 2 5 4" xfId="36952"/>
    <cellStyle name="Bilješka 28 2 3 2 2 5 5" xfId="49270"/>
    <cellStyle name="Bilješka 28 2 3 2 2 6" xfId="13034"/>
    <cellStyle name="Bilješka 28 2 3 2 2 6 2" xfId="20538"/>
    <cellStyle name="Bilješka 28 2 3 2 2 6 2 2" xfId="36955"/>
    <cellStyle name="Bilješka 28 2 3 2 2 6 3" xfId="28662"/>
    <cellStyle name="Bilješka 28 2 3 2 2 6 4" xfId="36954"/>
    <cellStyle name="Bilješka 28 2 3 2 2 6 5" xfId="51412"/>
    <cellStyle name="Bilješka 28 2 3 2 2 7" xfId="13315"/>
    <cellStyle name="Bilješka 28 2 3 2 2 7 2" xfId="20791"/>
    <cellStyle name="Bilješka 28 2 3 2 2 7 2 2" xfId="36957"/>
    <cellStyle name="Bilješka 28 2 3 2 2 7 3" xfId="28941"/>
    <cellStyle name="Bilješka 28 2 3 2 2 7 4" xfId="36956"/>
    <cellStyle name="Bilješka 28 2 3 2 2 7 5" xfId="56913"/>
    <cellStyle name="Bilješka 28 2 3 2 2 8" xfId="14795"/>
    <cellStyle name="Bilješka 28 2 3 2 2 8 2" xfId="22146"/>
    <cellStyle name="Bilješka 28 2 3 2 2 8 2 2" xfId="36959"/>
    <cellStyle name="Bilješka 28 2 3 2 2 8 3" xfId="30401"/>
    <cellStyle name="Bilješka 28 2 3 2 2 8 4" xfId="36958"/>
    <cellStyle name="Bilješka 28 2 3 2 2 9" xfId="13125"/>
    <cellStyle name="Bilješka 28 2 3 2 2 9 2" xfId="28752"/>
    <cellStyle name="Bilješka 28 2 3 2 2 9 3" xfId="36960"/>
    <cellStyle name="Bilješka 28 2 3 2 2_Hotel Fortuna" xfId="49657"/>
    <cellStyle name="Bilješka 28 2 3 2 3" xfId="9143"/>
    <cellStyle name="Bilješka 28 2 3 2 3 2" xfId="16357"/>
    <cellStyle name="Bilješka 28 2 3 2 3 2 2" xfId="36962"/>
    <cellStyle name="Bilješka 28 2 3 2 3 2 2 2" xfId="55429"/>
    <cellStyle name="Bilješka 28 2 3 2 3 2 3" xfId="58610"/>
    <cellStyle name="Bilješka 28 2 3 2 3 2 4" xfId="53100"/>
    <cellStyle name="Bilješka 28 2 3 2 3 3" xfId="16991"/>
    <cellStyle name="Bilješka 28 2 3 2 3 3 2" xfId="36963"/>
    <cellStyle name="Bilješka 28 2 3 2 3 3 3" xfId="52120"/>
    <cellStyle name="Bilješka 28 2 3 2 3 4" xfId="24675"/>
    <cellStyle name="Bilješka 28 2 3 2 3 4 2" xfId="54446"/>
    <cellStyle name="Bilješka 28 2 3 2 3 5" xfId="36961"/>
    <cellStyle name="Bilješka 28 2 3 2 3 5 2" xfId="57636"/>
    <cellStyle name="Bilješka 28 2 3 2 3 6" xfId="47945"/>
    <cellStyle name="Bilješka 28 2 3 2 4" xfId="9595"/>
    <cellStyle name="Bilješka 28 2 3 2 4 2" xfId="17230"/>
    <cellStyle name="Bilješka 28 2 3 2 4 2 2" xfId="36965"/>
    <cellStyle name="Bilješka 28 2 3 2 4 2 3" xfId="53097"/>
    <cellStyle name="Bilješka 28 2 3 2 4 3" xfId="25357"/>
    <cellStyle name="Bilješka 28 2 3 2 4 3 2" xfId="55426"/>
    <cellStyle name="Bilješka 28 2 3 2 4 4" xfId="36964"/>
    <cellStyle name="Bilješka 28 2 3 2 4 4 2" xfId="58607"/>
    <cellStyle name="Bilješka 28 2 3 2 4 5" xfId="49175"/>
    <cellStyle name="Bilješka 28 2 3 2 5" xfId="10029"/>
    <cellStyle name="Bilješka 28 2 3 2 5 2" xfId="17616"/>
    <cellStyle name="Bilješka 28 2 3 2 5 2 2" xfId="36967"/>
    <cellStyle name="Bilješka 28 2 3 2 5 3" xfId="25738"/>
    <cellStyle name="Bilješka 28 2 3 2 5 4" xfId="36966"/>
    <cellStyle name="Bilješka 28 2 3 2 5 5" xfId="51415"/>
    <cellStyle name="Bilješka 28 2 3 2 6" xfId="11826"/>
    <cellStyle name="Bilješka 28 2 3 2 6 2" xfId="19341"/>
    <cellStyle name="Bilješka 28 2 3 2 6 2 2" xfId="36969"/>
    <cellStyle name="Bilješka 28 2 3 2 6 3" xfId="27467"/>
    <cellStyle name="Bilješka 28 2 3 2 6 4" xfId="36968"/>
    <cellStyle name="Bilješka 28 2 3 2 6 5" xfId="56599"/>
    <cellStyle name="Bilješka 28 2 3 2 7" xfId="12720"/>
    <cellStyle name="Bilješka 28 2 3 2 7 2" xfId="20224"/>
    <cellStyle name="Bilješka 28 2 3 2 7 2 2" xfId="36971"/>
    <cellStyle name="Bilješka 28 2 3 2 7 3" xfId="28351"/>
    <cellStyle name="Bilješka 28 2 3 2 7 4" xfId="36970"/>
    <cellStyle name="Bilješka 28 2 3 2 8" xfId="13169"/>
    <cellStyle name="Bilješka 28 2 3 2 8 2" xfId="20652"/>
    <cellStyle name="Bilješka 28 2 3 2 8 2 2" xfId="36973"/>
    <cellStyle name="Bilješka 28 2 3 2 8 3" xfId="28796"/>
    <cellStyle name="Bilješka 28 2 3 2 8 4" xfId="36972"/>
    <cellStyle name="Bilješka 28 2 3 2 9" xfId="14052"/>
    <cellStyle name="Bilješka 28 2 3 2 9 2" xfId="21491"/>
    <cellStyle name="Bilješka 28 2 3 2 9 2 2" xfId="36975"/>
    <cellStyle name="Bilješka 28 2 3 2 9 3" xfId="29669"/>
    <cellStyle name="Bilješka 28 2 3 2 9 4" xfId="36974"/>
    <cellStyle name="Bilješka 28 2 3 2_Hotel Fortuna" xfId="50065"/>
    <cellStyle name="Bilješka 28 2 3 3" xfId="8129"/>
    <cellStyle name="Bilješka 28 2 3 3 10" xfId="23034"/>
    <cellStyle name="Bilješka 28 2 3 3 11" xfId="23010"/>
    <cellStyle name="Bilješka 28 2 3 3 12" xfId="36976"/>
    <cellStyle name="Bilješka 28 2 3 3 13" xfId="46927"/>
    <cellStyle name="Bilješka 28 2 3 3 2" xfId="9307"/>
    <cellStyle name="Bilješka 28 2 3 3 2 2" xfId="16560"/>
    <cellStyle name="Bilješka 28 2 3 3 2 2 2" xfId="36978"/>
    <cellStyle name="Bilješka 28 2 3 3 2 2 2 2" xfId="53102"/>
    <cellStyle name="Bilješka 28 2 3 3 2 2 3" xfId="55431"/>
    <cellStyle name="Bilješka 28 2 3 3 2 2 4" xfId="58612"/>
    <cellStyle name="Bilješka 28 2 3 3 2 2 5" xfId="47362"/>
    <cellStyle name="Bilješka 28 2 3 3 2 3" xfId="22641"/>
    <cellStyle name="Bilješka 28 2 3 3 2 4" xfId="24878"/>
    <cellStyle name="Bilješka 28 2 3 3 2 4 2" xfId="48312"/>
    <cellStyle name="Bilješka 28 2 3 3 2 5" xfId="36977"/>
    <cellStyle name="Bilješka 28 2 3 3 2 5 2" xfId="49379"/>
    <cellStyle name="Bilješka 28 2 3 3 2 6" xfId="54649"/>
    <cellStyle name="Bilješka 28 2 3 3 2 7" xfId="57839"/>
    <cellStyle name="Bilješka 28 2 3 3 2 8" xfId="47253"/>
    <cellStyle name="Bilješka 28 2 3 3 2 9" xfId="60310"/>
    <cellStyle name="Bilješka 28 2 3 3 2_Hotel Fortuna" xfId="50010"/>
    <cellStyle name="Bilješka 28 2 3 3 3" xfId="9522"/>
    <cellStyle name="Bilješka 28 2 3 3 3 2" xfId="16223"/>
    <cellStyle name="Bilješka 28 2 3 3 3 2 2" xfId="36980"/>
    <cellStyle name="Bilješka 28 2 3 3 3 2 2 2" xfId="55432"/>
    <cellStyle name="Bilješka 28 2 3 3 3 2 3" xfId="58613"/>
    <cellStyle name="Bilješka 28 2 3 3 3 2 4" xfId="53103"/>
    <cellStyle name="Bilješka 28 2 3 3 3 3" xfId="22666"/>
    <cellStyle name="Bilješka 28 2 3 3 3 3 2" xfId="51986"/>
    <cellStyle name="Bilješka 28 2 3 3 3 4" xfId="24541"/>
    <cellStyle name="Bilješka 28 2 3 3 3 4 2" xfId="54312"/>
    <cellStyle name="Bilješka 28 2 3 3 3 5" xfId="36979"/>
    <cellStyle name="Bilješka 28 2 3 3 3 5 2" xfId="57502"/>
    <cellStyle name="Bilješka 28 2 3 3 3 6" xfId="47934"/>
    <cellStyle name="Bilješka 28 2 3 3 3 7" xfId="60131"/>
    <cellStyle name="Bilješka 28 2 3 3 4" xfId="10505"/>
    <cellStyle name="Bilješka 28 2 3 3 4 2" xfId="18047"/>
    <cellStyle name="Bilješka 28 2 3 3 4 2 2" xfId="36982"/>
    <cellStyle name="Bilješka 28 2 3 3 4 2 3" xfId="53101"/>
    <cellStyle name="Bilješka 28 2 3 3 4 3" xfId="26163"/>
    <cellStyle name="Bilješka 28 2 3 3 4 3 2" xfId="55430"/>
    <cellStyle name="Bilješka 28 2 3 3 4 4" xfId="36981"/>
    <cellStyle name="Bilješka 28 2 3 3 4 4 2" xfId="58611"/>
    <cellStyle name="Bilješka 28 2 3 3 4 5" xfId="49040"/>
    <cellStyle name="Bilješka 28 2 3 3 5" xfId="11990"/>
    <cellStyle name="Bilješka 28 2 3 3 5 2" xfId="19505"/>
    <cellStyle name="Bilješka 28 2 3 3 5 2 2" xfId="36984"/>
    <cellStyle name="Bilješka 28 2 3 3 5 3" xfId="27629"/>
    <cellStyle name="Bilješka 28 2 3 3 5 4" xfId="36983"/>
    <cellStyle name="Bilješka 28 2 3 3 5 5" xfId="51085"/>
    <cellStyle name="Bilješka 28 2 3 3 6" xfId="12884"/>
    <cellStyle name="Bilješka 28 2 3 3 6 2" xfId="20388"/>
    <cellStyle name="Bilješka 28 2 3 3 6 2 2" xfId="36986"/>
    <cellStyle name="Bilješka 28 2 3 3 6 3" xfId="28513"/>
    <cellStyle name="Bilješka 28 2 3 3 6 4" xfId="36985"/>
    <cellStyle name="Bilješka 28 2 3 3 6 5" xfId="56763"/>
    <cellStyle name="Bilješka 28 2 3 3 7" xfId="13099"/>
    <cellStyle name="Bilješka 28 2 3 3 7 2" xfId="20603"/>
    <cellStyle name="Bilješka 28 2 3 3 7 2 2" xfId="36988"/>
    <cellStyle name="Bilješka 28 2 3 3 7 3" xfId="28726"/>
    <cellStyle name="Bilješka 28 2 3 3 7 4" xfId="36987"/>
    <cellStyle name="Bilješka 28 2 3 3 8" xfId="14343"/>
    <cellStyle name="Bilješka 28 2 3 3 8 2" xfId="21752"/>
    <cellStyle name="Bilješka 28 2 3 3 8 2 2" xfId="36990"/>
    <cellStyle name="Bilješka 28 2 3 3 8 3" xfId="29955"/>
    <cellStyle name="Bilješka 28 2 3 3 8 4" xfId="36989"/>
    <cellStyle name="Bilješka 28 2 3 3 9" xfId="15061"/>
    <cellStyle name="Bilješka 28 2 3 3 9 2" xfId="30665"/>
    <cellStyle name="Bilješka 28 2 3 3 9 3" xfId="36991"/>
    <cellStyle name="Bilješka 28 2 3 3_Hotel Fortuna" xfId="50244"/>
    <cellStyle name="Bilješka 28 2 3 4" xfId="8900"/>
    <cellStyle name="Bilješka 28 2 3 4 2" xfId="16101"/>
    <cellStyle name="Bilješka 28 2 3 4 2 2" xfId="36993"/>
    <cellStyle name="Bilješka 28 2 3 4 2 2 2" xfId="55433"/>
    <cellStyle name="Bilješka 28 2 3 4 2 3" xfId="58614"/>
    <cellStyle name="Bilješka 28 2 3 4 2 4" xfId="53104"/>
    <cellStyle name="Bilješka 28 2 3 4 3" xfId="16882"/>
    <cellStyle name="Bilješka 28 2 3 4 3 2" xfId="36994"/>
    <cellStyle name="Bilješka 28 2 3 4 3 3" xfId="51864"/>
    <cellStyle name="Bilješka 28 2 3 4 4" xfId="24419"/>
    <cellStyle name="Bilješka 28 2 3 4 4 2" xfId="54190"/>
    <cellStyle name="Bilješka 28 2 3 4 5" xfId="36992"/>
    <cellStyle name="Bilješka 28 2 3 4 5 2" xfId="57380"/>
    <cellStyle name="Bilješka 28 2 3 4 6" xfId="47864"/>
    <cellStyle name="Bilješka 28 2 3 5" xfId="8576"/>
    <cellStyle name="Bilješka 28 2 3 5 2" xfId="16617"/>
    <cellStyle name="Bilješka 28 2 3 5 2 2" xfId="36996"/>
    <cellStyle name="Bilješka 28 2 3 5 2 3" xfId="53096"/>
    <cellStyle name="Bilješka 28 2 3 5 3" xfId="25164"/>
    <cellStyle name="Bilješka 28 2 3 5 3 2" xfId="55425"/>
    <cellStyle name="Bilješka 28 2 3 5 4" xfId="36995"/>
    <cellStyle name="Bilješka 28 2 3 5 4 2" xfId="58606"/>
    <cellStyle name="Bilješka 28 2 3 5 5" xfId="48917"/>
    <cellStyle name="Bilješka 28 2 3 6" xfId="10758"/>
    <cellStyle name="Bilješka 28 2 3 6 2" xfId="18294"/>
    <cellStyle name="Bilješka 28 2 3 6 2 2" xfId="36998"/>
    <cellStyle name="Bilješka 28 2 3 6 3" xfId="26412"/>
    <cellStyle name="Bilješka 28 2 3 6 4" xfId="36997"/>
    <cellStyle name="Bilješka 28 2 3 6 5" xfId="50645"/>
    <cellStyle name="Bilješka 28 2 3 7" xfId="11584"/>
    <cellStyle name="Bilješka 28 2 3 7 2" xfId="19099"/>
    <cellStyle name="Bilješka 28 2 3 7 2 2" xfId="37000"/>
    <cellStyle name="Bilješka 28 2 3 7 3" xfId="27228"/>
    <cellStyle name="Bilješka 28 2 3 7 4" xfId="36999"/>
    <cellStyle name="Bilješka 28 2 3 7 5" xfId="56320"/>
    <cellStyle name="Bilješka 28 2 3 8" xfId="12477"/>
    <cellStyle name="Bilješka 28 2 3 8 2" xfId="19982"/>
    <cellStyle name="Bilješka 28 2 3 8 2 2" xfId="37002"/>
    <cellStyle name="Bilješka 28 2 3 8 3" xfId="28111"/>
    <cellStyle name="Bilješka 28 2 3 8 4" xfId="37001"/>
    <cellStyle name="Bilješka 28 2 3 9" xfId="11305"/>
    <cellStyle name="Bilješka 28 2 3 9 2" xfId="18828"/>
    <cellStyle name="Bilješka 28 2 3 9 2 2" xfId="37004"/>
    <cellStyle name="Bilješka 28 2 3 9 3" xfId="26953"/>
    <cellStyle name="Bilješka 28 2 3 9 4" xfId="37003"/>
    <cellStyle name="Bilješka 28 2 3_Hotel Fortuna" xfId="49670"/>
    <cellStyle name="Bilješka 28 2 4" xfId="7857"/>
    <cellStyle name="Bilješka 28 2 4 10" xfId="15151"/>
    <cellStyle name="Bilješka 28 2 4 10 2" xfId="30753"/>
    <cellStyle name="Bilješka 28 2 4 10 3" xfId="37006"/>
    <cellStyle name="Bilješka 28 2 4 11" xfId="23212"/>
    <cellStyle name="Bilješka 28 2 4 12" xfId="37005"/>
    <cellStyle name="Bilješka 28 2 4 13" xfId="46621"/>
    <cellStyle name="Bilješka 28 2 4 14" xfId="59670"/>
    <cellStyle name="Bilješka 28 2 4 2" xfId="8040"/>
    <cellStyle name="Bilješka 28 2 4 2 10" xfId="22533"/>
    <cellStyle name="Bilješka 28 2 4 2 11" xfId="23649"/>
    <cellStyle name="Bilješka 28 2 4 2 12" xfId="37007"/>
    <cellStyle name="Bilješka 28 2 4 2 13" xfId="46635"/>
    <cellStyle name="Bilješka 28 2 4 2 14" xfId="59798"/>
    <cellStyle name="Bilješka 28 2 4 2 2" xfId="9218"/>
    <cellStyle name="Bilješka 28 2 4 2 2 2" xfId="15921"/>
    <cellStyle name="Bilješka 28 2 4 2 2 2 2" xfId="37009"/>
    <cellStyle name="Bilješka 28 2 4 2 2 2 2 2" xfId="55436"/>
    <cellStyle name="Bilješka 28 2 4 2 2 2 3" xfId="58617"/>
    <cellStyle name="Bilješka 28 2 4 2 2 2 4" xfId="53107"/>
    <cellStyle name="Bilješka 28 2 4 2 2 3" xfId="22678"/>
    <cellStyle name="Bilješka 28 2 4 2 2 3 2" xfId="51684"/>
    <cellStyle name="Bilješka 28 2 4 2 2 4" xfId="24239"/>
    <cellStyle name="Bilješka 28 2 4 2 2 4 2" xfId="54010"/>
    <cellStyle name="Bilješka 28 2 4 2 2 5" xfId="37008"/>
    <cellStyle name="Bilješka 28 2 4 2 2 5 2" xfId="57200"/>
    <cellStyle name="Bilješka 28 2 4 2 2 6" xfId="60063"/>
    <cellStyle name="Bilješka 28 2 4 2 3" xfId="9718"/>
    <cellStyle name="Bilješka 28 2 4 2 3 2" xfId="17339"/>
    <cellStyle name="Bilješka 28 2 4 2 3 2 2" xfId="37011"/>
    <cellStyle name="Bilješka 28 2 4 2 3 2 3" xfId="53106"/>
    <cellStyle name="Bilješka 28 2 4 2 3 3" xfId="25465"/>
    <cellStyle name="Bilješka 28 2 4 2 3 3 2" xfId="55435"/>
    <cellStyle name="Bilješka 28 2 4 2 3 4" xfId="37010"/>
    <cellStyle name="Bilješka 28 2 4 2 3 4 2" xfId="58616"/>
    <cellStyle name="Bilješka 28 2 4 2 4" xfId="11098"/>
    <cellStyle name="Bilješka 28 2 4 2 4 2" xfId="18626"/>
    <cellStyle name="Bilješka 28 2 4 2 4 2 2" xfId="37013"/>
    <cellStyle name="Bilješka 28 2 4 2 4 3" xfId="26747"/>
    <cellStyle name="Bilješka 28 2 4 2 4 4" xfId="37012"/>
    <cellStyle name="Bilješka 28 2 4 2 4 5" xfId="47593"/>
    <cellStyle name="Bilješka 28 2 4 2 5" xfId="11901"/>
    <cellStyle name="Bilješka 28 2 4 2 5 2" xfId="19416"/>
    <cellStyle name="Bilješka 28 2 4 2 5 2 2" xfId="37015"/>
    <cellStyle name="Bilješka 28 2 4 2 5 3" xfId="27541"/>
    <cellStyle name="Bilješka 28 2 4 2 5 4" xfId="37014"/>
    <cellStyle name="Bilješka 28 2 4 2 5 5" xfId="48737"/>
    <cellStyle name="Bilješka 28 2 4 2 6" xfId="12795"/>
    <cellStyle name="Bilješka 28 2 4 2 6 2" xfId="20299"/>
    <cellStyle name="Bilješka 28 2 4 2 6 2 2" xfId="37017"/>
    <cellStyle name="Bilješka 28 2 4 2 6 3" xfId="28425"/>
    <cellStyle name="Bilješka 28 2 4 2 6 4" xfId="37016"/>
    <cellStyle name="Bilješka 28 2 4 2 6 5" xfId="51452"/>
    <cellStyle name="Bilješka 28 2 4 2 7" xfId="13292"/>
    <cellStyle name="Bilješka 28 2 4 2 7 2" xfId="20768"/>
    <cellStyle name="Bilješka 28 2 4 2 7 2 2" xfId="37019"/>
    <cellStyle name="Bilješka 28 2 4 2 7 3" xfId="28918"/>
    <cellStyle name="Bilješka 28 2 4 2 7 4" xfId="37018"/>
    <cellStyle name="Bilješka 28 2 4 2 7 5" xfId="56674"/>
    <cellStyle name="Bilješka 28 2 4 2 8" xfId="14070"/>
    <cellStyle name="Bilješka 28 2 4 2 8 2" xfId="21507"/>
    <cellStyle name="Bilješka 28 2 4 2 8 2 2" xfId="37021"/>
    <cellStyle name="Bilješka 28 2 4 2 8 3" xfId="29687"/>
    <cellStyle name="Bilješka 28 2 4 2 8 4" xfId="37020"/>
    <cellStyle name="Bilješka 28 2 4 2 9" xfId="15006"/>
    <cellStyle name="Bilješka 28 2 4 2 9 2" xfId="30610"/>
    <cellStyle name="Bilješka 28 2 4 2 9 3" xfId="37022"/>
    <cellStyle name="Bilješka 28 2 4 2_Hotel Fortuna" xfId="50098"/>
    <cellStyle name="Bilješka 28 2 4 3" xfId="9035"/>
    <cellStyle name="Bilješka 28 2 4 3 2" xfId="15907"/>
    <cellStyle name="Bilješka 28 2 4 3 2 2" xfId="37024"/>
    <cellStyle name="Bilješka 28 2 4 3 2 2 2" xfId="55437"/>
    <cellStyle name="Bilješka 28 2 4 3 2 3" xfId="58618"/>
    <cellStyle name="Bilješka 28 2 4 3 2 4" xfId="53108"/>
    <cellStyle name="Bilješka 28 2 4 3 3" xfId="16711"/>
    <cellStyle name="Bilješka 28 2 4 3 3 2" xfId="37025"/>
    <cellStyle name="Bilješka 28 2 4 3 3 3" xfId="51670"/>
    <cellStyle name="Bilješka 28 2 4 3 4" xfId="24225"/>
    <cellStyle name="Bilješka 28 2 4 3 4 2" xfId="53996"/>
    <cellStyle name="Bilješka 28 2 4 3 5" xfId="37023"/>
    <cellStyle name="Bilješka 28 2 4 3 5 2" xfId="57186"/>
    <cellStyle name="Bilješka 28 2 4 3 6" xfId="48138"/>
    <cellStyle name="Bilješka 28 2 4 4" xfId="10377"/>
    <cellStyle name="Bilješka 28 2 4 4 2" xfId="17924"/>
    <cellStyle name="Bilješka 28 2 4 4 2 2" xfId="37027"/>
    <cellStyle name="Bilješka 28 2 4 4 2 3" xfId="53105"/>
    <cellStyle name="Bilješka 28 2 4 4 3" xfId="26041"/>
    <cellStyle name="Bilješka 28 2 4 4 3 2" xfId="55434"/>
    <cellStyle name="Bilješka 28 2 4 4 4" xfId="37026"/>
    <cellStyle name="Bilješka 28 2 4 4 4 2" xfId="58615"/>
    <cellStyle name="Bilješka 28 2 4 4 5" xfId="48723"/>
    <cellStyle name="Bilješka 28 2 4 5" xfId="10834"/>
    <cellStyle name="Bilješka 28 2 4 5 2" xfId="18369"/>
    <cellStyle name="Bilješka 28 2 4 5 2 2" xfId="37029"/>
    <cellStyle name="Bilješka 28 2 4 5 3" xfId="26487"/>
    <cellStyle name="Bilješka 28 2 4 5 4" xfId="37028"/>
    <cellStyle name="Bilješka 28 2 4 5 5" xfId="51034"/>
    <cellStyle name="Bilješka 28 2 4 6" xfId="11718"/>
    <cellStyle name="Bilješka 28 2 4 6 2" xfId="19233"/>
    <cellStyle name="Bilješka 28 2 4 6 2 2" xfId="37031"/>
    <cellStyle name="Bilješka 28 2 4 6 3" xfId="27360"/>
    <cellStyle name="Bilješka 28 2 4 6 4" xfId="37030"/>
    <cellStyle name="Bilješka 28 2 4 6 5" xfId="56201"/>
    <cellStyle name="Bilješka 28 2 4 7" xfId="12612"/>
    <cellStyle name="Bilješka 28 2 4 7 2" xfId="20116"/>
    <cellStyle name="Bilješka 28 2 4 7 2 2" xfId="37033"/>
    <cellStyle name="Bilješka 28 2 4 7 3" xfId="28244"/>
    <cellStyle name="Bilješka 28 2 4 7 4" xfId="37032"/>
    <cellStyle name="Bilješka 28 2 4 8" xfId="13946"/>
    <cellStyle name="Bilješka 28 2 4 8 2" xfId="21406"/>
    <cellStyle name="Bilješka 28 2 4 8 2 2" xfId="37035"/>
    <cellStyle name="Bilješka 28 2 4 8 3" xfId="29564"/>
    <cellStyle name="Bilješka 28 2 4 8 4" xfId="37034"/>
    <cellStyle name="Bilješka 28 2 4 9" xfId="14497"/>
    <cellStyle name="Bilješka 28 2 4 9 2" xfId="21893"/>
    <cellStyle name="Bilješka 28 2 4 9 2 2" xfId="37037"/>
    <cellStyle name="Bilješka 28 2 4 9 3" xfId="30107"/>
    <cellStyle name="Bilješka 28 2 4 9 4" xfId="37036"/>
    <cellStyle name="Bilješka 28 2 4_Hotel Fortuna" xfId="49934"/>
    <cellStyle name="Bilješka 28 2 5" xfId="7813"/>
    <cellStyle name="Bilješka 28 2 5 10" xfId="22388"/>
    <cellStyle name="Bilješka 28 2 5 11" xfId="22399"/>
    <cellStyle name="Bilješka 28 2 5 12" xfId="37038"/>
    <cellStyle name="Bilješka 28 2 5 13" xfId="46564"/>
    <cellStyle name="Bilješka 28 2 5 2" xfId="8991"/>
    <cellStyle name="Bilješka 28 2 5 2 2" xfId="15986"/>
    <cellStyle name="Bilješka 28 2 5 2 2 2" xfId="37040"/>
    <cellStyle name="Bilješka 28 2 5 2 2 2 2" xfId="53110"/>
    <cellStyle name="Bilješka 28 2 5 2 2 3" xfId="55439"/>
    <cellStyle name="Bilješka 28 2 5 2 2 4" xfId="58620"/>
    <cellStyle name="Bilješka 28 2 5 2 2 5" xfId="47309"/>
    <cellStyle name="Bilješka 28 2 5 2 3" xfId="23601"/>
    <cellStyle name="Bilješka 28 2 5 2 4" xfId="24304"/>
    <cellStyle name="Bilješka 28 2 5 2 4 2" xfId="47974"/>
    <cellStyle name="Bilješka 28 2 5 2 5" xfId="37039"/>
    <cellStyle name="Bilješka 28 2 5 2 5 2" xfId="48802"/>
    <cellStyle name="Bilješka 28 2 5 2 6" xfId="54075"/>
    <cellStyle name="Bilješka 28 2 5 2 7" xfId="57265"/>
    <cellStyle name="Bilješka 28 2 5 2 8" xfId="46697"/>
    <cellStyle name="Bilješka 28 2 5 2 9" xfId="60072"/>
    <cellStyle name="Bilješka 28 2 5 2_Hotel Fortuna" xfId="49569"/>
    <cellStyle name="Bilješka 28 2 5 3" xfId="10362"/>
    <cellStyle name="Bilješka 28 2 5 3 2" xfId="15845"/>
    <cellStyle name="Bilješka 28 2 5 3 2 2" xfId="37042"/>
    <cellStyle name="Bilješka 28 2 5 3 2 2 2" xfId="55440"/>
    <cellStyle name="Bilješka 28 2 5 3 2 3" xfId="58621"/>
    <cellStyle name="Bilješka 28 2 5 3 2 4" xfId="53111"/>
    <cellStyle name="Bilješka 28 2 5 3 3" xfId="22335"/>
    <cellStyle name="Bilješka 28 2 5 3 3 2" xfId="51608"/>
    <cellStyle name="Bilješka 28 2 5 3 4" xfId="24163"/>
    <cellStyle name="Bilješka 28 2 5 3 4 2" xfId="53934"/>
    <cellStyle name="Bilješka 28 2 5 3 5" xfId="37041"/>
    <cellStyle name="Bilješka 28 2 5 3 5 2" xfId="57124"/>
    <cellStyle name="Bilješka 28 2 5 3 6" xfId="48186"/>
    <cellStyle name="Bilješka 28 2 5 3 7" xfId="60024"/>
    <cellStyle name="Bilješka 28 2 5 4" xfId="10819"/>
    <cellStyle name="Bilješka 28 2 5 4 2" xfId="18354"/>
    <cellStyle name="Bilješka 28 2 5 4 2 2" xfId="37044"/>
    <cellStyle name="Bilješka 28 2 5 4 2 3" xfId="53109"/>
    <cellStyle name="Bilješka 28 2 5 4 3" xfId="26472"/>
    <cellStyle name="Bilješka 28 2 5 4 3 2" xfId="55438"/>
    <cellStyle name="Bilješka 28 2 5 4 4" xfId="37043"/>
    <cellStyle name="Bilješka 28 2 5 4 4 2" xfId="58619"/>
    <cellStyle name="Bilješka 28 2 5 4 5" xfId="48660"/>
    <cellStyle name="Bilješka 28 2 5 5" xfId="11674"/>
    <cellStyle name="Bilješka 28 2 5 5 2" xfId="19189"/>
    <cellStyle name="Bilješka 28 2 5 5 2 2" xfId="37046"/>
    <cellStyle name="Bilješka 28 2 5 5 3" xfId="27316"/>
    <cellStyle name="Bilješka 28 2 5 5 4" xfId="37045"/>
    <cellStyle name="Bilješka 28 2 5 5 5" xfId="50943"/>
    <cellStyle name="Bilješka 28 2 5 6" xfId="12568"/>
    <cellStyle name="Bilješka 28 2 5 6 2" xfId="20072"/>
    <cellStyle name="Bilješka 28 2 5 6 2 2" xfId="37048"/>
    <cellStyle name="Bilješka 28 2 5 6 3" xfId="28200"/>
    <cellStyle name="Bilješka 28 2 5 6 4" xfId="37047"/>
    <cellStyle name="Bilješka 28 2 5 6 5" xfId="56241"/>
    <cellStyle name="Bilješka 28 2 5 7" xfId="13930"/>
    <cellStyle name="Bilješka 28 2 5 7 2" xfId="21390"/>
    <cellStyle name="Bilješka 28 2 5 7 2 2" xfId="37050"/>
    <cellStyle name="Bilješka 28 2 5 7 3" xfId="29548"/>
    <cellStyle name="Bilješka 28 2 5 7 4" xfId="37049"/>
    <cellStyle name="Bilješka 28 2 5 8" xfId="13489"/>
    <cellStyle name="Bilješka 28 2 5 8 2" xfId="20960"/>
    <cellStyle name="Bilješka 28 2 5 8 2 2" xfId="37052"/>
    <cellStyle name="Bilješka 28 2 5 8 3" xfId="29113"/>
    <cellStyle name="Bilješka 28 2 5 8 4" xfId="37051"/>
    <cellStyle name="Bilješka 28 2 5 9" xfId="14746"/>
    <cellStyle name="Bilješka 28 2 5 9 2" xfId="30352"/>
    <cellStyle name="Bilješka 28 2 5 9 3" xfId="37053"/>
    <cellStyle name="Bilješka 28 2 5_Hotel Fortuna" xfId="50322"/>
    <cellStyle name="Bilješka 28 2 6" xfId="8632"/>
    <cellStyle name="Bilješka 28 2 6 2" xfId="17112"/>
    <cellStyle name="Bilješka 28 2 6 2 2" xfId="37055"/>
    <cellStyle name="Bilješka 28 2 6 2 3" xfId="53091"/>
    <cellStyle name="Bilješka 28 2 6 3" xfId="25217"/>
    <cellStyle name="Bilješka 28 2 6 3 2" xfId="55420"/>
    <cellStyle name="Bilješka 28 2 6 4" xfId="37054"/>
    <cellStyle name="Bilješka 28 2 6 4 2" xfId="58601"/>
    <cellStyle name="Bilješka 28 2 6 5" xfId="47613"/>
    <cellStyle name="Bilješka 28 2 7" xfId="9788"/>
    <cellStyle name="Bilješka 28 2 7 2" xfId="17406"/>
    <cellStyle name="Bilješka 28 2 7 2 2" xfId="37057"/>
    <cellStyle name="Bilješka 28 2 7 3" xfId="25531"/>
    <cellStyle name="Bilješka 28 2 7 4" xfId="37056"/>
    <cellStyle name="Bilješka 28 2 7 5" xfId="48492"/>
    <cellStyle name="Bilješka 28 2 8" xfId="10527"/>
    <cellStyle name="Bilješka 28 2 8 2" xfId="18069"/>
    <cellStyle name="Bilješka 28 2 8 2 2" xfId="37059"/>
    <cellStyle name="Bilješka 28 2 8 3" xfId="26185"/>
    <cellStyle name="Bilješka 28 2 8 4" xfId="37058"/>
    <cellStyle name="Bilješka 28 2 8 5" xfId="50701"/>
    <cellStyle name="Bilješka 28 2 9" xfId="11319"/>
    <cellStyle name="Bilješka 28 2 9 2" xfId="18842"/>
    <cellStyle name="Bilješka 28 2 9 2 2" xfId="37061"/>
    <cellStyle name="Bilješka 28 2 9 3" xfId="26967"/>
    <cellStyle name="Bilješka 28 2 9 4" xfId="37060"/>
    <cellStyle name="Bilješka 28 2 9 5" xfId="50531"/>
    <cellStyle name="Bilješka 28 2_Hotel Fortuna" xfId="49875"/>
    <cellStyle name="Bilješka 28 3" xfId="7528"/>
    <cellStyle name="Bilješka 28 3 10" xfId="9566"/>
    <cellStyle name="Bilješka 28 3 10 2" xfId="17207"/>
    <cellStyle name="Bilješka 28 3 10 2 2" xfId="37064"/>
    <cellStyle name="Bilješka 28 3 10 3" xfId="25334"/>
    <cellStyle name="Bilješka 28 3 10 4" xfId="37063"/>
    <cellStyle name="Bilješka 28 3 11" xfId="11042"/>
    <cellStyle name="Bilješka 28 3 11 2" xfId="26691"/>
    <cellStyle name="Bilješka 28 3 11 3" xfId="37065"/>
    <cellStyle name="Bilješka 28 3 12" xfId="23773"/>
    <cellStyle name="Bilješka 28 3 13" xfId="37062"/>
    <cellStyle name="Bilješka 28 3 14" xfId="59442"/>
    <cellStyle name="Bilješka 28 3 2" xfId="7686"/>
    <cellStyle name="Bilješka 28 3 2 10" xfId="15311"/>
    <cellStyle name="Bilješka 28 3 2 10 2" xfId="30912"/>
    <cellStyle name="Bilješka 28 3 2 10 3" xfId="37067"/>
    <cellStyle name="Bilješka 28 3 2 11" xfId="23660"/>
    <cellStyle name="Bilješka 28 3 2 12" xfId="37066"/>
    <cellStyle name="Bilješka 28 3 2 13" xfId="46774"/>
    <cellStyle name="Bilješka 28 3 2 14" xfId="59548"/>
    <cellStyle name="Bilješka 28 3 2 2" xfId="7785"/>
    <cellStyle name="Bilješka 28 3 2 2 10" xfId="23486"/>
    <cellStyle name="Bilješka 28 3 2 2 11" xfId="23076"/>
    <cellStyle name="Bilješka 28 3 2 2 12" xfId="37068"/>
    <cellStyle name="Bilješka 28 3 2 2 13" xfId="46587"/>
    <cellStyle name="Bilješka 28 3 2 2 14" xfId="59629"/>
    <cellStyle name="Bilješka 28 3 2 2 2" xfId="8963"/>
    <cellStyle name="Bilješka 28 3 2 2 2 2" xfId="15871"/>
    <cellStyle name="Bilješka 28 3 2 2 2 2 2" xfId="37070"/>
    <cellStyle name="Bilješka 28 3 2 2 2 2 2 2" xfId="55444"/>
    <cellStyle name="Bilješka 28 3 2 2 2 2 3" xfId="58625"/>
    <cellStyle name="Bilješka 28 3 2 2 2 2 4" xfId="53115"/>
    <cellStyle name="Bilješka 28 3 2 2 2 3" xfId="23921"/>
    <cellStyle name="Bilješka 28 3 2 2 2 3 2" xfId="51634"/>
    <cellStyle name="Bilješka 28 3 2 2 2 4" xfId="24189"/>
    <cellStyle name="Bilješka 28 3 2 2 2 4 2" xfId="53960"/>
    <cellStyle name="Bilješka 28 3 2 2 2 5" xfId="37069"/>
    <cellStyle name="Bilješka 28 3 2 2 2 5 2" xfId="57150"/>
    <cellStyle name="Bilješka 28 3 2 2 2 6" xfId="60043"/>
    <cellStyle name="Bilješka 28 3 2 2 3" xfId="10222"/>
    <cellStyle name="Bilješka 28 3 2 2 3 2" xfId="17795"/>
    <cellStyle name="Bilješka 28 3 2 2 3 2 2" xfId="37072"/>
    <cellStyle name="Bilješka 28 3 2 2 3 2 3" xfId="53114"/>
    <cellStyle name="Bilješka 28 3 2 2 3 3" xfId="25914"/>
    <cellStyle name="Bilješka 28 3 2 2 3 3 2" xfId="55443"/>
    <cellStyle name="Bilješka 28 3 2 2 3 4" xfId="37071"/>
    <cellStyle name="Bilješka 28 3 2 2 3 4 2" xfId="58624"/>
    <cellStyle name="Bilješka 28 3 2 2 4" xfId="11154"/>
    <cellStyle name="Bilješka 28 3 2 2 4 2" xfId="18681"/>
    <cellStyle name="Bilješka 28 3 2 2 4 2 2" xfId="37074"/>
    <cellStyle name="Bilješka 28 3 2 2 4 3" xfId="26803"/>
    <cellStyle name="Bilješka 28 3 2 2 4 4" xfId="37073"/>
    <cellStyle name="Bilješka 28 3 2 2 4 5" xfId="48258"/>
    <cellStyle name="Bilješka 28 3 2 2 5" xfId="11646"/>
    <cellStyle name="Bilješka 28 3 2 2 5 2" xfId="19161"/>
    <cellStyle name="Bilješka 28 3 2 2 5 2 2" xfId="37076"/>
    <cellStyle name="Bilješka 28 3 2 2 5 3" xfId="27289"/>
    <cellStyle name="Bilješka 28 3 2 2 5 4" xfId="37075"/>
    <cellStyle name="Bilješka 28 3 2 2 5 5" xfId="48687"/>
    <cellStyle name="Bilješka 28 3 2 2 6" xfId="12540"/>
    <cellStyle name="Bilješka 28 3 2 2 6 2" xfId="20044"/>
    <cellStyle name="Bilješka 28 3 2 2 6 2 2" xfId="37078"/>
    <cellStyle name="Bilješka 28 3 2 2 6 3" xfId="28173"/>
    <cellStyle name="Bilješka 28 3 2 2 6 4" xfId="37077"/>
    <cellStyle name="Bilješka 28 3 2 2 6 5" xfId="50682"/>
    <cellStyle name="Bilješka 28 3 2 2 7" xfId="13794"/>
    <cellStyle name="Bilješka 28 3 2 2 7 2" xfId="21258"/>
    <cellStyle name="Bilješka 28 3 2 2 7 2 2" xfId="37080"/>
    <cellStyle name="Bilješka 28 3 2 2 7 3" xfId="29414"/>
    <cellStyle name="Bilješka 28 3 2 2 7 4" xfId="37079"/>
    <cellStyle name="Bilješka 28 3 2 2 7 5" xfId="56269"/>
    <cellStyle name="Bilješka 28 3 2 2 8" xfId="13826"/>
    <cellStyle name="Bilješka 28 3 2 2 8 2" xfId="21289"/>
    <cellStyle name="Bilješka 28 3 2 2 8 2 2" xfId="37082"/>
    <cellStyle name="Bilješka 28 3 2 2 8 3" xfId="29446"/>
    <cellStyle name="Bilješka 28 3 2 2 8 4" xfId="37081"/>
    <cellStyle name="Bilješka 28 3 2 2 9" xfId="14754"/>
    <cellStyle name="Bilješka 28 3 2 2 9 2" xfId="30360"/>
    <cellStyle name="Bilješka 28 3 2 2 9 3" xfId="37083"/>
    <cellStyle name="Bilješka 28 3 2 2_Hotel Fortuna" xfId="50260"/>
    <cellStyle name="Bilješka 28 3 2 3" xfId="8863"/>
    <cellStyle name="Bilješka 28 3 2 3 2" xfId="16064"/>
    <cellStyle name="Bilješka 28 3 2 3 2 2" xfId="37085"/>
    <cellStyle name="Bilješka 28 3 2 3 2 2 2" xfId="55445"/>
    <cellStyle name="Bilješka 28 3 2 3 2 3" xfId="58626"/>
    <cellStyle name="Bilješka 28 3 2 3 2 4" xfId="53116"/>
    <cellStyle name="Bilješka 28 3 2 3 3" xfId="16846"/>
    <cellStyle name="Bilješka 28 3 2 3 3 2" xfId="37086"/>
    <cellStyle name="Bilješka 28 3 2 3 3 3" xfId="51827"/>
    <cellStyle name="Bilješka 28 3 2 3 4" xfId="24382"/>
    <cellStyle name="Bilješka 28 3 2 3 4 2" xfId="54153"/>
    <cellStyle name="Bilješka 28 3 2 3 5" xfId="37084"/>
    <cellStyle name="Bilješka 28 3 2 3 5 2" xfId="57343"/>
    <cellStyle name="Bilješka 28 3 2 3 6" xfId="48019"/>
    <cellStyle name="Bilješka 28 3 2 4" xfId="9880"/>
    <cellStyle name="Bilješka 28 3 2 4 2" xfId="17487"/>
    <cellStyle name="Bilješka 28 3 2 4 2 2" xfId="37088"/>
    <cellStyle name="Bilješka 28 3 2 4 2 3" xfId="53113"/>
    <cellStyle name="Bilješka 28 3 2 4 3" xfId="25612"/>
    <cellStyle name="Bilješka 28 3 2 4 3 2" xfId="55442"/>
    <cellStyle name="Bilješka 28 3 2 4 4" xfId="37087"/>
    <cellStyle name="Bilješka 28 3 2 4 4 2" xfId="58623"/>
    <cellStyle name="Bilješka 28 3 2 4 5" xfId="48880"/>
    <cellStyle name="Bilješka 28 3 2 5" xfId="10603"/>
    <cellStyle name="Bilješka 28 3 2 5 2" xfId="18143"/>
    <cellStyle name="Bilješka 28 3 2 5 2 2" xfId="37090"/>
    <cellStyle name="Bilješka 28 3 2 5 3" xfId="26260"/>
    <cellStyle name="Bilješka 28 3 2 5 4" xfId="37089"/>
    <cellStyle name="Bilješka 28 3 2 5 5" xfId="50499"/>
    <cellStyle name="Bilješka 28 3 2 6" xfId="11547"/>
    <cellStyle name="Bilješka 28 3 2 6 2" xfId="19062"/>
    <cellStyle name="Bilješka 28 3 2 6 2 2" xfId="37092"/>
    <cellStyle name="Bilješka 28 3 2 6 3" xfId="27192"/>
    <cellStyle name="Bilješka 28 3 2 6 4" xfId="37091"/>
    <cellStyle name="Bilješka 28 3 2 6 5" xfId="56369"/>
    <cellStyle name="Bilješka 28 3 2 7" xfId="12440"/>
    <cellStyle name="Bilješka 28 3 2 7 2" xfId="19945"/>
    <cellStyle name="Bilješka 28 3 2 7 2 2" xfId="37094"/>
    <cellStyle name="Bilješka 28 3 2 7 3" xfId="28075"/>
    <cellStyle name="Bilješka 28 3 2 7 4" xfId="37093"/>
    <cellStyle name="Bilješka 28 3 2 8" xfId="13452"/>
    <cellStyle name="Bilješka 28 3 2 8 2" xfId="20923"/>
    <cellStyle name="Bilješka 28 3 2 8 2 2" xfId="37096"/>
    <cellStyle name="Bilješka 28 3 2 8 3" xfId="29077"/>
    <cellStyle name="Bilješka 28 3 2 8 4" xfId="37095"/>
    <cellStyle name="Bilješka 28 3 2 9" xfId="14770"/>
    <cellStyle name="Bilješka 28 3 2 9 2" xfId="22124"/>
    <cellStyle name="Bilješka 28 3 2 9 2 2" xfId="37098"/>
    <cellStyle name="Bilješka 28 3 2 9 3" xfId="30376"/>
    <cellStyle name="Bilješka 28 3 2 9 4" xfId="37097"/>
    <cellStyle name="Bilješka 28 3 2_Hotel Fortuna" xfId="50046"/>
    <cellStyle name="Bilješka 28 3 3" xfId="7893"/>
    <cellStyle name="Bilješka 28 3 3 10" xfId="15461"/>
    <cellStyle name="Bilješka 28 3 3 10 2" xfId="31059"/>
    <cellStyle name="Bilješka 28 3 3 10 3" xfId="37100"/>
    <cellStyle name="Bilješka 28 3 3 11" xfId="23047"/>
    <cellStyle name="Bilješka 28 3 3 12" xfId="37099"/>
    <cellStyle name="Bilješka 28 3 3 13" xfId="46664"/>
    <cellStyle name="Bilješka 28 3 3 14" xfId="59691"/>
    <cellStyle name="Bilješka 28 3 3 2" xfId="8179"/>
    <cellStyle name="Bilješka 28 3 3 2 10" xfId="23040"/>
    <cellStyle name="Bilješka 28 3 3 2 11" xfId="23922"/>
    <cellStyle name="Bilješka 28 3 3 2 12" xfId="37101"/>
    <cellStyle name="Bilješka 28 3 3 2 13" xfId="46975"/>
    <cellStyle name="Bilješka 28 3 3 2 14" xfId="59863"/>
    <cellStyle name="Bilješka 28 3 3 2 2" xfId="9357"/>
    <cellStyle name="Bilješka 28 3 3 2 2 2" xfId="16273"/>
    <cellStyle name="Bilješka 28 3 3 2 2 2 2" xfId="37103"/>
    <cellStyle name="Bilješka 28 3 3 2 2 2 2 2" xfId="55448"/>
    <cellStyle name="Bilješka 28 3 3 2 2 2 3" xfId="58629"/>
    <cellStyle name="Bilješka 28 3 3 2 2 2 4" xfId="53119"/>
    <cellStyle name="Bilješka 28 3 3 2 2 3" xfId="23661"/>
    <cellStyle name="Bilješka 28 3 3 2 2 3 2" xfId="52036"/>
    <cellStyle name="Bilješka 28 3 3 2 2 4" xfId="24591"/>
    <cellStyle name="Bilješka 28 3 3 2 2 4 2" xfId="54362"/>
    <cellStyle name="Bilješka 28 3 3 2 2 5" xfId="37102"/>
    <cellStyle name="Bilješka 28 3 3 2 2 5 2" xfId="57552"/>
    <cellStyle name="Bilješka 28 3 3 2 2 6" xfId="60163"/>
    <cellStyle name="Bilješka 28 3 3 2 3" xfId="9905"/>
    <cellStyle name="Bilješka 28 3 3 2 3 2" xfId="17511"/>
    <cellStyle name="Bilješka 28 3 3 2 3 2 2" xfId="37105"/>
    <cellStyle name="Bilješka 28 3 3 2 3 2 3" xfId="53118"/>
    <cellStyle name="Bilješka 28 3 3 2 3 3" xfId="25635"/>
    <cellStyle name="Bilješka 28 3 3 2 3 3 2" xfId="55447"/>
    <cellStyle name="Bilješka 28 3 3 2 3 4" xfId="37104"/>
    <cellStyle name="Bilješka 28 3 3 2 3 4 2" xfId="58628"/>
    <cellStyle name="Bilješka 28 3 3 2 4" xfId="8473"/>
    <cellStyle name="Bilješka 28 3 3 2 4 2" xfId="15671"/>
    <cellStyle name="Bilješka 28 3 3 2 4 2 2" xfId="37107"/>
    <cellStyle name="Bilješka 28 3 3 2 4 3" xfId="25062"/>
    <cellStyle name="Bilješka 28 3 3 2 4 4" xfId="37106"/>
    <cellStyle name="Bilješka 28 3 3 2 4 5" xfId="48018"/>
    <cellStyle name="Bilješka 28 3 3 2 5" xfId="12040"/>
    <cellStyle name="Bilješka 28 3 3 2 5 2" xfId="19555"/>
    <cellStyle name="Bilješka 28 3 3 2 5 2 2" xfId="37109"/>
    <cellStyle name="Bilješka 28 3 3 2 5 3" xfId="27679"/>
    <cellStyle name="Bilješka 28 3 3 2 5 4" xfId="37108"/>
    <cellStyle name="Bilješka 28 3 3 2 5 5" xfId="49090"/>
    <cellStyle name="Bilješka 28 3 3 2 6" xfId="12934"/>
    <cellStyle name="Bilješka 28 3 3 2 6 2" xfId="20438"/>
    <cellStyle name="Bilješka 28 3 3 2 6 2 2" xfId="37111"/>
    <cellStyle name="Bilješka 28 3 3 2 6 3" xfId="28563"/>
    <cellStyle name="Bilješka 28 3 3 2 6 4" xfId="37110"/>
    <cellStyle name="Bilješka 28 3 3 2 6 5" xfId="50923"/>
    <cellStyle name="Bilješka 28 3 3 2 7" xfId="13477"/>
    <cellStyle name="Bilješka 28 3 3 2 7 2" xfId="20948"/>
    <cellStyle name="Bilješka 28 3 3 2 7 2 2" xfId="37113"/>
    <cellStyle name="Bilješka 28 3 3 2 7 3" xfId="29101"/>
    <cellStyle name="Bilješka 28 3 3 2 7 4" xfId="37112"/>
    <cellStyle name="Bilješka 28 3 3 2 7 5" xfId="56813"/>
    <cellStyle name="Bilješka 28 3 3 2 8" xfId="11045"/>
    <cellStyle name="Bilješka 28 3 3 2 8 2" xfId="18575"/>
    <cellStyle name="Bilješka 28 3 3 2 8 2 2" xfId="37115"/>
    <cellStyle name="Bilješka 28 3 3 2 8 3" xfId="26694"/>
    <cellStyle name="Bilješka 28 3 3 2 8 4" xfId="37114"/>
    <cellStyle name="Bilješka 28 3 3 2 9" xfId="14011"/>
    <cellStyle name="Bilješka 28 3 3 2 9 2" xfId="29628"/>
    <cellStyle name="Bilješka 28 3 3 2 9 3" xfId="37116"/>
    <cellStyle name="Bilješka 28 3 3 2_Hotel Fortuna" xfId="49676"/>
    <cellStyle name="Bilješka 28 3 3 3" xfId="9071"/>
    <cellStyle name="Bilješka 28 3 3 3 2" xfId="15951"/>
    <cellStyle name="Bilješka 28 3 3 3 2 2" xfId="37118"/>
    <cellStyle name="Bilješka 28 3 3 3 2 2 2" xfId="55449"/>
    <cellStyle name="Bilješka 28 3 3 3 2 3" xfId="58630"/>
    <cellStyle name="Bilješka 28 3 3 3 2 4" xfId="53120"/>
    <cellStyle name="Bilješka 28 3 3 3 3" xfId="16748"/>
    <cellStyle name="Bilješka 28 3 3 3 3 2" xfId="37119"/>
    <cellStyle name="Bilješka 28 3 3 3 3 3" xfId="51714"/>
    <cellStyle name="Bilješka 28 3 3 3 4" xfId="24269"/>
    <cellStyle name="Bilješka 28 3 3 3 4 2" xfId="54040"/>
    <cellStyle name="Bilješka 28 3 3 3 5" xfId="37117"/>
    <cellStyle name="Bilješka 28 3 3 3 5 2" xfId="57230"/>
    <cellStyle name="Bilješka 28 3 3 3 6" xfId="48139"/>
    <cellStyle name="Bilješka 28 3 3 4" xfId="10019"/>
    <cellStyle name="Bilješka 28 3 3 4 2" xfId="17606"/>
    <cellStyle name="Bilješka 28 3 3 4 2 2" xfId="37121"/>
    <cellStyle name="Bilješka 28 3 3 4 2 3" xfId="53117"/>
    <cellStyle name="Bilješka 28 3 3 4 3" xfId="25728"/>
    <cellStyle name="Bilješka 28 3 3 4 3 2" xfId="55446"/>
    <cellStyle name="Bilješka 28 3 3 4 4" xfId="37120"/>
    <cellStyle name="Bilješka 28 3 3 4 4 2" xfId="58627"/>
    <cellStyle name="Bilješka 28 3 3 4 5" xfId="48767"/>
    <cellStyle name="Bilješka 28 3 3 5" xfId="10979"/>
    <cellStyle name="Bilješka 28 3 3 5 2" xfId="18510"/>
    <cellStyle name="Bilješka 28 3 3 5 2 2" xfId="37123"/>
    <cellStyle name="Bilješka 28 3 3 5 3" xfId="26629"/>
    <cellStyle name="Bilješka 28 3 3 5 4" xfId="37122"/>
    <cellStyle name="Bilješka 28 3 3 5 5" xfId="51093"/>
    <cellStyle name="Bilješka 28 3 3 6" xfId="11754"/>
    <cellStyle name="Bilješka 28 3 3 6 2" xfId="19269"/>
    <cellStyle name="Bilješka 28 3 3 6 2 2" xfId="37125"/>
    <cellStyle name="Bilješka 28 3 3 6 3" xfId="27396"/>
    <cellStyle name="Bilješka 28 3 3 6 4" xfId="37124"/>
    <cellStyle name="Bilješka 28 3 3 6 5" xfId="56529"/>
    <cellStyle name="Bilješka 28 3 3 7" xfId="12648"/>
    <cellStyle name="Bilješka 28 3 3 7 2" xfId="20152"/>
    <cellStyle name="Bilješka 28 3 3 7 2 2" xfId="37127"/>
    <cellStyle name="Bilješka 28 3 3 7 3" xfId="28280"/>
    <cellStyle name="Bilješka 28 3 3 7 4" xfId="37126"/>
    <cellStyle name="Bilješka 28 3 3 8" xfId="13590"/>
    <cellStyle name="Bilješka 28 3 3 8 2" xfId="21060"/>
    <cellStyle name="Bilješka 28 3 3 8 2 2" xfId="37129"/>
    <cellStyle name="Bilješka 28 3 3 8 3" xfId="29213"/>
    <cellStyle name="Bilješka 28 3 3 8 4" xfId="37128"/>
    <cellStyle name="Bilješka 28 3 3 9" xfId="14784"/>
    <cellStyle name="Bilješka 28 3 3 9 2" xfId="22136"/>
    <cellStyle name="Bilješka 28 3 3 9 2 2" xfId="37131"/>
    <cellStyle name="Bilješka 28 3 3 9 3" xfId="30390"/>
    <cellStyle name="Bilješka 28 3 3 9 4" xfId="37130"/>
    <cellStyle name="Bilješka 28 3 3_Hotel Fortuna" xfId="50275"/>
    <cellStyle name="Bilješka 28 3 4" xfId="8699"/>
    <cellStyle name="Bilješka 28 3 4 2" xfId="15715"/>
    <cellStyle name="Bilješka 28 3 4 2 2" xfId="37133"/>
    <cellStyle name="Bilješka 28 3 4 2 2 2" xfId="55450"/>
    <cellStyle name="Bilješka 28 3 4 2 3" xfId="58631"/>
    <cellStyle name="Bilješka 28 3 4 2 4" xfId="53121"/>
    <cellStyle name="Bilješka 28 3 4 3" xfId="23239"/>
    <cellStyle name="Bilješka 28 3 4 3 2" xfId="51478"/>
    <cellStyle name="Bilješka 28 3 4 4" xfId="24033"/>
    <cellStyle name="Bilješka 28 3 4 4 2" xfId="51261"/>
    <cellStyle name="Bilješka 28 3 4 5" xfId="37132"/>
    <cellStyle name="Bilješka 28 3 4 5 2" xfId="56994"/>
    <cellStyle name="Bilješka 28 3 4 6" xfId="47678"/>
    <cellStyle name="Bilješka 28 3 4 7" xfId="59956"/>
    <cellStyle name="Bilješka 28 3 5" xfId="9682"/>
    <cellStyle name="Bilješka 28 3 5 2" xfId="17308"/>
    <cellStyle name="Bilješka 28 3 5 2 2" xfId="37135"/>
    <cellStyle name="Bilješka 28 3 5 2 3" xfId="53112"/>
    <cellStyle name="Bilješka 28 3 5 3" xfId="25434"/>
    <cellStyle name="Bilješka 28 3 5 3 2" xfId="55441"/>
    <cellStyle name="Bilješka 28 3 5 4" xfId="37134"/>
    <cellStyle name="Bilješka 28 3 5 4 2" xfId="58622"/>
    <cellStyle name="Bilješka 28 3 5 5" xfId="48529"/>
    <cellStyle name="Bilješka 28 3 6" xfId="8512"/>
    <cellStyle name="Bilješka 28 3 6 2" xfId="15546"/>
    <cellStyle name="Bilješka 28 3 6 2 2" xfId="37137"/>
    <cellStyle name="Bilješka 28 3 6 3" xfId="25100"/>
    <cellStyle name="Bilješka 28 3 6 4" xfId="37136"/>
    <cellStyle name="Bilješka 28 3 6 5" xfId="52364"/>
    <cellStyle name="Bilješka 28 3 7" xfId="11383"/>
    <cellStyle name="Bilješka 28 3 7 2" xfId="18898"/>
    <cellStyle name="Bilješka 28 3 7 2 2" xfId="37139"/>
    <cellStyle name="Bilješka 28 3 7 3" xfId="27030"/>
    <cellStyle name="Bilješka 28 3 7 4" xfId="37138"/>
    <cellStyle name="Bilješka 28 3 7 5" xfId="50765"/>
    <cellStyle name="Bilješka 28 3 8" xfId="12275"/>
    <cellStyle name="Bilješka 28 3 8 2" xfId="19780"/>
    <cellStyle name="Bilješka 28 3 8 2 2" xfId="37141"/>
    <cellStyle name="Bilješka 28 3 8 3" xfId="27912"/>
    <cellStyle name="Bilješka 28 3 8 4" xfId="37140"/>
    <cellStyle name="Bilješka 28 3 9" xfId="13256"/>
    <cellStyle name="Bilješka 28 3 9 2" xfId="20734"/>
    <cellStyle name="Bilješka 28 3 9 2 2" xfId="37143"/>
    <cellStyle name="Bilješka 28 3 9 3" xfId="28882"/>
    <cellStyle name="Bilješka 28 3 9 4" xfId="37142"/>
    <cellStyle name="Bilješka 28 3_Hotel Fortuna" xfId="49476"/>
    <cellStyle name="Bilješka 28 4" xfId="7588"/>
    <cellStyle name="Bilješka 28 4 10" xfId="14667"/>
    <cellStyle name="Bilješka 28 4 10 2" xfId="22043"/>
    <cellStyle name="Bilješka 28 4 10 2 2" xfId="37146"/>
    <cellStyle name="Bilješka 28 4 10 3" xfId="30274"/>
    <cellStyle name="Bilješka 28 4 10 4" xfId="37145"/>
    <cellStyle name="Bilješka 28 4 11" xfId="15332"/>
    <cellStyle name="Bilješka 28 4 11 2" xfId="30933"/>
    <cellStyle name="Bilješka 28 4 11 3" xfId="37147"/>
    <cellStyle name="Bilješka 28 4 12" xfId="23779"/>
    <cellStyle name="Bilješka 28 4 13" xfId="37144"/>
    <cellStyle name="Bilješka 28 4 14" xfId="46489"/>
    <cellStyle name="Bilješka 28 4 15" xfId="59480"/>
    <cellStyle name="Bilješka 28 4 2" xfId="7728"/>
    <cellStyle name="Bilješka 28 4 2 10" xfId="14075"/>
    <cellStyle name="Bilješka 28 4 2 10 2" xfId="21512"/>
    <cellStyle name="Bilješka 28 4 2 10 2 2" xfId="37150"/>
    <cellStyle name="Bilješka 28 4 2 10 3" xfId="29692"/>
    <cellStyle name="Bilješka 28 4 2 10 4" xfId="37149"/>
    <cellStyle name="Bilješka 28 4 2 11" xfId="15471"/>
    <cellStyle name="Bilješka 28 4 2 11 2" xfId="31069"/>
    <cellStyle name="Bilješka 28 4 2 11 3" xfId="37151"/>
    <cellStyle name="Bilješka 28 4 2 12" xfId="22865"/>
    <cellStyle name="Bilješka 28 4 2 13" xfId="37148"/>
    <cellStyle name="Bilješka 28 4 2 14" xfId="46814"/>
    <cellStyle name="Bilješka 28 4 2 15" xfId="59587"/>
    <cellStyle name="Bilješka 28 4 2 2" xfId="7969"/>
    <cellStyle name="Bilješka 28 4 2 2 10" xfId="14827"/>
    <cellStyle name="Bilješka 28 4 2 2 10 2" xfId="30433"/>
    <cellStyle name="Bilješka 28 4 2 2 10 3" xfId="37153"/>
    <cellStyle name="Bilješka 28 4 2 2 11" xfId="23235"/>
    <cellStyle name="Bilješka 28 4 2 2 12" xfId="37152"/>
    <cellStyle name="Bilješka 28 4 2 2 13" xfId="47059"/>
    <cellStyle name="Bilješka 28 4 2 2 14" xfId="59751"/>
    <cellStyle name="Bilješka 28 4 2 2 2" xfId="8285"/>
    <cellStyle name="Bilješka 28 4 2 2 2 10" xfId="22921"/>
    <cellStyle name="Bilješka 28 4 2 2 2 11" xfId="22450"/>
    <cellStyle name="Bilješka 28 4 2 2 2 12" xfId="37154"/>
    <cellStyle name="Bilješka 28 4 2 2 2 13" xfId="47150"/>
    <cellStyle name="Bilješka 28 4 2 2 2 14" xfId="59911"/>
    <cellStyle name="Bilješka 28 4 2 2 2 2" xfId="9463"/>
    <cellStyle name="Bilješka 28 4 2 2 2 2 2" xfId="16458"/>
    <cellStyle name="Bilješka 28 4 2 2 2 2 2 2" xfId="37156"/>
    <cellStyle name="Bilješka 28 4 2 2 2 2 2 2 2" xfId="55455"/>
    <cellStyle name="Bilješka 28 4 2 2 2 2 2 3" xfId="58636"/>
    <cellStyle name="Bilješka 28 4 2 2 2 2 2 4" xfId="53126"/>
    <cellStyle name="Bilješka 28 4 2 2 2 2 3" xfId="23071"/>
    <cellStyle name="Bilješka 28 4 2 2 2 2 3 2" xfId="52221"/>
    <cellStyle name="Bilješka 28 4 2 2 2 2 4" xfId="24776"/>
    <cellStyle name="Bilješka 28 4 2 2 2 2 4 2" xfId="54547"/>
    <cellStyle name="Bilješka 28 4 2 2 2 2 5" xfId="37155"/>
    <cellStyle name="Bilješka 28 4 2 2 2 2 5 2" xfId="57737"/>
    <cellStyle name="Bilješka 28 4 2 2 2 2 6" xfId="60235"/>
    <cellStyle name="Bilješka 28 4 2 2 2 3" xfId="10049"/>
    <cellStyle name="Bilješka 28 4 2 2 2 3 2" xfId="17634"/>
    <cellStyle name="Bilješka 28 4 2 2 2 3 2 2" xfId="37158"/>
    <cellStyle name="Bilješka 28 4 2 2 2 3 2 3" xfId="53125"/>
    <cellStyle name="Bilješka 28 4 2 2 2 3 3" xfId="25756"/>
    <cellStyle name="Bilješka 28 4 2 2 2 3 3 2" xfId="55454"/>
    <cellStyle name="Bilješka 28 4 2 2 2 3 4" xfId="37157"/>
    <cellStyle name="Bilješka 28 4 2 2 2 3 4 2" xfId="58635"/>
    <cellStyle name="Bilješka 28 4 2 2 2 4" xfId="10989"/>
    <cellStyle name="Bilješka 28 4 2 2 2 4 2" xfId="18520"/>
    <cellStyle name="Bilješka 28 4 2 2 2 4 2 2" xfId="37160"/>
    <cellStyle name="Bilješka 28 4 2 2 2 4 3" xfId="26638"/>
    <cellStyle name="Bilješka 28 4 2 2 2 4 4" xfId="37159"/>
    <cellStyle name="Bilješka 28 4 2 2 2 4 5" xfId="47784"/>
    <cellStyle name="Bilješka 28 4 2 2 2 5" xfId="12146"/>
    <cellStyle name="Bilješka 28 4 2 2 2 5 2" xfId="19661"/>
    <cellStyle name="Bilješka 28 4 2 2 2 5 2 2" xfId="37162"/>
    <cellStyle name="Bilješka 28 4 2 2 2 5 3" xfId="27784"/>
    <cellStyle name="Bilješka 28 4 2 2 2 5 4" xfId="37161"/>
    <cellStyle name="Bilješka 28 4 2 2 2 5 5" xfId="49276"/>
    <cellStyle name="Bilješka 28 4 2 2 2 6" xfId="13040"/>
    <cellStyle name="Bilješka 28 4 2 2 2 6 2" xfId="20544"/>
    <cellStyle name="Bilješka 28 4 2 2 2 6 2 2" xfId="37164"/>
    <cellStyle name="Bilješka 28 4 2 2 2 6 3" xfId="28668"/>
    <cellStyle name="Bilješka 28 4 2 2 2 6 4" xfId="37163"/>
    <cellStyle name="Bilješka 28 4 2 2 2 6 5" xfId="51226"/>
    <cellStyle name="Bilješka 28 4 2 2 2 7" xfId="13620"/>
    <cellStyle name="Bilješka 28 4 2 2 2 7 2" xfId="21089"/>
    <cellStyle name="Bilješka 28 4 2 2 2 7 2 2" xfId="37166"/>
    <cellStyle name="Bilješka 28 4 2 2 2 7 3" xfId="29243"/>
    <cellStyle name="Bilješka 28 4 2 2 2 7 4" xfId="37165"/>
    <cellStyle name="Bilješka 28 4 2 2 2 7 5" xfId="56919"/>
    <cellStyle name="Bilješka 28 4 2 2 2 8" xfId="13659"/>
    <cellStyle name="Bilješka 28 4 2 2 2 8 2" xfId="21127"/>
    <cellStyle name="Bilješka 28 4 2 2 2 8 2 2" xfId="37168"/>
    <cellStyle name="Bilješka 28 4 2 2 2 8 3" xfId="29282"/>
    <cellStyle name="Bilješka 28 4 2 2 2 8 4" xfId="37167"/>
    <cellStyle name="Bilješka 28 4 2 2 2 9" xfId="14932"/>
    <cellStyle name="Bilješka 28 4 2 2 2 9 2" xfId="30537"/>
    <cellStyle name="Bilješka 28 4 2 2 2 9 3" xfId="37169"/>
    <cellStyle name="Bilješka 28 4 2 2 2_Hotel Fortuna" xfId="49976"/>
    <cellStyle name="Bilješka 28 4 2 2 3" xfId="9147"/>
    <cellStyle name="Bilješka 28 4 2 2 3 2" xfId="16361"/>
    <cellStyle name="Bilješka 28 4 2 2 3 2 2" xfId="37171"/>
    <cellStyle name="Bilješka 28 4 2 2 3 2 2 2" xfId="55456"/>
    <cellStyle name="Bilješka 28 4 2 2 3 2 3" xfId="58637"/>
    <cellStyle name="Bilješka 28 4 2 2 3 2 4" xfId="53127"/>
    <cellStyle name="Bilješka 28 4 2 2 3 3" xfId="16995"/>
    <cellStyle name="Bilješka 28 4 2 2 3 3 2" xfId="37172"/>
    <cellStyle name="Bilješka 28 4 2 2 3 3 3" xfId="52124"/>
    <cellStyle name="Bilješka 28 4 2 2 3 4" xfId="24679"/>
    <cellStyle name="Bilješka 28 4 2 2 3 4 2" xfId="54450"/>
    <cellStyle name="Bilješka 28 4 2 2 3 5" xfId="37170"/>
    <cellStyle name="Bilješka 28 4 2 2 3 5 2" xfId="57640"/>
    <cellStyle name="Bilješka 28 4 2 2 3 6" xfId="47651"/>
    <cellStyle name="Bilješka 28 4 2 2 4" xfId="9875"/>
    <cellStyle name="Bilješka 28 4 2 2 4 2" xfId="17482"/>
    <cellStyle name="Bilješka 28 4 2 2 4 2 2" xfId="37174"/>
    <cellStyle name="Bilješka 28 4 2 2 4 2 3" xfId="53124"/>
    <cellStyle name="Bilješka 28 4 2 2 4 3" xfId="25607"/>
    <cellStyle name="Bilješka 28 4 2 2 4 3 2" xfId="55453"/>
    <cellStyle name="Bilješka 28 4 2 2 4 4" xfId="37173"/>
    <cellStyle name="Bilješka 28 4 2 2 4 4 2" xfId="58634"/>
    <cellStyle name="Bilješka 28 4 2 2 4 5" xfId="49179"/>
    <cellStyle name="Bilješka 28 4 2 2 5" xfId="11266"/>
    <cellStyle name="Bilješka 28 4 2 2 5 2" xfId="18790"/>
    <cellStyle name="Bilješka 28 4 2 2 5 2 2" xfId="37176"/>
    <cellStyle name="Bilješka 28 4 2 2 5 3" xfId="26914"/>
    <cellStyle name="Bilješka 28 4 2 2 5 4" xfId="37175"/>
    <cellStyle name="Bilješka 28 4 2 2 5 5" xfId="51238"/>
    <cellStyle name="Bilješka 28 4 2 2 6" xfId="11830"/>
    <cellStyle name="Bilješka 28 4 2 2 6 2" xfId="19345"/>
    <cellStyle name="Bilješka 28 4 2 2 6 2 2" xfId="37178"/>
    <cellStyle name="Bilješka 28 4 2 2 6 3" xfId="27471"/>
    <cellStyle name="Bilješka 28 4 2 2 6 4" xfId="37177"/>
    <cellStyle name="Bilješka 28 4 2 2 6 5" xfId="56603"/>
    <cellStyle name="Bilješka 28 4 2 2 7" xfId="12724"/>
    <cellStyle name="Bilješka 28 4 2 2 7 2" xfId="20228"/>
    <cellStyle name="Bilješka 28 4 2 2 7 2 2" xfId="37180"/>
    <cellStyle name="Bilješka 28 4 2 2 7 3" xfId="28355"/>
    <cellStyle name="Bilješka 28 4 2 2 7 4" xfId="37179"/>
    <cellStyle name="Bilješka 28 4 2 2 8" xfId="13447"/>
    <cellStyle name="Bilješka 28 4 2 2 8 2" xfId="20918"/>
    <cellStyle name="Bilješka 28 4 2 2 8 2 2" xfId="37182"/>
    <cellStyle name="Bilješka 28 4 2 2 8 3" xfId="29072"/>
    <cellStyle name="Bilješka 28 4 2 2 8 4" xfId="37181"/>
    <cellStyle name="Bilješka 28 4 2 2 9" xfId="14337"/>
    <cellStyle name="Bilješka 28 4 2 2 9 2" xfId="21747"/>
    <cellStyle name="Bilješka 28 4 2 2 9 2 2" xfId="37184"/>
    <cellStyle name="Bilješka 28 4 2 2 9 3" xfId="29949"/>
    <cellStyle name="Bilješka 28 4 2 2 9 4" xfId="37183"/>
    <cellStyle name="Bilješka 28 4 2 2_Hotel Fortuna" xfId="49792"/>
    <cellStyle name="Bilješka 28 4 2 3" xfId="7817"/>
    <cellStyle name="Bilješka 28 4 2 3 10" xfId="22913"/>
    <cellStyle name="Bilješka 28 4 2 3 11" xfId="22565"/>
    <cellStyle name="Bilješka 28 4 2 3 12" xfId="37185"/>
    <cellStyle name="Bilješka 28 4 2 3 13" xfId="46546"/>
    <cellStyle name="Bilješka 28 4 2 3 2" xfId="8995"/>
    <cellStyle name="Bilješka 28 4 2 3 2 2" xfId="16519"/>
    <cellStyle name="Bilješka 28 4 2 3 2 2 2" xfId="37187"/>
    <cellStyle name="Bilješka 28 4 2 3 2 2 2 2" xfId="53129"/>
    <cellStyle name="Bilješka 28 4 2 3 2 2 3" xfId="55458"/>
    <cellStyle name="Bilješka 28 4 2 3 2 2 4" xfId="58639"/>
    <cellStyle name="Bilješka 28 4 2 3 2 2 5" xfId="47321"/>
    <cellStyle name="Bilješka 28 4 2 3 2 3" xfId="23090"/>
    <cellStyle name="Bilješka 28 4 2 3 2 4" xfId="24837"/>
    <cellStyle name="Bilješka 28 4 2 3 2 4 2" xfId="48335"/>
    <cellStyle name="Bilješka 28 4 2 3 2 5" xfId="37186"/>
    <cellStyle name="Bilješka 28 4 2 3 2 5 2" xfId="49338"/>
    <cellStyle name="Bilješka 28 4 2 3 2 6" xfId="54608"/>
    <cellStyle name="Bilješka 28 4 2 3 2 7" xfId="57798"/>
    <cellStyle name="Bilješka 28 4 2 3 2 8" xfId="47212"/>
    <cellStyle name="Bilješka 28 4 2 3 2 9" xfId="60278"/>
    <cellStyle name="Bilješka 28 4 2 3 2_Hotel Fortuna" xfId="49871"/>
    <cellStyle name="Bilješka 28 4 2 3 3" xfId="9912"/>
    <cellStyle name="Bilješka 28 4 2 3 3 2" xfId="15826"/>
    <cellStyle name="Bilješka 28 4 2 3 3 2 2" xfId="37189"/>
    <cellStyle name="Bilješka 28 4 2 3 3 2 2 2" xfId="55459"/>
    <cellStyle name="Bilješka 28 4 2 3 3 2 3" xfId="58640"/>
    <cellStyle name="Bilješka 28 4 2 3 3 2 4" xfId="53130"/>
    <cellStyle name="Bilješka 28 4 2 3 3 3" xfId="23395"/>
    <cellStyle name="Bilješka 28 4 2 3 3 3 2" xfId="51589"/>
    <cellStyle name="Bilješka 28 4 2 3 3 4" xfId="24144"/>
    <cellStyle name="Bilješka 28 4 2 3 3 4 2" xfId="53915"/>
    <cellStyle name="Bilješka 28 4 2 3 3 5" xfId="37188"/>
    <cellStyle name="Bilješka 28 4 2 3 3 5 2" xfId="57105"/>
    <cellStyle name="Bilješka 28 4 2 3 3 6" xfId="47893"/>
    <cellStyle name="Bilješka 28 4 2 3 3 7" xfId="60009"/>
    <cellStyle name="Bilješka 28 4 2 3 4" xfId="11175"/>
    <cellStyle name="Bilješka 28 4 2 3 4 2" xfId="18702"/>
    <cellStyle name="Bilješka 28 4 2 3 4 2 2" xfId="37191"/>
    <cellStyle name="Bilješka 28 4 2 3 4 2 3" xfId="53128"/>
    <cellStyle name="Bilješka 28 4 2 3 4 3" xfId="26824"/>
    <cellStyle name="Bilješka 28 4 2 3 4 3 2" xfId="55457"/>
    <cellStyle name="Bilješka 28 4 2 3 4 4" xfId="37190"/>
    <cellStyle name="Bilješka 28 4 2 3 4 4 2" xfId="58638"/>
    <cellStyle name="Bilješka 28 4 2 3 4 5" xfId="48641"/>
    <cellStyle name="Bilješka 28 4 2 3 5" xfId="11678"/>
    <cellStyle name="Bilješka 28 4 2 3 5 2" xfId="19193"/>
    <cellStyle name="Bilješka 28 4 2 3 5 2 2" xfId="37193"/>
    <cellStyle name="Bilješka 28 4 2 3 5 3" xfId="27320"/>
    <cellStyle name="Bilješka 28 4 2 3 5 4" xfId="37192"/>
    <cellStyle name="Bilješka 28 4 2 3 5 5" xfId="51315"/>
    <cellStyle name="Bilješka 28 4 2 3 6" xfId="12572"/>
    <cellStyle name="Bilješka 28 4 2 3 6 2" xfId="20076"/>
    <cellStyle name="Bilješka 28 4 2 3 6 2 2" xfId="37195"/>
    <cellStyle name="Bilješka 28 4 2 3 6 3" xfId="28204"/>
    <cellStyle name="Bilješka 28 4 2 3 6 4" xfId="37194"/>
    <cellStyle name="Bilješka 28 4 2 3 6 5" xfId="56215"/>
    <cellStyle name="Bilješka 28 4 2 3 7" xfId="13484"/>
    <cellStyle name="Bilješka 28 4 2 3 7 2" xfId="20955"/>
    <cellStyle name="Bilješka 28 4 2 3 7 2 2" xfId="37197"/>
    <cellStyle name="Bilješka 28 4 2 3 7 3" xfId="29108"/>
    <cellStyle name="Bilješka 28 4 2 3 7 4" xfId="37196"/>
    <cellStyle name="Bilješka 28 4 2 3 8" xfId="14616"/>
    <cellStyle name="Bilješka 28 4 2 3 8 2" xfId="21994"/>
    <cellStyle name="Bilješka 28 4 2 3 8 2 2" xfId="37199"/>
    <cellStyle name="Bilješka 28 4 2 3 8 3" xfId="30223"/>
    <cellStyle name="Bilješka 28 4 2 3 8 4" xfId="37198"/>
    <cellStyle name="Bilješka 28 4 2 3 9" xfId="14818"/>
    <cellStyle name="Bilješka 28 4 2 3 9 2" xfId="30424"/>
    <cellStyle name="Bilješka 28 4 2 3 9 3" xfId="37200"/>
    <cellStyle name="Bilješka 28 4 2 3_Hotel Fortuna" xfId="49847"/>
    <cellStyle name="Bilješka 28 4 2 4" xfId="8905"/>
    <cellStyle name="Bilješka 28 4 2 4 2" xfId="16105"/>
    <cellStyle name="Bilješka 28 4 2 4 2 2" xfId="37202"/>
    <cellStyle name="Bilješka 28 4 2 4 2 2 2" xfId="55460"/>
    <cellStyle name="Bilješka 28 4 2 4 2 3" xfId="58641"/>
    <cellStyle name="Bilješka 28 4 2 4 2 4" xfId="53131"/>
    <cellStyle name="Bilješka 28 4 2 4 3" xfId="16886"/>
    <cellStyle name="Bilješka 28 4 2 4 3 2" xfId="37203"/>
    <cellStyle name="Bilješka 28 4 2 4 3 3" xfId="51868"/>
    <cellStyle name="Bilješka 28 4 2 4 4" xfId="24423"/>
    <cellStyle name="Bilješka 28 4 2 4 4 2" xfId="54194"/>
    <cellStyle name="Bilješka 28 4 2 4 5" xfId="37201"/>
    <cellStyle name="Bilješka 28 4 2 4 5 2" xfId="57384"/>
    <cellStyle name="Bilješka 28 4 2 4 6" xfId="47606"/>
    <cellStyle name="Bilješka 28 4 2 5" xfId="9842"/>
    <cellStyle name="Bilješka 28 4 2 5 2" xfId="17454"/>
    <cellStyle name="Bilješka 28 4 2 5 2 2" xfId="37205"/>
    <cellStyle name="Bilješka 28 4 2 5 2 3" xfId="53123"/>
    <cellStyle name="Bilješka 28 4 2 5 3" xfId="25579"/>
    <cellStyle name="Bilješka 28 4 2 5 3 2" xfId="55452"/>
    <cellStyle name="Bilješka 28 4 2 5 4" xfId="37204"/>
    <cellStyle name="Bilješka 28 4 2 5 4 2" xfId="58633"/>
    <cellStyle name="Bilješka 28 4 2 5 5" xfId="48921"/>
    <cellStyle name="Bilješka 28 4 2 6" xfId="10540"/>
    <cellStyle name="Bilješka 28 4 2 6 2" xfId="18081"/>
    <cellStyle name="Bilješka 28 4 2 6 2 2" xfId="37207"/>
    <cellStyle name="Bilješka 28 4 2 6 3" xfId="26197"/>
    <cellStyle name="Bilješka 28 4 2 6 4" xfId="37206"/>
    <cellStyle name="Bilješka 28 4 2 6 5" xfId="51407"/>
    <cellStyle name="Bilješka 28 4 2 7" xfId="11588"/>
    <cellStyle name="Bilješka 28 4 2 7 2" xfId="19103"/>
    <cellStyle name="Bilješka 28 4 2 7 2 2" xfId="37209"/>
    <cellStyle name="Bilješka 28 4 2 7 3" xfId="27232"/>
    <cellStyle name="Bilješka 28 4 2 7 4" xfId="37208"/>
    <cellStyle name="Bilješka 28 4 2 7 5" xfId="56328"/>
    <cellStyle name="Bilješka 28 4 2 8" xfId="12482"/>
    <cellStyle name="Bilješka 28 4 2 8 2" xfId="19986"/>
    <cellStyle name="Bilješka 28 4 2 8 2 2" xfId="37211"/>
    <cellStyle name="Bilješka 28 4 2 8 3" xfId="28116"/>
    <cellStyle name="Bilješka 28 4 2 8 4" xfId="37210"/>
    <cellStyle name="Bilješka 28 4 2 9" xfId="13415"/>
    <cellStyle name="Bilješka 28 4 2 9 2" xfId="20888"/>
    <cellStyle name="Bilješka 28 4 2 9 2 2" xfId="37213"/>
    <cellStyle name="Bilješka 28 4 2 9 3" xfId="29040"/>
    <cellStyle name="Bilješka 28 4 2 9 4" xfId="37212"/>
    <cellStyle name="Bilješka 28 4 2_Hotel Fortuna" xfId="50020"/>
    <cellStyle name="Bilješka 28 4 3" xfId="8132"/>
    <cellStyle name="Bilješka 28 4 3 10" xfId="23633"/>
    <cellStyle name="Bilješka 28 4 3 11" xfId="22310"/>
    <cellStyle name="Bilješka 28 4 3 12" xfId="37214"/>
    <cellStyle name="Bilješka 28 4 3 13" xfId="46930"/>
    <cellStyle name="Bilješka 28 4 3 14" xfId="59846"/>
    <cellStyle name="Bilješka 28 4 3 2" xfId="9310"/>
    <cellStyle name="Bilješka 28 4 3 2 2" xfId="16226"/>
    <cellStyle name="Bilješka 28 4 3 2 2 2" xfId="37216"/>
    <cellStyle name="Bilješka 28 4 3 2 2 2 2" xfId="55462"/>
    <cellStyle name="Bilješka 28 4 3 2 2 3" xfId="58643"/>
    <cellStyle name="Bilješka 28 4 3 2 2 4" xfId="53133"/>
    <cellStyle name="Bilješka 28 4 3 2 3" xfId="23687"/>
    <cellStyle name="Bilješka 28 4 3 2 3 2" xfId="51989"/>
    <cellStyle name="Bilješka 28 4 3 2 4" xfId="24544"/>
    <cellStyle name="Bilješka 28 4 3 2 4 2" xfId="54315"/>
    <cellStyle name="Bilješka 28 4 3 2 5" xfId="37215"/>
    <cellStyle name="Bilješka 28 4 3 2 5 2" xfId="57505"/>
    <cellStyle name="Bilješka 28 4 3 2 6" xfId="60134"/>
    <cellStyle name="Bilješka 28 4 3 3" xfId="10286"/>
    <cellStyle name="Bilješka 28 4 3 3 2" xfId="17846"/>
    <cellStyle name="Bilješka 28 4 3 3 2 2" xfId="37218"/>
    <cellStyle name="Bilješka 28 4 3 3 2 3" xfId="53132"/>
    <cellStyle name="Bilješka 28 4 3 3 3" xfId="25964"/>
    <cellStyle name="Bilješka 28 4 3 3 3 2" xfId="55461"/>
    <cellStyle name="Bilješka 28 4 3 3 4" xfId="37217"/>
    <cellStyle name="Bilješka 28 4 3 3 4 2" xfId="58642"/>
    <cellStyle name="Bilješka 28 4 3 4" xfId="10598"/>
    <cellStyle name="Bilješka 28 4 3 4 2" xfId="18138"/>
    <cellStyle name="Bilješka 28 4 3 4 2 2" xfId="37220"/>
    <cellStyle name="Bilješka 28 4 3 4 3" xfId="26255"/>
    <cellStyle name="Bilješka 28 4 3 4 4" xfId="37219"/>
    <cellStyle name="Bilješka 28 4 3 4 5" xfId="47427"/>
    <cellStyle name="Bilješka 28 4 3 5" xfId="11993"/>
    <cellStyle name="Bilješka 28 4 3 5 2" xfId="19508"/>
    <cellStyle name="Bilješka 28 4 3 5 2 2" xfId="37222"/>
    <cellStyle name="Bilješka 28 4 3 5 3" xfId="27632"/>
    <cellStyle name="Bilješka 28 4 3 5 4" xfId="37221"/>
    <cellStyle name="Bilješka 28 4 3 5 5" xfId="49043"/>
    <cellStyle name="Bilješka 28 4 3 6" xfId="12887"/>
    <cellStyle name="Bilješka 28 4 3 6 2" xfId="20391"/>
    <cellStyle name="Bilješka 28 4 3 6 2 2" xfId="37224"/>
    <cellStyle name="Bilješka 28 4 3 6 3" xfId="28516"/>
    <cellStyle name="Bilješka 28 4 3 6 4" xfId="37223"/>
    <cellStyle name="Bilješka 28 4 3 6 5" xfId="50772"/>
    <cellStyle name="Bilješka 28 4 3 7" xfId="13858"/>
    <cellStyle name="Bilješka 28 4 3 7 2" xfId="21321"/>
    <cellStyle name="Bilješka 28 4 3 7 2 2" xfId="37226"/>
    <cellStyle name="Bilješka 28 4 3 7 3" xfId="29477"/>
    <cellStyle name="Bilješka 28 4 3 7 4" xfId="37225"/>
    <cellStyle name="Bilješka 28 4 3 7 5" xfId="56766"/>
    <cellStyle name="Bilješka 28 4 3 8" xfId="14564"/>
    <cellStyle name="Bilješka 28 4 3 8 2" xfId="21951"/>
    <cellStyle name="Bilješka 28 4 3 8 2 2" xfId="37228"/>
    <cellStyle name="Bilješka 28 4 3 8 3" xfId="30171"/>
    <cellStyle name="Bilješka 28 4 3 8 4" xfId="37227"/>
    <cellStyle name="Bilješka 28 4 3 9" xfId="15104"/>
    <cellStyle name="Bilješka 28 4 3 9 2" xfId="30707"/>
    <cellStyle name="Bilješka 28 4 3 9 3" xfId="37229"/>
    <cellStyle name="Bilješka 28 4 3_Hotel Fortuna" xfId="49693"/>
    <cellStyle name="Bilješka 28 4 4" xfId="8760"/>
    <cellStyle name="Bilješka 28 4 4 2" xfId="15768"/>
    <cellStyle name="Bilješka 28 4 4 2 2" xfId="37231"/>
    <cellStyle name="Bilješka 28 4 4 2 2 2" xfId="55463"/>
    <cellStyle name="Bilješka 28 4 4 2 3" xfId="58644"/>
    <cellStyle name="Bilješka 28 4 4 2 4" xfId="53134"/>
    <cellStyle name="Bilješka 28 4 4 3" xfId="16644"/>
    <cellStyle name="Bilješka 28 4 4 3 2" xfId="37232"/>
    <cellStyle name="Bilješka 28 4 4 3 3" xfId="51531"/>
    <cellStyle name="Bilješka 28 4 4 4" xfId="24086"/>
    <cellStyle name="Bilješka 28 4 4 4 2" xfId="50808"/>
    <cellStyle name="Bilješka 28 4 4 5" xfId="37230"/>
    <cellStyle name="Bilješka 28 4 4 5 2" xfId="57047"/>
    <cellStyle name="Bilješka 28 4 4 6" xfId="48123"/>
    <cellStyle name="Bilješka 28 4 5" xfId="9985"/>
    <cellStyle name="Bilješka 28 4 5 2" xfId="17577"/>
    <cellStyle name="Bilješka 28 4 5 2 2" xfId="37234"/>
    <cellStyle name="Bilješka 28 4 5 2 3" xfId="53122"/>
    <cellStyle name="Bilješka 28 4 5 3" xfId="25699"/>
    <cellStyle name="Bilješka 28 4 5 3 2" xfId="55451"/>
    <cellStyle name="Bilješka 28 4 5 4" xfId="37233"/>
    <cellStyle name="Bilješka 28 4 5 4 2" xfId="58632"/>
    <cellStyle name="Bilješka 28 4 5 5" xfId="48583"/>
    <cellStyle name="Bilješka 28 4 6" xfId="11140"/>
    <cellStyle name="Bilješka 28 4 6 2" xfId="18667"/>
    <cellStyle name="Bilješka 28 4 6 2 2" xfId="37236"/>
    <cellStyle name="Bilješka 28 4 6 3" xfId="26789"/>
    <cellStyle name="Bilješka 28 4 6 4" xfId="37235"/>
    <cellStyle name="Bilješka 28 4 6 5" xfId="50693"/>
    <cellStyle name="Bilješka 28 4 7" xfId="11444"/>
    <cellStyle name="Bilješka 28 4 7 2" xfId="18959"/>
    <cellStyle name="Bilješka 28 4 7 2 2" xfId="37238"/>
    <cellStyle name="Bilješka 28 4 7 3" xfId="27090"/>
    <cellStyle name="Bilješka 28 4 7 4" xfId="37237"/>
    <cellStyle name="Bilješka 28 4 7 5" xfId="56466"/>
    <cellStyle name="Bilješka 28 4 8" xfId="12337"/>
    <cellStyle name="Bilješka 28 4 8 2" xfId="19842"/>
    <cellStyle name="Bilješka 28 4 8 2 2" xfId="37240"/>
    <cellStyle name="Bilješka 28 4 8 3" xfId="27973"/>
    <cellStyle name="Bilješka 28 4 8 4" xfId="37239"/>
    <cellStyle name="Bilješka 28 4 9" xfId="13556"/>
    <cellStyle name="Bilješka 28 4 9 2" xfId="21027"/>
    <cellStyle name="Bilješka 28 4 9 2 2" xfId="37242"/>
    <cellStyle name="Bilješka 28 4 9 3" xfId="29179"/>
    <cellStyle name="Bilješka 28 4 9 4" xfId="37241"/>
    <cellStyle name="Bilješka 28 4_Hotel Fortuna" xfId="50076"/>
    <cellStyle name="Bilješka 28 5" xfId="8381"/>
    <cellStyle name="Bilješka 28 5 2" xfId="17138"/>
    <cellStyle name="Bilješka 28 5 2 2" xfId="37244"/>
    <cellStyle name="Bilješka 28 5 2 3" xfId="53090"/>
    <cellStyle name="Bilješka 28 5 3" xfId="24972"/>
    <cellStyle name="Bilješka 28 5 3 2" xfId="55419"/>
    <cellStyle name="Bilješka 28 5 4" xfId="37243"/>
    <cellStyle name="Bilješka 28 5 4 2" xfId="58600"/>
    <cellStyle name="Bilješka 28 5 5" xfId="47481"/>
    <cellStyle name="Bilješka 28 6" xfId="8420"/>
    <cellStyle name="Bilješka 28 6 2" xfId="15674"/>
    <cellStyle name="Bilješka 28 6 2 2" xfId="37246"/>
    <cellStyle name="Bilješka 28 6 3" xfId="25010"/>
    <cellStyle name="Bilješka 28 6 4" xfId="37245"/>
    <cellStyle name="Bilješka 28 6 5" xfId="48446"/>
    <cellStyle name="Bilješka 28 7" xfId="8515"/>
    <cellStyle name="Bilješka 28 7 2" xfId="16779"/>
    <cellStyle name="Bilješka 28 7 2 2" xfId="37248"/>
    <cellStyle name="Bilješka 28 7 3" xfId="25103"/>
    <cellStyle name="Bilješka 28 7 4" xfId="37247"/>
    <cellStyle name="Bilješka 28 7 5" xfId="50595"/>
    <cellStyle name="Bilješka 28 8" xfId="9562"/>
    <cellStyle name="Bilješka 28 8 2" xfId="17203"/>
    <cellStyle name="Bilješka 28 8 2 2" xfId="37250"/>
    <cellStyle name="Bilješka 28 8 3" xfId="25330"/>
    <cellStyle name="Bilješka 28 8 4" xfId="37249"/>
    <cellStyle name="Bilješka 28 8 5" xfId="50519"/>
    <cellStyle name="Bilješka 28 9" xfId="9623"/>
    <cellStyle name="Bilješka 28 9 2" xfId="17257"/>
    <cellStyle name="Bilješka 28 9 2 2" xfId="37252"/>
    <cellStyle name="Bilješka 28 9 3" xfId="25384"/>
    <cellStyle name="Bilješka 28 9 4" xfId="37251"/>
    <cellStyle name="Bilješka 28_Hotel Fortuna" xfId="50279"/>
    <cellStyle name="Bilješka 29" xfId="2415"/>
    <cellStyle name="Bilješka 29 10" xfId="10520"/>
    <cellStyle name="Bilješka 29 10 2" xfId="18062"/>
    <cellStyle name="Bilješka 29 10 2 2" xfId="37255"/>
    <cellStyle name="Bilješka 29 10 3" xfId="26178"/>
    <cellStyle name="Bilješka 29 10 4" xfId="37254"/>
    <cellStyle name="Bilješka 29 11" xfId="12232"/>
    <cellStyle name="Bilješka 29 11 2" xfId="19746"/>
    <cellStyle name="Bilješka 29 11 2 2" xfId="37257"/>
    <cellStyle name="Bilješka 29 11 3" xfId="27869"/>
    <cellStyle name="Bilješka 29 11 4" xfId="37256"/>
    <cellStyle name="Bilješka 29 12" xfId="14060"/>
    <cellStyle name="Bilješka 29 12 2" xfId="29677"/>
    <cellStyle name="Bilješka 29 12 3" xfId="37258"/>
    <cellStyle name="Bilješka 29 13" xfId="22251"/>
    <cellStyle name="Bilješka 29 13 2" xfId="37259"/>
    <cellStyle name="Bilješka 29 14" xfId="37253"/>
    <cellStyle name="Bilješka 29 15" xfId="45936"/>
    <cellStyle name="Bilješka 29 16" xfId="59387"/>
    <cellStyle name="Bilješka 29 17" xfId="6925"/>
    <cellStyle name="Bilješka 29 2" xfId="7463"/>
    <cellStyle name="Bilješka 29 2 10" xfId="12214"/>
    <cellStyle name="Bilješka 29 2 10 2" xfId="19729"/>
    <cellStyle name="Bilješka 29 2 10 2 2" xfId="37262"/>
    <cellStyle name="Bilješka 29 2 10 3" xfId="27851"/>
    <cellStyle name="Bilješka 29 2 10 4" xfId="37261"/>
    <cellStyle name="Bilješka 29 2 11" xfId="13199"/>
    <cellStyle name="Bilješka 29 2 11 2" xfId="20681"/>
    <cellStyle name="Bilješka 29 2 11 2 2" xfId="37264"/>
    <cellStyle name="Bilješka 29 2 11 3" xfId="28826"/>
    <cellStyle name="Bilješka 29 2 11 4" xfId="37263"/>
    <cellStyle name="Bilješka 29 2 12" xfId="14508"/>
    <cellStyle name="Bilješka 29 2 12 2" xfId="21902"/>
    <cellStyle name="Bilješka 29 2 12 2 2" xfId="37266"/>
    <cellStyle name="Bilješka 29 2 12 3" xfId="30118"/>
    <cellStyle name="Bilješka 29 2 12 4" xfId="37265"/>
    <cellStyle name="Bilješka 29 2 13" xfId="14955"/>
    <cellStyle name="Bilješka 29 2 13 2" xfId="30560"/>
    <cellStyle name="Bilješka 29 2 13 3" xfId="37267"/>
    <cellStyle name="Bilješka 29 2 14" xfId="22501"/>
    <cellStyle name="Bilješka 29 2 15" xfId="37260"/>
    <cellStyle name="Bilješka 29 2 16" xfId="59423"/>
    <cellStyle name="Bilješka 29 2 2" xfId="7649"/>
    <cellStyle name="Bilješka 29 2 2 10" xfId="12242"/>
    <cellStyle name="Bilješka 29 2 2 10 2" xfId="27879"/>
    <cellStyle name="Bilješka 29 2 2 10 3" xfId="37269"/>
    <cellStyle name="Bilješka 29 2 2 11" xfId="23935"/>
    <cellStyle name="Bilješka 29 2 2 12" xfId="37268"/>
    <cellStyle name="Bilješka 29 2 2 13" xfId="46737"/>
    <cellStyle name="Bilješka 29 2 2 14" xfId="59527"/>
    <cellStyle name="Bilješka 29 2 2 2" xfId="8054"/>
    <cellStyle name="Bilješka 29 2 2 2 10" xfId="23563"/>
    <cellStyle name="Bilješka 29 2 2 2 11" xfId="23254"/>
    <cellStyle name="Bilješka 29 2 2 2 12" xfId="37270"/>
    <cellStyle name="Bilješka 29 2 2 2 13" xfId="46701"/>
    <cellStyle name="Bilješka 29 2 2 2 14" xfId="59806"/>
    <cellStyle name="Bilješka 29 2 2 2 2" xfId="9232"/>
    <cellStyle name="Bilješka 29 2 2 2 2 2" xfId="15990"/>
    <cellStyle name="Bilješka 29 2 2 2 2 2 2" xfId="37272"/>
    <cellStyle name="Bilješka 29 2 2 2 2 2 2 2" xfId="55468"/>
    <cellStyle name="Bilješka 29 2 2 2 2 2 3" xfId="58649"/>
    <cellStyle name="Bilješka 29 2 2 2 2 2 4" xfId="53139"/>
    <cellStyle name="Bilješka 29 2 2 2 2 3" xfId="23847"/>
    <cellStyle name="Bilješka 29 2 2 2 2 3 2" xfId="51753"/>
    <cellStyle name="Bilješka 29 2 2 2 2 4" xfId="24308"/>
    <cellStyle name="Bilješka 29 2 2 2 2 4 2" xfId="54079"/>
    <cellStyle name="Bilješka 29 2 2 2 2 5" xfId="37271"/>
    <cellStyle name="Bilješka 29 2 2 2 2 5 2" xfId="57269"/>
    <cellStyle name="Bilješka 29 2 2 2 2 6" xfId="60075"/>
    <cellStyle name="Bilješka 29 2 2 2 3" xfId="10184"/>
    <cellStyle name="Bilješka 29 2 2 2 3 2" xfId="17760"/>
    <cellStyle name="Bilješka 29 2 2 2 3 2 2" xfId="37274"/>
    <cellStyle name="Bilješka 29 2 2 2 3 2 3" xfId="53138"/>
    <cellStyle name="Bilješka 29 2 2 2 3 3" xfId="25879"/>
    <cellStyle name="Bilješka 29 2 2 2 3 3 2" xfId="55467"/>
    <cellStyle name="Bilješka 29 2 2 2 3 4" xfId="37273"/>
    <cellStyle name="Bilješka 29 2 2 2 3 4 2" xfId="58648"/>
    <cellStyle name="Bilješka 29 2 2 2 4" xfId="10044"/>
    <cellStyle name="Bilješka 29 2 2 2 4 2" xfId="17629"/>
    <cellStyle name="Bilješka 29 2 2 2 4 2 2" xfId="37276"/>
    <cellStyle name="Bilješka 29 2 2 2 4 3" xfId="25751"/>
    <cellStyle name="Bilješka 29 2 2 2 4 4" xfId="37275"/>
    <cellStyle name="Bilješka 29 2 2 2 4 5" xfId="47935"/>
    <cellStyle name="Bilješka 29 2 2 2 5" xfId="11915"/>
    <cellStyle name="Bilješka 29 2 2 2 5 2" xfId="19430"/>
    <cellStyle name="Bilješka 29 2 2 2 5 2 2" xfId="37278"/>
    <cellStyle name="Bilješka 29 2 2 2 5 3" xfId="27555"/>
    <cellStyle name="Bilješka 29 2 2 2 5 4" xfId="37277"/>
    <cellStyle name="Bilješka 29 2 2 2 5 5" xfId="48806"/>
    <cellStyle name="Bilješka 29 2 2 2 6" xfId="12809"/>
    <cellStyle name="Bilješka 29 2 2 2 6 2" xfId="20313"/>
    <cellStyle name="Bilješka 29 2 2 2 6 2 2" xfId="37280"/>
    <cellStyle name="Bilješka 29 2 2 2 6 3" xfId="28439"/>
    <cellStyle name="Bilješka 29 2 2 2 6 4" xfId="37279"/>
    <cellStyle name="Bilješka 29 2 2 2 6 5" xfId="51325"/>
    <cellStyle name="Bilješka 29 2 2 2 7" xfId="13756"/>
    <cellStyle name="Bilješka 29 2 2 2 7 2" xfId="21221"/>
    <cellStyle name="Bilješka 29 2 2 2 7 2 2" xfId="37282"/>
    <cellStyle name="Bilješka 29 2 2 2 7 3" xfId="29376"/>
    <cellStyle name="Bilješka 29 2 2 2 7 4" xfId="37281"/>
    <cellStyle name="Bilješka 29 2 2 2 7 5" xfId="56688"/>
    <cellStyle name="Bilješka 29 2 2 2 8" xfId="14801"/>
    <cellStyle name="Bilješka 29 2 2 2 8 2" xfId="22152"/>
    <cellStyle name="Bilješka 29 2 2 2 8 2 2" xfId="37284"/>
    <cellStyle name="Bilješka 29 2 2 2 8 3" xfId="30407"/>
    <cellStyle name="Bilješka 29 2 2 2 8 4" xfId="37283"/>
    <cellStyle name="Bilješka 29 2 2 2 9" xfId="11346"/>
    <cellStyle name="Bilješka 29 2 2 2 9 2" xfId="26994"/>
    <cellStyle name="Bilješka 29 2 2 2 9 3" xfId="37285"/>
    <cellStyle name="Bilješka 29 2 2 2_Hotel Fortuna" xfId="49521"/>
    <cellStyle name="Bilješka 29 2 2 3" xfId="8826"/>
    <cellStyle name="Bilješka 29 2 2 3 2" xfId="16027"/>
    <cellStyle name="Bilješka 29 2 2 3 2 2" xfId="37287"/>
    <cellStyle name="Bilješka 29 2 2 3 2 2 2" xfId="55469"/>
    <cellStyle name="Bilješka 29 2 2 3 2 3" xfId="58650"/>
    <cellStyle name="Bilješka 29 2 2 3 2 4" xfId="53140"/>
    <cellStyle name="Bilješka 29 2 2 3 3" xfId="16809"/>
    <cellStyle name="Bilješka 29 2 2 3 3 2" xfId="37288"/>
    <cellStyle name="Bilješka 29 2 2 3 3 3" xfId="51790"/>
    <cellStyle name="Bilješka 29 2 2 3 4" xfId="24345"/>
    <cellStyle name="Bilješka 29 2 2 3 4 2" xfId="54116"/>
    <cellStyle name="Bilješka 29 2 2 3 5" xfId="37286"/>
    <cellStyle name="Bilješka 29 2 2 3 5 2" xfId="57306"/>
    <cellStyle name="Bilješka 29 2 2 3 6" xfId="48136"/>
    <cellStyle name="Bilješka 29 2 2 4" xfId="10084"/>
    <cellStyle name="Bilješka 29 2 2 4 2" xfId="17665"/>
    <cellStyle name="Bilješka 29 2 2 4 2 2" xfId="37290"/>
    <cellStyle name="Bilješka 29 2 2 4 2 3" xfId="53137"/>
    <cellStyle name="Bilješka 29 2 2 4 3" xfId="25787"/>
    <cellStyle name="Bilješka 29 2 2 4 3 2" xfId="55466"/>
    <cellStyle name="Bilješka 29 2 2 4 4" xfId="37289"/>
    <cellStyle name="Bilješka 29 2 2 4 4 2" xfId="58647"/>
    <cellStyle name="Bilješka 29 2 2 4 5" xfId="48843"/>
    <cellStyle name="Bilješka 29 2 2 5" xfId="8509"/>
    <cellStyle name="Bilješka 29 2 2 5 2" xfId="15600"/>
    <cellStyle name="Bilješka 29 2 2 5 2 2" xfId="37292"/>
    <cellStyle name="Bilješka 29 2 2 5 3" xfId="25097"/>
    <cellStyle name="Bilješka 29 2 2 5 4" xfId="37291"/>
    <cellStyle name="Bilješka 29 2 2 5 5" xfId="52344"/>
    <cellStyle name="Bilješka 29 2 2 6" xfId="11510"/>
    <cellStyle name="Bilješka 29 2 2 6 2" xfId="19025"/>
    <cellStyle name="Bilješka 29 2 2 6 2 2" xfId="37294"/>
    <cellStyle name="Bilješka 29 2 2 6 3" xfId="27155"/>
    <cellStyle name="Bilješka 29 2 2 6 4" xfId="37293"/>
    <cellStyle name="Bilješka 29 2 2 6 5" xfId="56406"/>
    <cellStyle name="Bilješka 29 2 2 7" xfId="12403"/>
    <cellStyle name="Bilješka 29 2 2 7 2" xfId="19908"/>
    <cellStyle name="Bilješka 29 2 2 7 2 2" xfId="37296"/>
    <cellStyle name="Bilješka 29 2 2 7 3" xfId="28038"/>
    <cellStyle name="Bilješka 29 2 2 7 4" xfId="37295"/>
    <cellStyle name="Bilješka 29 2 2 8" xfId="13655"/>
    <cellStyle name="Bilješka 29 2 2 8 2" xfId="21124"/>
    <cellStyle name="Bilješka 29 2 2 8 2 2" xfId="37298"/>
    <cellStyle name="Bilješka 29 2 2 8 3" xfId="29278"/>
    <cellStyle name="Bilješka 29 2 2 8 4" xfId="37297"/>
    <cellStyle name="Bilješka 29 2 2 9" xfId="10935"/>
    <cellStyle name="Bilješka 29 2 2 9 2" xfId="18466"/>
    <cellStyle name="Bilješka 29 2 2 9 2 2" xfId="37300"/>
    <cellStyle name="Bilješka 29 2 2 9 3" xfId="26585"/>
    <cellStyle name="Bilješka 29 2 2 9 4" xfId="37299"/>
    <cellStyle name="Bilješka 29 2 2_Hotel Fortuna" xfId="49776"/>
    <cellStyle name="Bilješka 29 2 3" xfId="7725"/>
    <cellStyle name="Bilješka 29 2 3 10" xfId="14511"/>
    <cellStyle name="Bilješka 29 2 3 10 2" xfId="21903"/>
    <cellStyle name="Bilješka 29 2 3 10 2 2" xfId="37303"/>
    <cellStyle name="Bilješka 29 2 3 10 3" xfId="30121"/>
    <cellStyle name="Bilješka 29 2 3 10 4" xfId="37302"/>
    <cellStyle name="Bilješka 29 2 3 11" xfId="15302"/>
    <cellStyle name="Bilješka 29 2 3 11 2" xfId="30903"/>
    <cellStyle name="Bilješka 29 2 3 11 3" xfId="37304"/>
    <cellStyle name="Bilješka 29 2 3 12" xfId="22737"/>
    <cellStyle name="Bilješka 29 2 3 13" xfId="37301"/>
    <cellStyle name="Bilješka 29 2 3 14" xfId="46812"/>
    <cellStyle name="Bilješka 29 2 3 15" xfId="59585"/>
    <cellStyle name="Bilješka 29 2 3 2" xfId="7967"/>
    <cellStyle name="Bilješka 29 2 3 2 10" xfId="15274"/>
    <cellStyle name="Bilješka 29 2 3 2 10 2" xfId="30875"/>
    <cellStyle name="Bilješka 29 2 3 2 10 3" xfId="37306"/>
    <cellStyle name="Bilješka 29 2 3 2 11" xfId="23912"/>
    <cellStyle name="Bilješka 29 2 3 2 12" xfId="37305"/>
    <cellStyle name="Bilješka 29 2 3 2 13" xfId="47057"/>
    <cellStyle name="Bilješka 29 2 3 2 14" xfId="59750"/>
    <cellStyle name="Bilješka 29 2 3 2 2" xfId="8283"/>
    <cellStyle name="Bilješka 29 2 3 2 2 10" xfId="23436"/>
    <cellStyle name="Bilješka 29 2 3 2 2 11" xfId="22968"/>
    <cellStyle name="Bilješka 29 2 3 2 2 12" xfId="37307"/>
    <cellStyle name="Bilješka 29 2 3 2 2 13" xfId="47148"/>
    <cellStyle name="Bilješka 29 2 3 2 2 14" xfId="59910"/>
    <cellStyle name="Bilješka 29 2 3 2 2 2" xfId="9461"/>
    <cellStyle name="Bilješka 29 2 3 2 2 2 2" xfId="16456"/>
    <cellStyle name="Bilješka 29 2 3 2 2 2 2 2" xfId="37309"/>
    <cellStyle name="Bilješka 29 2 3 2 2 2 2 2 2" xfId="55473"/>
    <cellStyle name="Bilješka 29 2 3 2 2 2 2 3" xfId="58654"/>
    <cellStyle name="Bilješka 29 2 3 2 2 2 2 4" xfId="53144"/>
    <cellStyle name="Bilješka 29 2 3 2 2 2 3" xfId="23454"/>
    <cellStyle name="Bilješka 29 2 3 2 2 2 3 2" xfId="52219"/>
    <cellStyle name="Bilješka 29 2 3 2 2 2 4" xfId="24774"/>
    <cellStyle name="Bilješka 29 2 3 2 2 2 4 2" xfId="54545"/>
    <cellStyle name="Bilješka 29 2 3 2 2 2 5" xfId="37308"/>
    <cellStyle name="Bilješka 29 2 3 2 2 2 5 2" xfId="57735"/>
    <cellStyle name="Bilješka 29 2 3 2 2 2 6" xfId="60234"/>
    <cellStyle name="Bilješka 29 2 3 2 2 3" xfId="10267"/>
    <cellStyle name="Bilješka 29 2 3 2 2 3 2" xfId="17832"/>
    <cellStyle name="Bilješka 29 2 3 2 2 3 2 2" xfId="37311"/>
    <cellStyle name="Bilješka 29 2 3 2 2 3 2 3" xfId="53143"/>
    <cellStyle name="Bilješka 29 2 3 2 2 3 3" xfId="25950"/>
    <cellStyle name="Bilješka 29 2 3 2 2 3 3 2" xfId="55472"/>
    <cellStyle name="Bilješka 29 2 3 2 2 3 4" xfId="37310"/>
    <cellStyle name="Bilješka 29 2 3 2 2 3 4 2" xfId="58653"/>
    <cellStyle name="Bilješka 29 2 3 2 2 4" xfId="11275"/>
    <cellStyle name="Bilješka 29 2 3 2 2 4 2" xfId="18799"/>
    <cellStyle name="Bilješka 29 2 3 2 2 4 2 2" xfId="37313"/>
    <cellStyle name="Bilješka 29 2 3 2 2 4 3" xfId="26923"/>
    <cellStyle name="Bilješka 29 2 3 2 2 4 4" xfId="37312"/>
    <cellStyle name="Bilješka 29 2 3 2 2 4 5" xfId="48206"/>
    <cellStyle name="Bilješka 29 2 3 2 2 5" xfId="12144"/>
    <cellStyle name="Bilješka 29 2 3 2 2 5 2" xfId="19659"/>
    <cellStyle name="Bilješka 29 2 3 2 2 5 2 2" xfId="37315"/>
    <cellStyle name="Bilješka 29 2 3 2 2 5 3" xfId="27782"/>
    <cellStyle name="Bilješka 29 2 3 2 2 5 4" xfId="37314"/>
    <cellStyle name="Bilješka 29 2 3 2 2 5 5" xfId="49274"/>
    <cellStyle name="Bilješka 29 2 3 2 2 6" xfId="13038"/>
    <cellStyle name="Bilješka 29 2 3 2 2 6 2" xfId="20542"/>
    <cellStyle name="Bilješka 29 2 3 2 2 6 2 2" xfId="37317"/>
    <cellStyle name="Bilješka 29 2 3 2 2 6 3" xfId="28666"/>
    <cellStyle name="Bilješka 29 2 3 2 2 6 4" xfId="37316"/>
    <cellStyle name="Bilješka 29 2 3 2 2 6 5" xfId="51215"/>
    <cellStyle name="Bilješka 29 2 3 2 2 7" xfId="13839"/>
    <cellStyle name="Bilješka 29 2 3 2 2 7 2" xfId="21302"/>
    <cellStyle name="Bilješka 29 2 3 2 2 7 2 2" xfId="37319"/>
    <cellStyle name="Bilješka 29 2 3 2 2 7 3" xfId="29458"/>
    <cellStyle name="Bilješka 29 2 3 2 2 7 4" xfId="37318"/>
    <cellStyle name="Bilješka 29 2 3 2 2 7 5" xfId="56917"/>
    <cellStyle name="Bilješka 29 2 3 2 2 8" xfId="14326"/>
    <cellStyle name="Bilješka 29 2 3 2 2 8 2" xfId="21737"/>
    <cellStyle name="Bilješka 29 2 3 2 2 8 2 2" xfId="37321"/>
    <cellStyle name="Bilješka 29 2 3 2 2 8 3" xfId="29938"/>
    <cellStyle name="Bilješka 29 2 3 2 2 8 4" xfId="37320"/>
    <cellStyle name="Bilješka 29 2 3 2 2 9" xfId="15208"/>
    <cellStyle name="Bilješka 29 2 3 2 2 9 2" xfId="30809"/>
    <cellStyle name="Bilješka 29 2 3 2 2 9 3" xfId="37322"/>
    <cellStyle name="Bilješka 29 2 3 2 2_Hotel Fortuna" xfId="49675"/>
    <cellStyle name="Bilješka 29 2 3 2 3" xfId="9145"/>
    <cellStyle name="Bilješka 29 2 3 2 3 2" xfId="16359"/>
    <cellStyle name="Bilješka 29 2 3 2 3 2 2" xfId="37324"/>
    <cellStyle name="Bilješka 29 2 3 2 3 2 2 2" xfId="55474"/>
    <cellStyle name="Bilješka 29 2 3 2 3 2 3" xfId="58655"/>
    <cellStyle name="Bilješka 29 2 3 2 3 2 4" xfId="53145"/>
    <cellStyle name="Bilješka 29 2 3 2 3 3" xfId="16993"/>
    <cellStyle name="Bilješka 29 2 3 2 3 3 2" xfId="37325"/>
    <cellStyle name="Bilješka 29 2 3 2 3 3 3" xfId="52122"/>
    <cellStyle name="Bilješka 29 2 3 2 3 4" xfId="24677"/>
    <cellStyle name="Bilješka 29 2 3 2 3 4 2" xfId="54448"/>
    <cellStyle name="Bilješka 29 2 3 2 3 5" xfId="37323"/>
    <cellStyle name="Bilješka 29 2 3 2 3 5 2" xfId="57638"/>
    <cellStyle name="Bilješka 29 2 3 2 3 6" xfId="48399"/>
    <cellStyle name="Bilješka 29 2 3 2 4" xfId="10107"/>
    <cellStyle name="Bilješka 29 2 3 2 4 2" xfId="17687"/>
    <cellStyle name="Bilješka 29 2 3 2 4 2 2" xfId="37327"/>
    <cellStyle name="Bilješka 29 2 3 2 4 2 3" xfId="53142"/>
    <cellStyle name="Bilješka 29 2 3 2 4 3" xfId="25809"/>
    <cellStyle name="Bilješka 29 2 3 2 4 3 2" xfId="55471"/>
    <cellStyle name="Bilješka 29 2 3 2 4 4" xfId="37326"/>
    <cellStyle name="Bilješka 29 2 3 2 4 4 2" xfId="58652"/>
    <cellStyle name="Bilješka 29 2 3 2 4 5" xfId="49177"/>
    <cellStyle name="Bilješka 29 2 3 2 5" xfId="11170"/>
    <cellStyle name="Bilješka 29 2 3 2 5 2" xfId="18697"/>
    <cellStyle name="Bilješka 29 2 3 2 5 2 2" xfId="37329"/>
    <cellStyle name="Bilješka 29 2 3 2 5 3" xfId="26819"/>
    <cellStyle name="Bilješka 29 2 3 2 5 4" xfId="37328"/>
    <cellStyle name="Bilješka 29 2 3 2 5 5" xfId="50880"/>
    <cellStyle name="Bilješka 29 2 3 2 6" xfId="11828"/>
    <cellStyle name="Bilješka 29 2 3 2 6 2" xfId="19343"/>
    <cellStyle name="Bilješka 29 2 3 2 6 2 2" xfId="37331"/>
    <cellStyle name="Bilješka 29 2 3 2 6 3" xfId="27469"/>
    <cellStyle name="Bilješka 29 2 3 2 6 4" xfId="37330"/>
    <cellStyle name="Bilješka 29 2 3 2 6 5" xfId="56601"/>
    <cellStyle name="Bilješka 29 2 3 2 7" xfId="12722"/>
    <cellStyle name="Bilješka 29 2 3 2 7 2" xfId="20226"/>
    <cellStyle name="Bilješka 29 2 3 2 7 2 2" xfId="37333"/>
    <cellStyle name="Bilješka 29 2 3 2 7 3" xfId="28353"/>
    <cellStyle name="Bilješka 29 2 3 2 7 4" xfId="37332"/>
    <cellStyle name="Bilješka 29 2 3 2 8" xfId="13678"/>
    <cellStyle name="Bilješka 29 2 3 2 8 2" xfId="21145"/>
    <cellStyle name="Bilješka 29 2 3 2 8 2 2" xfId="37335"/>
    <cellStyle name="Bilješka 29 2 3 2 8 3" xfId="29301"/>
    <cellStyle name="Bilješka 29 2 3 2 8 4" xfId="37334"/>
    <cellStyle name="Bilješka 29 2 3 2 9" xfId="14085"/>
    <cellStyle name="Bilješka 29 2 3 2 9 2" xfId="21521"/>
    <cellStyle name="Bilješka 29 2 3 2 9 2 2" xfId="37337"/>
    <cellStyle name="Bilješka 29 2 3 2 9 3" xfId="29702"/>
    <cellStyle name="Bilješka 29 2 3 2 9 4" xfId="37336"/>
    <cellStyle name="Bilješka 29 2 3 2_Hotel Fortuna" xfId="49541"/>
    <cellStyle name="Bilješka 29 2 3 3" xfId="7956"/>
    <cellStyle name="Bilješka 29 2 3 3 10" xfId="23580"/>
    <cellStyle name="Bilješka 29 2 3 3 11" xfId="22633"/>
    <cellStyle name="Bilješka 29 2 3 3 12" xfId="37338"/>
    <cellStyle name="Bilješka 29 2 3 3 13" xfId="46533"/>
    <cellStyle name="Bilješka 29 2 3 3 2" xfId="9134"/>
    <cellStyle name="Bilješka 29 2 3 3 2 2" xfId="16525"/>
    <cellStyle name="Bilješka 29 2 3 3 2 2 2" xfId="37340"/>
    <cellStyle name="Bilješka 29 2 3 3 2 2 2 2" xfId="53147"/>
    <cellStyle name="Bilješka 29 2 3 3 2 2 3" xfId="55476"/>
    <cellStyle name="Bilješka 29 2 3 3 2 2 4" xfId="58657"/>
    <cellStyle name="Bilješka 29 2 3 3 2 2 5" xfId="47327"/>
    <cellStyle name="Bilješka 29 2 3 3 2 3" xfId="23814"/>
    <cellStyle name="Bilješka 29 2 3 3 2 4" xfId="24843"/>
    <cellStyle name="Bilješka 29 2 3 3 2 4 2" xfId="47808"/>
    <cellStyle name="Bilješka 29 2 3 3 2 5" xfId="37339"/>
    <cellStyle name="Bilješka 29 2 3 3 2 5 2" xfId="49344"/>
    <cellStyle name="Bilješka 29 2 3 3 2 6" xfId="54614"/>
    <cellStyle name="Bilješka 29 2 3 3 2 7" xfId="57804"/>
    <cellStyle name="Bilješka 29 2 3 3 2 8" xfId="47218"/>
    <cellStyle name="Bilješka 29 2 3 3 2 9" xfId="60284"/>
    <cellStyle name="Bilješka 29 2 3 3 2_Hotel Fortuna" xfId="50388"/>
    <cellStyle name="Bilješka 29 2 3 3 3" xfId="10347"/>
    <cellStyle name="Bilješka 29 2 3 3 3 2" xfId="15813"/>
    <cellStyle name="Bilješka 29 2 3 3 3 2 2" xfId="37342"/>
    <cellStyle name="Bilješka 29 2 3 3 3 2 2 2" xfId="55477"/>
    <cellStyle name="Bilješka 29 2 3 3 3 2 3" xfId="58658"/>
    <cellStyle name="Bilješka 29 2 3 3 3 2 4" xfId="53148"/>
    <cellStyle name="Bilješka 29 2 3 3 3 3" xfId="22557"/>
    <cellStyle name="Bilješka 29 2 3 3 3 3 2" xfId="51576"/>
    <cellStyle name="Bilješka 29 2 3 3 3 4" xfId="24131"/>
    <cellStyle name="Bilješka 29 2 3 3 3 4 2" xfId="53902"/>
    <cellStyle name="Bilješka 29 2 3 3 3 5" xfId="37341"/>
    <cellStyle name="Bilješka 29 2 3 3 3 5 2" xfId="57092"/>
    <cellStyle name="Bilješka 29 2 3 3 3 6" xfId="47575"/>
    <cellStyle name="Bilješka 29 2 3 3 3 7" xfId="59998"/>
    <cellStyle name="Bilješka 29 2 3 3 4" xfId="9907"/>
    <cellStyle name="Bilješka 29 2 3 3 4 2" xfId="17512"/>
    <cellStyle name="Bilješka 29 2 3 3 4 2 2" xfId="37344"/>
    <cellStyle name="Bilješka 29 2 3 3 4 2 3" xfId="53146"/>
    <cellStyle name="Bilješka 29 2 3 3 4 3" xfId="25636"/>
    <cellStyle name="Bilješka 29 2 3 3 4 3 2" xfId="55475"/>
    <cellStyle name="Bilješka 29 2 3 3 4 4" xfId="37343"/>
    <cellStyle name="Bilješka 29 2 3 3 4 4 2" xfId="58656"/>
    <cellStyle name="Bilješka 29 2 3 3 4 5" xfId="48628"/>
    <cellStyle name="Bilješka 29 2 3 3 5" xfId="11817"/>
    <cellStyle name="Bilješka 29 2 3 3 5 2" xfId="19332"/>
    <cellStyle name="Bilješka 29 2 3 3 5 2 2" xfId="37346"/>
    <cellStyle name="Bilješka 29 2 3 3 5 3" xfId="27458"/>
    <cellStyle name="Bilješka 29 2 3 3 5 4" xfId="37345"/>
    <cellStyle name="Bilješka 29 2 3 3 5 5" xfId="51351"/>
    <cellStyle name="Bilješka 29 2 3 3 6" xfId="12711"/>
    <cellStyle name="Bilješka 29 2 3 3 6 2" xfId="20215"/>
    <cellStyle name="Bilješka 29 2 3 3 6 2 2" xfId="37348"/>
    <cellStyle name="Bilješka 29 2 3 3 6 3" xfId="28342"/>
    <cellStyle name="Bilješka 29 2 3 3 6 4" xfId="37347"/>
    <cellStyle name="Bilješka 29 2 3 3 6 5" xfId="56590"/>
    <cellStyle name="Bilješka 29 2 3 3 7" xfId="13915"/>
    <cellStyle name="Bilješka 29 2 3 3 7 2" xfId="21377"/>
    <cellStyle name="Bilješka 29 2 3 3 7 2 2" xfId="37350"/>
    <cellStyle name="Bilješka 29 2 3 3 7 3" xfId="29533"/>
    <cellStyle name="Bilješka 29 2 3 3 7 4" xfId="37349"/>
    <cellStyle name="Bilješka 29 2 3 3 8" xfId="14618"/>
    <cellStyle name="Bilješka 29 2 3 3 8 2" xfId="21996"/>
    <cellStyle name="Bilješka 29 2 3 3 8 2 2" xfId="37352"/>
    <cellStyle name="Bilješka 29 2 3 3 8 3" xfId="30225"/>
    <cellStyle name="Bilješka 29 2 3 3 8 4" xfId="37351"/>
    <cellStyle name="Bilješka 29 2 3 3 9" xfId="14487"/>
    <cellStyle name="Bilješka 29 2 3 3 9 2" xfId="30097"/>
    <cellStyle name="Bilješka 29 2 3 3 9 3" xfId="37353"/>
    <cellStyle name="Bilješka 29 2 3 3_Hotel Fortuna" xfId="49803"/>
    <cellStyle name="Bilješka 29 2 3 4" xfId="8902"/>
    <cellStyle name="Bilješka 29 2 3 4 2" xfId="16103"/>
    <cellStyle name="Bilješka 29 2 3 4 2 2" xfId="37355"/>
    <cellStyle name="Bilješka 29 2 3 4 2 2 2" xfId="55478"/>
    <cellStyle name="Bilješka 29 2 3 4 2 3" xfId="58659"/>
    <cellStyle name="Bilješka 29 2 3 4 2 4" xfId="53149"/>
    <cellStyle name="Bilješka 29 2 3 4 3" xfId="16884"/>
    <cellStyle name="Bilješka 29 2 3 4 3 2" xfId="37356"/>
    <cellStyle name="Bilješka 29 2 3 4 3 3" xfId="51866"/>
    <cellStyle name="Bilješka 29 2 3 4 4" xfId="24421"/>
    <cellStyle name="Bilješka 29 2 3 4 4 2" xfId="54192"/>
    <cellStyle name="Bilješka 29 2 3 4 5" xfId="37354"/>
    <cellStyle name="Bilješka 29 2 3 4 5 2" xfId="57382"/>
    <cellStyle name="Bilješka 29 2 3 4 6" xfId="48374"/>
    <cellStyle name="Bilješka 29 2 3 5" xfId="10207"/>
    <cellStyle name="Bilješka 29 2 3 5 2" xfId="17781"/>
    <cellStyle name="Bilješka 29 2 3 5 2 2" xfId="37358"/>
    <cellStyle name="Bilješka 29 2 3 5 2 3" xfId="53141"/>
    <cellStyle name="Bilješka 29 2 3 5 3" xfId="25900"/>
    <cellStyle name="Bilješka 29 2 3 5 3 2" xfId="55470"/>
    <cellStyle name="Bilješka 29 2 3 5 4" xfId="37357"/>
    <cellStyle name="Bilješka 29 2 3 5 4 2" xfId="58651"/>
    <cellStyle name="Bilješka 29 2 3 5 5" xfId="48919"/>
    <cellStyle name="Bilješka 29 2 3 6" xfId="11144"/>
    <cellStyle name="Bilješka 29 2 3 6 2" xfId="18671"/>
    <cellStyle name="Bilješka 29 2 3 6 2 2" xfId="37360"/>
    <cellStyle name="Bilješka 29 2 3 6 3" xfId="26793"/>
    <cellStyle name="Bilješka 29 2 3 6 4" xfId="37359"/>
    <cellStyle name="Bilješka 29 2 3 6 5" xfId="51176"/>
    <cellStyle name="Bilješka 29 2 3 7" xfId="11586"/>
    <cellStyle name="Bilješka 29 2 3 7 2" xfId="19101"/>
    <cellStyle name="Bilješka 29 2 3 7 2 2" xfId="37362"/>
    <cellStyle name="Bilješka 29 2 3 7 3" xfId="27230"/>
    <cellStyle name="Bilješka 29 2 3 7 4" xfId="37361"/>
    <cellStyle name="Bilješka 29 2 3 7 5" xfId="56329"/>
    <cellStyle name="Bilješka 29 2 3 8" xfId="12479"/>
    <cellStyle name="Bilješka 29 2 3 8 2" xfId="19984"/>
    <cellStyle name="Bilješka 29 2 3 8 2 2" xfId="37364"/>
    <cellStyle name="Bilješka 29 2 3 8 3" xfId="28113"/>
    <cellStyle name="Bilješka 29 2 3 8 4" xfId="37363"/>
    <cellStyle name="Bilješka 29 2 3 9" xfId="13779"/>
    <cellStyle name="Bilješka 29 2 3 9 2" xfId="21243"/>
    <cellStyle name="Bilješka 29 2 3 9 2 2" xfId="37366"/>
    <cellStyle name="Bilješka 29 2 3 9 3" xfId="29399"/>
    <cellStyle name="Bilješka 29 2 3 9 4" xfId="37365"/>
    <cellStyle name="Bilješka 29 2 3_Hotel Fortuna" xfId="50099"/>
    <cellStyle name="Bilješka 29 2 4" xfId="7858"/>
    <cellStyle name="Bilješka 29 2 4 10" xfId="15020"/>
    <cellStyle name="Bilješka 29 2 4 10 2" xfId="30624"/>
    <cellStyle name="Bilješka 29 2 4 10 3" xfId="37368"/>
    <cellStyle name="Bilješka 29 2 4 11" xfId="22966"/>
    <cellStyle name="Bilješka 29 2 4 12" xfId="37367"/>
    <cellStyle name="Bilješka 29 2 4 13" xfId="46622"/>
    <cellStyle name="Bilješka 29 2 4 14" xfId="59671"/>
    <cellStyle name="Bilješka 29 2 4 2" xfId="7783"/>
    <cellStyle name="Bilješka 29 2 4 2 10" xfId="22767"/>
    <cellStyle name="Bilješka 29 2 4 2 11" xfId="23463"/>
    <cellStyle name="Bilješka 29 2 4 2 12" xfId="37369"/>
    <cellStyle name="Bilješka 29 2 4 2 13" xfId="46590"/>
    <cellStyle name="Bilješka 29 2 4 2 14" xfId="59628"/>
    <cellStyle name="Bilješka 29 2 4 2 2" xfId="8961"/>
    <cellStyle name="Bilješka 29 2 4 2 2 2" xfId="15875"/>
    <cellStyle name="Bilješka 29 2 4 2 2 2 2" xfId="37371"/>
    <cellStyle name="Bilješka 29 2 4 2 2 2 2 2" xfId="55481"/>
    <cellStyle name="Bilješka 29 2 4 2 2 2 3" xfId="58662"/>
    <cellStyle name="Bilješka 29 2 4 2 2 2 4" xfId="53152"/>
    <cellStyle name="Bilješka 29 2 4 2 2 3" xfId="22845"/>
    <cellStyle name="Bilješka 29 2 4 2 2 3 2" xfId="51638"/>
    <cellStyle name="Bilješka 29 2 4 2 2 4" xfId="24193"/>
    <cellStyle name="Bilješka 29 2 4 2 2 4 2" xfId="53964"/>
    <cellStyle name="Bilješka 29 2 4 2 2 5" xfId="37370"/>
    <cellStyle name="Bilješka 29 2 4 2 2 5 2" xfId="57154"/>
    <cellStyle name="Bilješka 29 2 4 2 2 6" xfId="60046"/>
    <cellStyle name="Bilješka 29 2 4 2 3" xfId="10011"/>
    <cellStyle name="Bilješka 29 2 4 2 3 2" xfId="17599"/>
    <cellStyle name="Bilješka 29 2 4 2 3 2 2" xfId="37373"/>
    <cellStyle name="Bilješka 29 2 4 2 3 2 3" xfId="53151"/>
    <cellStyle name="Bilješka 29 2 4 2 3 3" xfId="25721"/>
    <cellStyle name="Bilješka 29 2 4 2 3 3 2" xfId="55480"/>
    <cellStyle name="Bilješka 29 2 4 2 3 4" xfId="37372"/>
    <cellStyle name="Bilješka 29 2 4 2 3 4 2" xfId="58661"/>
    <cellStyle name="Bilješka 29 2 4 2 4" xfId="11153"/>
    <cellStyle name="Bilješka 29 2 4 2 4 2" xfId="18680"/>
    <cellStyle name="Bilješka 29 2 4 2 4 2 2" xfId="37375"/>
    <cellStyle name="Bilješka 29 2 4 2 4 3" xfId="26802"/>
    <cellStyle name="Bilješka 29 2 4 2 4 4" xfId="37374"/>
    <cellStyle name="Bilješka 29 2 4 2 4 5" xfId="47868"/>
    <cellStyle name="Bilješka 29 2 4 2 5" xfId="11644"/>
    <cellStyle name="Bilješka 29 2 4 2 5 2" xfId="19159"/>
    <cellStyle name="Bilješka 29 2 4 2 5 2 2" xfId="37377"/>
    <cellStyle name="Bilješka 29 2 4 2 5 3" xfId="27287"/>
    <cellStyle name="Bilješka 29 2 4 2 5 4" xfId="37376"/>
    <cellStyle name="Bilješka 29 2 4 2 5 5" xfId="48691"/>
    <cellStyle name="Bilješka 29 2 4 2 6" xfId="12538"/>
    <cellStyle name="Bilješka 29 2 4 2 6 2" xfId="20042"/>
    <cellStyle name="Bilješka 29 2 4 2 6 2 2" xfId="37379"/>
    <cellStyle name="Bilješka 29 2 4 2 6 3" xfId="28171"/>
    <cellStyle name="Bilješka 29 2 4 2 6 4" xfId="37378"/>
    <cellStyle name="Bilješka 29 2 4 2 6 5" xfId="51155"/>
    <cellStyle name="Bilješka 29 2 4 2 7" xfId="13582"/>
    <cellStyle name="Bilješka 29 2 4 2 7 2" xfId="21052"/>
    <cellStyle name="Bilješka 29 2 4 2 7 2 2" xfId="37381"/>
    <cellStyle name="Bilješka 29 2 4 2 7 3" xfId="29205"/>
    <cellStyle name="Bilješka 29 2 4 2 7 4" xfId="37380"/>
    <cellStyle name="Bilješka 29 2 4 2 7 5" xfId="56264"/>
    <cellStyle name="Bilješka 29 2 4 2 8" xfId="14411"/>
    <cellStyle name="Bilješka 29 2 4 2 8 2" xfId="21816"/>
    <cellStyle name="Bilješka 29 2 4 2 8 2 2" xfId="37383"/>
    <cellStyle name="Bilješka 29 2 4 2 8 3" xfId="30021"/>
    <cellStyle name="Bilješka 29 2 4 2 8 4" xfId="37382"/>
    <cellStyle name="Bilješka 29 2 4 2 9" xfId="15297"/>
    <cellStyle name="Bilješka 29 2 4 2 9 2" xfId="30898"/>
    <cellStyle name="Bilješka 29 2 4 2 9 3" xfId="37384"/>
    <cellStyle name="Bilješka 29 2 4 2_Hotel Fortuna" xfId="49958"/>
    <cellStyle name="Bilješka 29 2 4 3" xfId="9036"/>
    <cellStyle name="Bilješka 29 2 4 3 2" xfId="15908"/>
    <cellStyle name="Bilješka 29 2 4 3 2 2" xfId="37386"/>
    <cellStyle name="Bilješka 29 2 4 3 2 2 2" xfId="55482"/>
    <cellStyle name="Bilješka 29 2 4 3 2 3" xfId="58663"/>
    <cellStyle name="Bilješka 29 2 4 3 2 4" xfId="53153"/>
    <cellStyle name="Bilješka 29 2 4 3 3" xfId="16712"/>
    <cellStyle name="Bilješka 29 2 4 3 3 2" xfId="37387"/>
    <cellStyle name="Bilješka 29 2 4 3 3 3" xfId="51671"/>
    <cellStyle name="Bilješka 29 2 4 3 4" xfId="24226"/>
    <cellStyle name="Bilješka 29 2 4 3 4 2" xfId="53997"/>
    <cellStyle name="Bilješka 29 2 4 3 5" xfId="37385"/>
    <cellStyle name="Bilješka 29 2 4 3 5 2" xfId="57187"/>
    <cellStyle name="Bilješka 29 2 4 3 6" xfId="48025"/>
    <cellStyle name="Bilješka 29 2 4 4" xfId="10063"/>
    <cellStyle name="Bilješka 29 2 4 4 2" xfId="17646"/>
    <cellStyle name="Bilješka 29 2 4 4 2 2" xfId="37389"/>
    <cellStyle name="Bilješka 29 2 4 4 2 3" xfId="53150"/>
    <cellStyle name="Bilješka 29 2 4 4 3" xfId="25768"/>
    <cellStyle name="Bilješka 29 2 4 4 3 2" xfId="55479"/>
    <cellStyle name="Bilješka 29 2 4 4 4" xfId="37388"/>
    <cellStyle name="Bilješka 29 2 4 4 4 2" xfId="58660"/>
    <cellStyle name="Bilješka 29 2 4 4 5" xfId="48724"/>
    <cellStyle name="Bilješka 29 2 4 5" xfId="11001"/>
    <cellStyle name="Bilješka 29 2 4 5 2" xfId="18532"/>
    <cellStyle name="Bilješka 29 2 4 5 2 2" xfId="37391"/>
    <cellStyle name="Bilješka 29 2 4 5 3" xfId="26650"/>
    <cellStyle name="Bilješka 29 2 4 5 4" xfId="37390"/>
    <cellStyle name="Bilješka 29 2 4 5 5" xfId="51089"/>
    <cellStyle name="Bilješka 29 2 4 6" xfId="11719"/>
    <cellStyle name="Bilješka 29 2 4 6 2" xfId="19234"/>
    <cellStyle name="Bilješka 29 2 4 6 2 2" xfId="37393"/>
    <cellStyle name="Bilješka 29 2 4 6 3" xfId="27361"/>
    <cellStyle name="Bilješka 29 2 4 6 4" xfId="37392"/>
    <cellStyle name="Bilješka 29 2 4 6 5" xfId="54706"/>
    <cellStyle name="Bilješka 29 2 4 7" xfId="12613"/>
    <cellStyle name="Bilješka 29 2 4 7 2" xfId="20117"/>
    <cellStyle name="Bilješka 29 2 4 7 2 2" xfId="37395"/>
    <cellStyle name="Bilješka 29 2 4 7 3" xfId="28245"/>
    <cellStyle name="Bilješka 29 2 4 7 4" xfId="37394"/>
    <cellStyle name="Bilješka 29 2 4 8" xfId="13635"/>
    <cellStyle name="Bilješka 29 2 4 8 2" xfId="21104"/>
    <cellStyle name="Bilješka 29 2 4 8 2 2" xfId="37397"/>
    <cellStyle name="Bilješka 29 2 4 8 3" xfId="29258"/>
    <cellStyle name="Bilješka 29 2 4 8 4" xfId="37396"/>
    <cellStyle name="Bilješka 29 2 4 9" xfId="14670"/>
    <cellStyle name="Bilješka 29 2 4 9 2" xfId="22046"/>
    <cellStyle name="Bilješka 29 2 4 9 2 2" xfId="37399"/>
    <cellStyle name="Bilješka 29 2 4 9 3" xfId="30277"/>
    <cellStyle name="Bilješka 29 2 4 9 4" xfId="37398"/>
    <cellStyle name="Bilješka 29 2 4_Hotel Fortuna" xfId="49798"/>
    <cellStyle name="Bilješka 29 2 5" xfId="8095"/>
    <cellStyle name="Bilješka 29 2 5 10" xfId="23715"/>
    <cellStyle name="Bilješka 29 2 5 11" xfId="23027"/>
    <cellStyle name="Bilješka 29 2 5 12" xfId="37400"/>
    <cellStyle name="Bilješka 29 2 5 13" xfId="46896"/>
    <cellStyle name="Bilješka 29 2 5 2" xfId="9273"/>
    <cellStyle name="Bilješka 29 2 5 2 2" xfId="16548"/>
    <cellStyle name="Bilješka 29 2 5 2 2 2" xfId="37402"/>
    <cellStyle name="Bilješka 29 2 5 2 2 2 2" xfId="53155"/>
    <cellStyle name="Bilješka 29 2 5 2 2 3" xfId="55484"/>
    <cellStyle name="Bilješka 29 2 5 2 2 4" xfId="58665"/>
    <cellStyle name="Bilješka 29 2 5 2 2 5" xfId="47350"/>
    <cellStyle name="Bilješka 29 2 5 2 3" xfId="23345"/>
    <cellStyle name="Bilješka 29 2 5 2 4" xfId="24866"/>
    <cellStyle name="Bilješka 29 2 5 2 4 2" xfId="48016"/>
    <cellStyle name="Bilješka 29 2 5 2 5" xfId="37401"/>
    <cellStyle name="Bilješka 29 2 5 2 5 2" xfId="49367"/>
    <cellStyle name="Bilješka 29 2 5 2 6" xfId="54637"/>
    <cellStyle name="Bilješka 29 2 5 2 7" xfId="57827"/>
    <cellStyle name="Bilješka 29 2 5 2 8" xfId="47241"/>
    <cellStyle name="Bilješka 29 2 5 2 9" xfId="60302"/>
    <cellStyle name="Bilješka 29 2 5 2_Hotel Fortuna" xfId="50100"/>
    <cellStyle name="Bilješka 29 2 5 3" xfId="10229"/>
    <cellStyle name="Bilješka 29 2 5 3 2" xfId="16188"/>
    <cellStyle name="Bilješka 29 2 5 3 2 2" xfId="37404"/>
    <cellStyle name="Bilješka 29 2 5 3 2 2 2" xfId="55485"/>
    <cellStyle name="Bilješka 29 2 5 3 2 3" xfId="58666"/>
    <cellStyle name="Bilješka 29 2 5 3 2 4" xfId="53156"/>
    <cellStyle name="Bilješka 29 2 5 3 3" xfId="23314"/>
    <cellStyle name="Bilješka 29 2 5 3 3 2" xfId="51951"/>
    <cellStyle name="Bilješka 29 2 5 3 4" xfId="24506"/>
    <cellStyle name="Bilješka 29 2 5 3 4 2" xfId="54277"/>
    <cellStyle name="Bilješka 29 2 5 3 5" xfId="37403"/>
    <cellStyle name="Bilješka 29 2 5 3 5 2" xfId="57467"/>
    <cellStyle name="Bilješka 29 2 5 3 6" xfId="47776"/>
    <cellStyle name="Bilješka 29 2 5 3 7" xfId="60106"/>
    <cellStyle name="Bilješka 29 2 5 4" xfId="8454"/>
    <cellStyle name="Bilješka 29 2 5 4 2" xfId="15520"/>
    <cellStyle name="Bilješka 29 2 5 4 2 2" xfId="37406"/>
    <cellStyle name="Bilješka 29 2 5 4 2 3" xfId="53154"/>
    <cellStyle name="Bilješka 29 2 5 4 3" xfId="25043"/>
    <cellStyle name="Bilješka 29 2 5 4 3 2" xfId="55483"/>
    <cellStyle name="Bilješka 29 2 5 4 4" xfId="37405"/>
    <cellStyle name="Bilješka 29 2 5 4 4 2" xfId="58664"/>
    <cellStyle name="Bilješka 29 2 5 4 5" xfId="49005"/>
    <cellStyle name="Bilješka 29 2 5 5" xfId="11956"/>
    <cellStyle name="Bilješka 29 2 5 5 2" xfId="19471"/>
    <cellStyle name="Bilješka 29 2 5 5 2 2" xfId="37408"/>
    <cellStyle name="Bilješka 29 2 5 5 3" xfId="27595"/>
    <cellStyle name="Bilješka 29 2 5 5 4" xfId="37407"/>
    <cellStyle name="Bilješka 29 2 5 5 5" xfId="51024"/>
    <cellStyle name="Bilješka 29 2 5 6" xfId="12850"/>
    <cellStyle name="Bilješka 29 2 5 6 2" xfId="20354"/>
    <cellStyle name="Bilješka 29 2 5 6 2 2" xfId="37410"/>
    <cellStyle name="Bilješka 29 2 5 6 3" xfId="28479"/>
    <cellStyle name="Bilješka 29 2 5 6 4" xfId="37409"/>
    <cellStyle name="Bilješka 29 2 5 6 5" xfId="56729"/>
    <cellStyle name="Bilješka 29 2 5 7" xfId="13801"/>
    <cellStyle name="Bilješka 29 2 5 7 2" xfId="21265"/>
    <cellStyle name="Bilješka 29 2 5 7 2 2" xfId="37412"/>
    <cellStyle name="Bilješka 29 2 5 7 3" xfId="29421"/>
    <cellStyle name="Bilješka 29 2 5 7 4" xfId="37411"/>
    <cellStyle name="Bilješka 29 2 5 8" xfId="14254"/>
    <cellStyle name="Bilješka 29 2 5 8 2" xfId="21670"/>
    <cellStyle name="Bilješka 29 2 5 8 2 2" xfId="37414"/>
    <cellStyle name="Bilješka 29 2 5 8 3" xfId="29866"/>
    <cellStyle name="Bilješka 29 2 5 8 4" xfId="37413"/>
    <cellStyle name="Bilješka 29 2 5 9" xfId="14214"/>
    <cellStyle name="Bilješka 29 2 5 9 2" xfId="29827"/>
    <cellStyle name="Bilješka 29 2 5 9 3" xfId="37415"/>
    <cellStyle name="Bilješka 29 2 5_Hotel Fortuna" xfId="49683"/>
    <cellStyle name="Bilješka 29 2 6" xfId="8633"/>
    <cellStyle name="Bilješka 29 2 6 2" xfId="17129"/>
    <cellStyle name="Bilješka 29 2 6 2 2" xfId="37417"/>
    <cellStyle name="Bilješka 29 2 6 2 3" xfId="53136"/>
    <cellStyle name="Bilješka 29 2 6 3" xfId="25218"/>
    <cellStyle name="Bilješka 29 2 6 3 2" xfId="55465"/>
    <cellStyle name="Bilješka 29 2 6 4" xfId="37416"/>
    <cellStyle name="Bilješka 29 2 6 4 2" xfId="58646"/>
    <cellStyle name="Bilješka 29 2 6 5" xfId="48024"/>
    <cellStyle name="Bilješka 29 2 7" xfId="9625"/>
    <cellStyle name="Bilješka 29 2 7 2" xfId="17259"/>
    <cellStyle name="Bilješka 29 2 7 2 2" xfId="37419"/>
    <cellStyle name="Bilješka 29 2 7 3" xfId="25386"/>
    <cellStyle name="Bilješka 29 2 7 4" xfId="37418"/>
    <cellStyle name="Bilješka 29 2 7 5" xfId="48493"/>
    <cellStyle name="Bilješka 29 2 8" xfId="8531"/>
    <cellStyle name="Bilješka 29 2 8 2" xfId="15562"/>
    <cellStyle name="Bilješka 29 2 8 2 2" xfId="37421"/>
    <cellStyle name="Bilješka 29 2 8 3" xfId="25119"/>
    <cellStyle name="Bilješka 29 2 8 4" xfId="37420"/>
    <cellStyle name="Bilješka 29 2 8 5" xfId="50513"/>
    <cellStyle name="Bilješka 29 2 9" xfId="11320"/>
    <cellStyle name="Bilješka 29 2 9 2" xfId="18843"/>
    <cellStyle name="Bilješka 29 2 9 2 2" xfId="37423"/>
    <cellStyle name="Bilješka 29 2 9 3" xfId="26968"/>
    <cellStyle name="Bilješka 29 2 9 4" xfId="37422"/>
    <cellStyle name="Bilješka 29 2 9 5" xfId="56500"/>
    <cellStyle name="Bilješka 29 2_Hotel Fortuna" xfId="49688"/>
    <cellStyle name="Bilješka 29 3" xfId="7529"/>
    <cellStyle name="Bilješka 29 3 10" xfId="14789"/>
    <cellStyle name="Bilješka 29 3 10 2" xfId="22141"/>
    <cellStyle name="Bilješka 29 3 10 2 2" xfId="37426"/>
    <cellStyle name="Bilješka 29 3 10 3" xfId="30395"/>
    <cellStyle name="Bilješka 29 3 10 4" xfId="37425"/>
    <cellStyle name="Bilješka 29 3 11" xfId="15342"/>
    <cellStyle name="Bilješka 29 3 11 2" xfId="30943"/>
    <cellStyle name="Bilješka 29 3 11 3" xfId="37427"/>
    <cellStyle name="Bilješka 29 3 12" xfId="22551"/>
    <cellStyle name="Bilješka 29 3 13" xfId="37424"/>
    <cellStyle name="Bilješka 29 3 14" xfId="59443"/>
    <cellStyle name="Bilješka 29 3 2" xfId="7687"/>
    <cellStyle name="Bilješka 29 3 2 10" xfId="15264"/>
    <cellStyle name="Bilješka 29 3 2 10 2" xfId="30865"/>
    <cellStyle name="Bilješka 29 3 2 10 3" xfId="37429"/>
    <cellStyle name="Bilješka 29 3 2 11" xfId="22648"/>
    <cellStyle name="Bilješka 29 3 2 12" xfId="37428"/>
    <cellStyle name="Bilješka 29 3 2 13" xfId="46775"/>
    <cellStyle name="Bilješka 29 3 2 14" xfId="59549"/>
    <cellStyle name="Bilješka 29 3 2 2" xfId="7842"/>
    <cellStyle name="Bilješka 29 3 2 2 10" xfId="23701"/>
    <cellStyle name="Bilješka 29 3 2 2 11" xfId="23797"/>
    <cellStyle name="Bilješka 29 3 2 2 12" xfId="37430"/>
    <cellStyle name="Bilješka 29 3 2 2 13" xfId="46527"/>
    <cellStyle name="Bilješka 29 3 2 2 14" xfId="59664"/>
    <cellStyle name="Bilješka 29 3 2 2 2" xfId="9020"/>
    <cellStyle name="Bilješka 29 3 2 2 2 2" xfId="15807"/>
    <cellStyle name="Bilješka 29 3 2 2 2 2 2" xfId="37432"/>
    <cellStyle name="Bilješka 29 3 2 2 2 2 2 2" xfId="55489"/>
    <cellStyle name="Bilješka 29 3 2 2 2 2 3" xfId="58670"/>
    <cellStyle name="Bilješka 29 3 2 2 2 2 4" xfId="53160"/>
    <cellStyle name="Bilješka 29 3 2 2 2 3" xfId="23889"/>
    <cellStyle name="Bilješka 29 3 2 2 2 3 2" xfId="51570"/>
    <cellStyle name="Bilješka 29 3 2 2 2 4" xfId="24125"/>
    <cellStyle name="Bilješka 29 3 2 2 2 4 2" xfId="53896"/>
    <cellStyle name="Bilješka 29 3 2 2 2 5" xfId="37431"/>
    <cellStyle name="Bilješka 29 3 2 2 2 5 2" xfId="57086"/>
    <cellStyle name="Bilješka 29 3 2 2 2 6" xfId="59993"/>
    <cellStyle name="Bilješka 29 3 2 2 3" xfId="9765"/>
    <cellStyle name="Bilješka 29 3 2 2 3 2" xfId="17383"/>
    <cellStyle name="Bilješka 29 3 2 2 3 2 2" xfId="37434"/>
    <cellStyle name="Bilješka 29 3 2 2 3 2 3" xfId="53159"/>
    <cellStyle name="Bilješka 29 3 2 2 3 3" xfId="25508"/>
    <cellStyle name="Bilješka 29 3 2 2 3 3 2" xfId="55488"/>
    <cellStyle name="Bilješka 29 3 2 2 3 4" xfId="37433"/>
    <cellStyle name="Bilješka 29 3 2 2 3 4 2" xfId="58669"/>
    <cellStyle name="Bilješka 29 3 2 2 4" xfId="10985"/>
    <cellStyle name="Bilješka 29 3 2 2 4 2" xfId="18516"/>
    <cellStyle name="Bilješka 29 3 2 2 4 2 2" xfId="37436"/>
    <cellStyle name="Bilješka 29 3 2 2 4 3" xfId="26634"/>
    <cellStyle name="Bilješka 29 3 2 2 4 4" xfId="37435"/>
    <cellStyle name="Bilješka 29 3 2 2 4 5" xfId="47708"/>
    <cellStyle name="Bilješka 29 3 2 2 5" xfId="11703"/>
    <cellStyle name="Bilješka 29 3 2 2 5 2" xfId="19218"/>
    <cellStyle name="Bilješka 29 3 2 2 5 2 2" xfId="37438"/>
    <cellStyle name="Bilješka 29 3 2 2 5 3" xfId="27345"/>
    <cellStyle name="Bilješka 29 3 2 2 5 4" xfId="37437"/>
    <cellStyle name="Bilješka 29 3 2 2 5 5" xfId="48622"/>
    <cellStyle name="Bilješka 29 3 2 2 6" xfId="12597"/>
    <cellStyle name="Bilješka 29 3 2 2 6 2" xfId="20101"/>
    <cellStyle name="Bilješka 29 3 2 2 6 2 2" xfId="37440"/>
    <cellStyle name="Bilješka 29 3 2 2 6 3" xfId="28229"/>
    <cellStyle name="Bilješka 29 3 2 2 6 4" xfId="37439"/>
    <cellStyle name="Bilješka 29 3 2 2 6 5" xfId="51304"/>
    <cellStyle name="Bilješka 29 3 2 2 7" xfId="13338"/>
    <cellStyle name="Bilješka 29 3 2 2 7 2" xfId="20814"/>
    <cellStyle name="Bilješka 29 3 2 2 7 2 2" xfId="37442"/>
    <cellStyle name="Bilješka 29 3 2 2 7 3" xfId="28963"/>
    <cellStyle name="Bilješka 29 3 2 2 7 4" xfId="37441"/>
    <cellStyle name="Bilješka 29 3 2 2 7 5" xfId="56214"/>
    <cellStyle name="Bilješka 29 3 2 2 8" xfId="14428"/>
    <cellStyle name="Bilješka 29 3 2 2 8 2" xfId="21831"/>
    <cellStyle name="Bilješka 29 3 2 2 8 2 2" xfId="37444"/>
    <cellStyle name="Bilješka 29 3 2 2 8 3" xfId="30038"/>
    <cellStyle name="Bilješka 29 3 2 2 8 4" xfId="37443"/>
    <cellStyle name="Bilješka 29 3 2 2 9" xfId="14958"/>
    <cellStyle name="Bilješka 29 3 2 2 9 2" xfId="30563"/>
    <cellStyle name="Bilješka 29 3 2 2 9 3" xfId="37445"/>
    <cellStyle name="Bilješka 29 3 2 2_Hotel Fortuna" xfId="49931"/>
    <cellStyle name="Bilješka 29 3 2 3" xfId="8864"/>
    <cellStyle name="Bilješka 29 3 2 3 2" xfId="16065"/>
    <cellStyle name="Bilješka 29 3 2 3 2 2" xfId="37447"/>
    <cellStyle name="Bilješka 29 3 2 3 2 2 2" xfId="55490"/>
    <cellStyle name="Bilješka 29 3 2 3 2 3" xfId="58671"/>
    <cellStyle name="Bilješka 29 3 2 3 2 4" xfId="53161"/>
    <cellStyle name="Bilješka 29 3 2 3 3" xfId="16847"/>
    <cellStyle name="Bilješka 29 3 2 3 3 2" xfId="37448"/>
    <cellStyle name="Bilješka 29 3 2 3 3 3" xfId="51828"/>
    <cellStyle name="Bilješka 29 3 2 3 4" xfId="24383"/>
    <cellStyle name="Bilješka 29 3 2 3 4 2" xfId="54154"/>
    <cellStyle name="Bilješka 29 3 2 3 5" xfId="37446"/>
    <cellStyle name="Bilješka 29 3 2 3 5 2" xfId="57344"/>
    <cellStyle name="Bilješka 29 3 2 3 6" xfId="48119"/>
    <cellStyle name="Bilješka 29 3 2 4" xfId="9978"/>
    <cellStyle name="Bilješka 29 3 2 4 2" xfId="17570"/>
    <cellStyle name="Bilješka 29 3 2 4 2 2" xfId="37450"/>
    <cellStyle name="Bilješka 29 3 2 4 2 3" xfId="53158"/>
    <cellStyle name="Bilješka 29 3 2 4 3" xfId="25692"/>
    <cellStyle name="Bilješka 29 3 2 4 3 2" xfId="55487"/>
    <cellStyle name="Bilješka 29 3 2 4 4" xfId="37449"/>
    <cellStyle name="Bilješka 29 3 2 4 4 2" xfId="58668"/>
    <cellStyle name="Bilješka 29 3 2 4 5" xfId="48881"/>
    <cellStyle name="Bilješka 29 3 2 5" xfId="10555"/>
    <cellStyle name="Bilješka 29 3 2 5 2" xfId="18095"/>
    <cellStyle name="Bilješka 29 3 2 5 2 2" xfId="37452"/>
    <cellStyle name="Bilješka 29 3 2 5 3" xfId="26212"/>
    <cellStyle name="Bilješka 29 3 2 5 4" xfId="37451"/>
    <cellStyle name="Bilješka 29 3 2 5 5" xfId="51283"/>
    <cellStyle name="Bilješka 29 3 2 6" xfId="11548"/>
    <cellStyle name="Bilješka 29 3 2 6 2" xfId="19063"/>
    <cellStyle name="Bilješka 29 3 2 6 2 2" xfId="37454"/>
    <cellStyle name="Bilješka 29 3 2 6 3" xfId="27193"/>
    <cellStyle name="Bilješka 29 3 2 6 4" xfId="37453"/>
    <cellStyle name="Bilješka 29 3 2 6 5" xfId="56370"/>
    <cellStyle name="Bilješka 29 3 2 7" xfId="12441"/>
    <cellStyle name="Bilješka 29 3 2 7 2" xfId="19946"/>
    <cellStyle name="Bilješka 29 3 2 7 2 2" xfId="37456"/>
    <cellStyle name="Bilješka 29 3 2 7 3" xfId="28076"/>
    <cellStyle name="Bilješka 29 3 2 7 4" xfId="37455"/>
    <cellStyle name="Bilješka 29 3 2 8" xfId="13549"/>
    <cellStyle name="Bilješka 29 3 2 8 2" xfId="21020"/>
    <cellStyle name="Bilješka 29 3 2 8 2 2" xfId="37458"/>
    <cellStyle name="Bilješka 29 3 2 8 3" xfId="29172"/>
    <cellStyle name="Bilješka 29 3 2 8 4" xfId="37457"/>
    <cellStyle name="Bilješka 29 3 2 9" xfId="14561"/>
    <cellStyle name="Bilješka 29 3 2 9 2" xfId="21948"/>
    <cellStyle name="Bilješka 29 3 2 9 2 2" xfId="37460"/>
    <cellStyle name="Bilješka 29 3 2 9 3" xfId="30169"/>
    <cellStyle name="Bilješka 29 3 2 9 4" xfId="37459"/>
    <cellStyle name="Bilješka 29 3 2_Hotel Fortuna" xfId="50127"/>
    <cellStyle name="Bilješka 29 3 3" xfId="7894"/>
    <cellStyle name="Bilješka 29 3 3 10" xfId="14819"/>
    <cellStyle name="Bilješka 29 3 3 10 2" xfId="30425"/>
    <cellStyle name="Bilješka 29 3 3 10 3" xfId="37462"/>
    <cellStyle name="Bilješka 29 3 3 11" xfId="23405"/>
    <cellStyle name="Bilješka 29 3 3 12" xfId="37461"/>
    <cellStyle name="Bilješka 29 3 3 13" xfId="46665"/>
    <cellStyle name="Bilješka 29 3 3 14" xfId="59692"/>
    <cellStyle name="Bilješka 29 3 3 2" xfId="8110"/>
    <cellStyle name="Bilješka 29 3 3 2 10" xfId="23636"/>
    <cellStyle name="Bilješka 29 3 3 2 11" xfId="23199"/>
    <cellStyle name="Bilješka 29 3 3 2 12" xfId="37463"/>
    <cellStyle name="Bilješka 29 3 3 2 13" xfId="46909"/>
    <cellStyle name="Bilješka 29 3 3 2 14" xfId="59834"/>
    <cellStyle name="Bilješka 29 3 3 2 2" xfId="9288"/>
    <cellStyle name="Bilješka 29 3 3 2 2 2" xfId="16203"/>
    <cellStyle name="Bilješka 29 3 3 2 2 2 2" xfId="37465"/>
    <cellStyle name="Bilješka 29 3 3 2 2 2 2 2" xfId="55493"/>
    <cellStyle name="Bilješka 29 3 3 2 2 2 3" xfId="58674"/>
    <cellStyle name="Bilješka 29 3 3 2 2 2 4" xfId="53164"/>
    <cellStyle name="Bilješka 29 3 3 2 2 3" xfId="22872"/>
    <cellStyle name="Bilješka 29 3 3 2 2 3 2" xfId="51966"/>
    <cellStyle name="Bilješka 29 3 3 2 2 4" xfId="24521"/>
    <cellStyle name="Bilješka 29 3 3 2 2 4 2" xfId="54292"/>
    <cellStyle name="Bilješka 29 3 3 2 2 5" xfId="37464"/>
    <cellStyle name="Bilješka 29 3 3 2 2 5 2" xfId="57482"/>
    <cellStyle name="Bilješka 29 3 3 2 2 6" xfId="60116"/>
    <cellStyle name="Bilješka 29 3 3 2 3" xfId="10309"/>
    <cellStyle name="Bilješka 29 3 3 2 3 2" xfId="17866"/>
    <cellStyle name="Bilješka 29 3 3 2 3 2 2" xfId="37467"/>
    <cellStyle name="Bilješka 29 3 3 2 3 2 3" xfId="53163"/>
    <cellStyle name="Bilješka 29 3 3 2 3 3" xfId="25984"/>
    <cellStyle name="Bilješka 29 3 3 2 3 3 2" xfId="55492"/>
    <cellStyle name="Bilješka 29 3 3 2 3 4" xfId="37466"/>
    <cellStyle name="Bilješka 29 3 3 2 3 4 2" xfId="58673"/>
    <cellStyle name="Bilješka 29 3 3 2 4" xfId="9690"/>
    <cellStyle name="Bilješka 29 3 3 2 4 2" xfId="17316"/>
    <cellStyle name="Bilješka 29 3 3 2 4 2 2" xfId="37469"/>
    <cellStyle name="Bilješka 29 3 3 2 4 3" xfId="25442"/>
    <cellStyle name="Bilješka 29 3 3 2 4 4" xfId="37468"/>
    <cellStyle name="Bilješka 29 3 3 2 4 5" xfId="47600"/>
    <cellStyle name="Bilješka 29 3 3 2 5" xfId="11971"/>
    <cellStyle name="Bilješka 29 3 3 2 5 2" xfId="19486"/>
    <cellStyle name="Bilješka 29 3 3 2 5 2 2" xfId="37471"/>
    <cellStyle name="Bilješka 29 3 3 2 5 3" xfId="27610"/>
    <cellStyle name="Bilješka 29 3 3 2 5 4" xfId="37470"/>
    <cellStyle name="Bilješka 29 3 3 2 5 5" xfId="49020"/>
    <cellStyle name="Bilješka 29 3 3 2 6" xfId="12865"/>
    <cellStyle name="Bilješka 29 3 3 2 6 2" xfId="20369"/>
    <cellStyle name="Bilješka 29 3 3 2 6 2 2" xfId="37473"/>
    <cellStyle name="Bilješka 29 3 3 2 6 3" xfId="28494"/>
    <cellStyle name="Bilješka 29 3 3 2 6 4" xfId="37472"/>
    <cellStyle name="Bilješka 29 3 3 2 6 5" xfId="50630"/>
    <cellStyle name="Bilješka 29 3 3 2 7" xfId="13879"/>
    <cellStyle name="Bilješka 29 3 3 2 7 2" xfId="21342"/>
    <cellStyle name="Bilješka 29 3 3 2 7 2 2" xfId="37475"/>
    <cellStyle name="Bilješka 29 3 3 2 7 3" xfId="29498"/>
    <cellStyle name="Bilješka 29 3 3 2 7 4" xfId="37474"/>
    <cellStyle name="Bilješka 29 3 3 2 7 5" xfId="56744"/>
    <cellStyle name="Bilješka 29 3 3 2 8" xfId="14000"/>
    <cellStyle name="Bilješka 29 3 3 2 8 2" xfId="21459"/>
    <cellStyle name="Bilješka 29 3 3 2 8 2 2" xfId="37477"/>
    <cellStyle name="Bilješka 29 3 3 2 8 3" xfId="29617"/>
    <cellStyle name="Bilješka 29 3 3 2 8 4" xfId="37476"/>
    <cellStyle name="Bilješka 29 3 3 2 9" xfId="15205"/>
    <cellStyle name="Bilješka 29 3 3 2 9 2" xfId="30806"/>
    <cellStyle name="Bilješka 29 3 3 2 9 3" xfId="37478"/>
    <cellStyle name="Bilješka 29 3 3 2_Hotel Fortuna" xfId="49929"/>
    <cellStyle name="Bilješka 29 3 3 3" xfId="9072"/>
    <cellStyle name="Bilješka 29 3 3 3 2" xfId="15952"/>
    <cellStyle name="Bilješka 29 3 3 3 2 2" xfId="37480"/>
    <cellStyle name="Bilješka 29 3 3 3 2 2 2" xfId="55494"/>
    <cellStyle name="Bilješka 29 3 3 3 2 3" xfId="58675"/>
    <cellStyle name="Bilješka 29 3 3 3 2 4" xfId="53165"/>
    <cellStyle name="Bilješka 29 3 3 3 3" xfId="16749"/>
    <cellStyle name="Bilješka 29 3 3 3 3 2" xfId="37481"/>
    <cellStyle name="Bilješka 29 3 3 3 3 3" xfId="51715"/>
    <cellStyle name="Bilješka 29 3 3 3 4" xfId="24270"/>
    <cellStyle name="Bilješka 29 3 3 3 4 2" xfId="54041"/>
    <cellStyle name="Bilješka 29 3 3 3 5" xfId="37479"/>
    <cellStyle name="Bilješka 29 3 3 3 5 2" xfId="57231"/>
    <cellStyle name="Bilješka 29 3 3 3 6" xfId="47521"/>
    <cellStyle name="Bilješka 29 3 3 4" xfId="9737"/>
    <cellStyle name="Bilješka 29 3 3 4 2" xfId="17357"/>
    <cellStyle name="Bilješka 29 3 3 4 2 2" xfId="37483"/>
    <cellStyle name="Bilješka 29 3 3 4 2 3" xfId="53162"/>
    <cellStyle name="Bilješka 29 3 3 4 3" xfId="25483"/>
    <cellStyle name="Bilješka 29 3 3 4 3 2" xfId="55491"/>
    <cellStyle name="Bilješka 29 3 3 4 4" xfId="37482"/>
    <cellStyle name="Bilješka 29 3 3 4 4 2" xfId="58672"/>
    <cellStyle name="Bilješka 29 3 3 4 5" xfId="48768"/>
    <cellStyle name="Bilješka 29 3 3 5" xfId="11264"/>
    <cellStyle name="Bilješka 29 3 3 5 2" xfId="18788"/>
    <cellStyle name="Bilješka 29 3 3 5 2 2" xfId="37485"/>
    <cellStyle name="Bilješka 29 3 3 5 3" xfId="26912"/>
    <cellStyle name="Bilješka 29 3 3 5 4" xfId="37484"/>
    <cellStyle name="Bilješka 29 3 3 5 5" xfId="50860"/>
    <cellStyle name="Bilješka 29 3 3 6" xfId="11755"/>
    <cellStyle name="Bilješka 29 3 3 6 2" xfId="19270"/>
    <cellStyle name="Bilješka 29 3 3 6 2 2" xfId="37487"/>
    <cellStyle name="Bilješka 29 3 3 6 3" xfId="27397"/>
    <cellStyle name="Bilješka 29 3 3 6 4" xfId="37486"/>
    <cellStyle name="Bilješka 29 3 3 6 5" xfId="56530"/>
    <cellStyle name="Bilješka 29 3 3 7" xfId="12649"/>
    <cellStyle name="Bilješka 29 3 3 7 2" xfId="20153"/>
    <cellStyle name="Bilješka 29 3 3 7 2 2" xfId="37489"/>
    <cellStyle name="Bilješka 29 3 3 7 3" xfId="28281"/>
    <cellStyle name="Bilješka 29 3 3 7 4" xfId="37488"/>
    <cellStyle name="Bilješka 29 3 3 8" xfId="13311"/>
    <cellStyle name="Bilješka 29 3 3 8 2" xfId="20787"/>
    <cellStyle name="Bilješka 29 3 3 8 2 2" xfId="37491"/>
    <cellStyle name="Bilješka 29 3 3 8 3" xfId="28937"/>
    <cellStyle name="Bilješka 29 3 3 8 4" xfId="37490"/>
    <cellStyle name="Bilješka 29 3 3 9" xfId="14594"/>
    <cellStyle name="Bilješka 29 3 3 9 2" xfId="21976"/>
    <cellStyle name="Bilješka 29 3 3 9 2 2" xfId="37493"/>
    <cellStyle name="Bilješka 29 3 3 9 3" xfId="30201"/>
    <cellStyle name="Bilješka 29 3 3 9 4" xfId="37492"/>
    <cellStyle name="Bilješka 29 3 3_Hotel Fortuna" xfId="49496"/>
    <cellStyle name="Bilješka 29 3 4" xfId="8700"/>
    <cellStyle name="Bilješka 29 3 4 2" xfId="15716"/>
    <cellStyle name="Bilješka 29 3 4 2 2" xfId="37495"/>
    <cellStyle name="Bilješka 29 3 4 2 2 2" xfId="55495"/>
    <cellStyle name="Bilješka 29 3 4 2 3" xfId="58676"/>
    <cellStyle name="Bilješka 29 3 4 2 4" xfId="53166"/>
    <cellStyle name="Bilješka 29 3 4 3" xfId="22635"/>
    <cellStyle name="Bilješka 29 3 4 3 2" xfId="51479"/>
    <cellStyle name="Bilješka 29 3 4 4" xfId="24034"/>
    <cellStyle name="Bilješka 29 3 4 4 2" xfId="50812"/>
    <cellStyle name="Bilješka 29 3 4 5" xfId="37494"/>
    <cellStyle name="Bilješka 29 3 4 5 2" xfId="56995"/>
    <cellStyle name="Bilješka 29 3 4 6" xfId="47507"/>
    <cellStyle name="Bilješka 29 3 4 7" xfId="59957"/>
    <cellStyle name="Bilješka 29 3 5" xfId="10102"/>
    <cellStyle name="Bilješka 29 3 5 2" xfId="17682"/>
    <cellStyle name="Bilješka 29 3 5 2 2" xfId="37497"/>
    <cellStyle name="Bilješka 29 3 5 2 3" xfId="53157"/>
    <cellStyle name="Bilješka 29 3 5 3" xfId="25804"/>
    <cellStyle name="Bilješka 29 3 5 3 2" xfId="55486"/>
    <cellStyle name="Bilješka 29 3 5 4" xfId="37496"/>
    <cellStyle name="Bilješka 29 3 5 4 2" xfId="58667"/>
    <cellStyle name="Bilješka 29 3 5 5" xfId="48530"/>
    <cellStyle name="Bilješka 29 3 6" xfId="11071"/>
    <cellStyle name="Bilješka 29 3 6 2" xfId="18599"/>
    <cellStyle name="Bilješka 29 3 6 2 2" xfId="37499"/>
    <cellStyle name="Bilješka 29 3 6 3" xfId="26720"/>
    <cellStyle name="Bilješka 29 3 6 4" xfId="37498"/>
    <cellStyle name="Bilješka 29 3 6 5" xfId="51394"/>
    <cellStyle name="Bilješka 29 3 7" xfId="11384"/>
    <cellStyle name="Bilješka 29 3 7 2" xfId="18899"/>
    <cellStyle name="Bilješka 29 3 7 2 2" xfId="37501"/>
    <cellStyle name="Bilješka 29 3 7 3" xfId="27031"/>
    <cellStyle name="Bilješka 29 3 7 4" xfId="37500"/>
    <cellStyle name="Bilješka 29 3 7 5" xfId="50894"/>
    <cellStyle name="Bilješka 29 3 8" xfId="12276"/>
    <cellStyle name="Bilješka 29 3 8 2" xfId="19781"/>
    <cellStyle name="Bilješka 29 3 8 2 2" xfId="37503"/>
    <cellStyle name="Bilješka 29 3 8 3" xfId="27913"/>
    <cellStyle name="Bilješka 29 3 8 4" xfId="37502"/>
    <cellStyle name="Bilješka 29 3 9" xfId="13673"/>
    <cellStyle name="Bilješka 29 3 9 2" xfId="21140"/>
    <cellStyle name="Bilješka 29 3 9 2 2" xfId="37505"/>
    <cellStyle name="Bilješka 29 3 9 3" xfId="29296"/>
    <cellStyle name="Bilješka 29 3 9 4" xfId="37504"/>
    <cellStyle name="Bilješka 29 3_Hotel Fortuna" xfId="49529"/>
    <cellStyle name="Bilješka 29 4" xfId="7589"/>
    <cellStyle name="Bilješka 29 4 10" xfId="11047"/>
    <cellStyle name="Bilješka 29 4 10 2" xfId="18577"/>
    <cellStyle name="Bilješka 29 4 10 2 2" xfId="37508"/>
    <cellStyle name="Bilješka 29 4 10 3" xfId="26696"/>
    <cellStyle name="Bilješka 29 4 10 4" xfId="37507"/>
    <cellStyle name="Bilješka 29 4 11" xfId="13910"/>
    <cellStyle name="Bilješka 29 4 11 2" xfId="29528"/>
    <cellStyle name="Bilješka 29 4 11 3" xfId="37509"/>
    <cellStyle name="Bilješka 29 4 12" xfId="22566"/>
    <cellStyle name="Bilješka 29 4 13" xfId="37506"/>
    <cellStyle name="Bilješka 29 4 14" xfId="46490"/>
    <cellStyle name="Bilješka 29 4 15" xfId="59481"/>
    <cellStyle name="Bilješka 29 4 2" xfId="7739"/>
    <cellStyle name="Bilješka 29 4 2 10" xfId="14204"/>
    <cellStyle name="Bilješka 29 4 2 10 2" xfId="21625"/>
    <cellStyle name="Bilješka 29 4 2 10 2 2" xfId="37512"/>
    <cellStyle name="Bilješka 29 4 2 10 3" xfId="29818"/>
    <cellStyle name="Bilješka 29 4 2 10 4" xfId="37511"/>
    <cellStyle name="Bilješka 29 4 2 11" xfId="15317"/>
    <cellStyle name="Bilješka 29 4 2 11 2" xfId="30918"/>
    <cellStyle name="Bilješka 29 4 2 11 3" xfId="37513"/>
    <cellStyle name="Bilješka 29 4 2 12" xfId="23008"/>
    <cellStyle name="Bilješka 29 4 2 13" xfId="37510"/>
    <cellStyle name="Bilješka 29 4 2 14" xfId="46825"/>
    <cellStyle name="Bilješka 29 4 2 15" xfId="59594"/>
    <cellStyle name="Bilješka 29 4 2 2" xfId="7980"/>
    <cellStyle name="Bilješka 29 4 2 2 10" xfId="15393"/>
    <cellStyle name="Bilješka 29 4 2 2 10 2" xfId="30993"/>
    <cellStyle name="Bilješka 29 4 2 2 10 3" xfId="37515"/>
    <cellStyle name="Bilješka 29 4 2 2 11" xfId="22395"/>
    <cellStyle name="Bilješka 29 4 2 2 12" xfId="37514"/>
    <cellStyle name="Bilješka 29 4 2 2 13" xfId="47070"/>
    <cellStyle name="Bilješka 29 4 2 2 14" xfId="59758"/>
    <cellStyle name="Bilješka 29 4 2 2 2" xfId="8296"/>
    <cellStyle name="Bilješka 29 4 2 2 2 10" xfId="23768"/>
    <cellStyle name="Bilješka 29 4 2 2 2 11" xfId="22174"/>
    <cellStyle name="Bilješka 29 4 2 2 2 12" xfId="37516"/>
    <cellStyle name="Bilješka 29 4 2 2 2 13" xfId="47161"/>
    <cellStyle name="Bilješka 29 4 2 2 2 14" xfId="59918"/>
    <cellStyle name="Bilješka 29 4 2 2 2 2" xfId="9474"/>
    <cellStyle name="Bilješka 29 4 2 2 2 2 2" xfId="16469"/>
    <cellStyle name="Bilješka 29 4 2 2 2 2 2 2" xfId="37518"/>
    <cellStyle name="Bilješka 29 4 2 2 2 2 2 2 2" xfId="55500"/>
    <cellStyle name="Bilješka 29 4 2 2 2 2 2 3" xfId="58681"/>
    <cellStyle name="Bilješka 29 4 2 2 2 2 2 4" xfId="53171"/>
    <cellStyle name="Bilješka 29 4 2 2 2 2 3" xfId="23760"/>
    <cellStyle name="Bilješka 29 4 2 2 2 2 3 2" xfId="52232"/>
    <cellStyle name="Bilješka 29 4 2 2 2 2 4" xfId="24787"/>
    <cellStyle name="Bilješka 29 4 2 2 2 2 4 2" xfId="54558"/>
    <cellStyle name="Bilješka 29 4 2 2 2 2 5" xfId="37517"/>
    <cellStyle name="Bilješka 29 4 2 2 2 2 5 2" xfId="57748"/>
    <cellStyle name="Bilješka 29 4 2 2 2 2 6" xfId="60242"/>
    <cellStyle name="Bilješka 29 4 2 2 2 3" xfId="10380"/>
    <cellStyle name="Bilješka 29 4 2 2 2 3 2" xfId="17927"/>
    <cellStyle name="Bilješka 29 4 2 2 2 3 2 2" xfId="37520"/>
    <cellStyle name="Bilješka 29 4 2 2 2 3 2 3" xfId="53170"/>
    <cellStyle name="Bilješka 29 4 2 2 2 3 3" xfId="26044"/>
    <cellStyle name="Bilješka 29 4 2 2 2 3 3 2" xfId="55499"/>
    <cellStyle name="Bilješka 29 4 2 2 2 3 4" xfId="37519"/>
    <cellStyle name="Bilješka 29 4 2 2 2 3 4 2" xfId="58680"/>
    <cellStyle name="Bilješka 29 4 2 2 2 4" xfId="11058"/>
    <cellStyle name="Bilješka 29 4 2 2 2 4 2" xfId="18588"/>
    <cellStyle name="Bilješka 29 4 2 2 2 4 2 2" xfId="37522"/>
    <cellStyle name="Bilješka 29 4 2 2 2 4 3" xfId="26707"/>
    <cellStyle name="Bilješka 29 4 2 2 2 4 4" xfId="37521"/>
    <cellStyle name="Bilješka 29 4 2 2 2 4 5" xfId="48088"/>
    <cellStyle name="Bilješka 29 4 2 2 2 5" xfId="12157"/>
    <cellStyle name="Bilješka 29 4 2 2 2 5 2" xfId="19672"/>
    <cellStyle name="Bilješka 29 4 2 2 2 5 2 2" xfId="37524"/>
    <cellStyle name="Bilješka 29 4 2 2 2 5 3" xfId="27795"/>
    <cellStyle name="Bilješka 29 4 2 2 2 5 4" xfId="37523"/>
    <cellStyle name="Bilješka 29 4 2 2 2 5 5" xfId="49287"/>
    <cellStyle name="Bilješka 29 4 2 2 2 6" xfId="13051"/>
    <cellStyle name="Bilješka 29 4 2 2 2 6 2" xfId="20555"/>
    <cellStyle name="Bilješka 29 4 2 2 2 6 2 2" xfId="37526"/>
    <cellStyle name="Bilješka 29 4 2 2 2 6 3" xfId="28679"/>
    <cellStyle name="Bilješka 29 4 2 2 2 6 4" xfId="37525"/>
    <cellStyle name="Bilješka 29 4 2 2 2 6 5" xfId="50767"/>
    <cellStyle name="Bilješka 29 4 2 2 2 7" xfId="13949"/>
    <cellStyle name="Bilješka 29 4 2 2 2 7 2" xfId="21409"/>
    <cellStyle name="Bilješka 29 4 2 2 2 7 2 2" xfId="37528"/>
    <cellStyle name="Bilješka 29 4 2 2 2 7 3" xfId="29567"/>
    <cellStyle name="Bilješka 29 4 2 2 2 7 4" xfId="37527"/>
    <cellStyle name="Bilješka 29 4 2 2 2 7 5" xfId="56930"/>
    <cellStyle name="Bilješka 29 4 2 2 2 8" xfId="14306"/>
    <cellStyle name="Bilješka 29 4 2 2 2 8 2" xfId="21718"/>
    <cellStyle name="Bilješka 29 4 2 2 2 8 2 2" xfId="37530"/>
    <cellStyle name="Bilješka 29 4 2 2 2 8 3" xfId="29918"/>
    <cellStyle name="Bilješka 29 4 2 2 2 8 4" xfId="37529"/>
    <cellStyle name="Bilješka 29 4 2 2 2 9" xfId="14861"/>
    <cellStyle name="Bilješka 29 4 2 2 2 9 2" xfId="30467"/>
    <cellStyle name="Bilješka 29 4 2 2 2 9 3" xfId="37531"/>
    <cellStyle name="Bilješka 29 4 2 2 2_Hotel Fortuna" xfId="49755"/>
    <cellStyle name="Bilješka 29 4 2 2 3" xfId="9158"/>
    <cellStyle name="Bilješka 29 4 2 2 3 2" xfId="16372"/>
    <cellStyle name="Bilješka 29 4 2 2 3 2 2" xfId="37533"/>
    <cellStyle name="Bilješka 29 4 2 2 3 2 2 2" xfId="55501"/>
    <cellStyle name="Bilješka 29 4 2 2 3 2 3" xfId="58682"/>
    <cellStyle name="Bilješka 29 4 2 2 3 2 4" xfId="53172"/>
    <cellStyle name="Bilješka 29 4 2 2 3 3" xfId="17006"/>
    <cellStyle name="Bilješka 29 4 2 2 3 3 2" xfId="37534"/>
    <cellStyle name="Bilješka 29 4 2 2 3 3 3" xfId="52135"/>
    <cellStyle name="Bilješka 29 4 2 2 3 4" xfId="24690"/>
    <cellStyle name="Bilješka 29 4 2 2 3 4 2" xfId="54461"/>
    <cellStyle name="Bilješka 29 4 2 2 3 5" xfId="37532"/>
    <cellStyle name="Bilješka 29 4 2 2 3 5 2" xfId="57651"/>
    <cellStyle name="Bilješka 29 4 2 2 3 6" xfId="48014"/>
    <cellStyle name="Bilješka 29 4 2 2 4" xfId="10091"/>
    <cellStyle name="Bilješka 29 4 2 2 4 2" xfId="17672"/>
    <cellStyle name="Bilješka 29 4 2 2 4 2 2" xfId="37536"/>
    <cellStyle name="Bilješka 29 4 2 2 4 2 3" xfId="53169"/>
    <cellStyle name="Bilješka 29 4 2 2 4 3" xfId="25794"/>
    <cellStyle name="Bilješka 29 4 2 2 4 3 2" xfId="55498"/>
    <cellStyle name="Bilješka 29 4 2 2 4 4" xfId="37535"/>
    <cellStyle name="Bilješka 29 4 2 2 4 4 2" xfId="58679"/>
    <cellStyle name="Bilješka 29 4 2 2 4 5" xfId="49190"/>
    <cellStyle name="Bilješka 29 4 2 2 5" xfId="10939"/>
    <cellStyle name="Bilješka 29 4 2 2 5 2" xfId="18470"/>
    <cellStyle name="Bilješka 29 4 2 2 5 2 2" xfId="37538"/>
    <cellStyle name="Bilješka 29 4 2 2 5 3" xfId="26589"/>
    <cellStyle name="Bilješka 29 4 2 2 5 4" xfId="37537"/>
    <cellStyle name="Bilješka 29 4 2 2 5 5" xfId="51402"/>
    <cellStyle name="Bilješka 29 4 2 2 6" xfId="11841"/>
    <cellStyle name="Bilješka 29 4 2 2 6 2" xfId="19356"/>
    <cellStyle name="Bilješka 29 4 2 2 6 2 2" xfId="37540"/>
    <cellStyle name="Bilješka 29 4 2 2 6 3" xfId="27482"/>
    <cellStyle name="Bilješka 29 4 2 2 6 4" xfId="37539"/>
    <cellStyle name="Bilješka 29 4 2 2 6 5" xfId="56614"/>
    <cellStyle name="Bilješka 29 4 2 2 7" xfId="12735"/>
    <cellStyle name="Bilješka 29 4 2 2 7 2" xfId="20239"/>
    <cellStyle name="Bilješka 29 4 2 2 7 2 2" xfId="37542"/>
    <cellStyle name="Bilješka 29 4 2 2 7 3" xfId="28366"/>
    <cellStyle name="Bilješka 29 4 2 2 7 4" xfId="37541"/>
    <cellStyle name="Bilješka 29 4 2 2 8" xfId="13662"/>
    <cellStyle name="Bilješka 29 4 2 2 8 2" xfId="21130"/>
    <cellStyle name="Bilješka 29 4 2 2 8 2 2" xfId="37544"/>
    <cellStyle name="Bilješka 29 4 2 2 8 3" xfId="29285"/>
    <cellStyle name="Bilješka 29 4 2 2 8 4" xfId="37543"/>
    <cellStyle name="Bilješka 29 4 2 2 9" xfId="14310"/>
    <cellStyle name="Bilješka 29 4 2 2 9 2" xfId="21722"/>
    <cellStyle name="Bilješka 29 4 2 2 9 2 2" xfId="37546"/>
    <cellStyle name="Bilješka 29 4 2 2 9 3" xfId="29922"/>
    <cellStyle name="Bilješka 29 4 2 2 9 4" xfId="37545"/>
    <cellStyle name="Bilješka 29 4 2 2_Hotel Fortuna" xfId="50413"/>
    <cellStyle name="Bilješka 29 4 2 3" xfId="8061"/>
    <cellStyle name="Bilješka 29 4 2 3 10" xfId="22496"/>
    <cellStyle name="Bilješka 29 4 2 3 11" xfId="23531"/>
    <cellStyle name="Bilješka 29 4 2 3 12" xfId="37547"/>
    <cellStyle name="Bilješka 29 4 2 3 13" xfId="46707"/>
    <cellStyle name="Bilješka 29 4 2 3 2" xfId="9239"/>
    <cellStyle name="Bilješka 29 4 2 3 2 2" xfId="16540"/>
    <cellStyle name="Bilješka 29 4 2 3 2 2 2" xfId="37549"/>
    <cellStyle name="Bilješka 29 4 2 3 2 2 2 2" xfId="53174"/>
    <cellStyle name="Bilješka 29 4 2 3 2 2 3" xfId="55503"/>
    <cellStyle name="Bilješka 29 4 2 3 2 2 4" xfId="58684"/>
    <cellStyle name="Bilješka 29 4 2 3 2 2 5" xfId="47342"/>
    <cellStyle name="Bilješka 29 4 2 3 2 3" xfId="23057"/>
    <cellStyle name="Bilješka 29 4 2 3 2 4" xfId="24858"/>
    <cellStyle name="Bilješka 29 4 2 3 2 4 2" xfId="47644"/>
    <cellStyle name="Bilješka 29 4 2 3 2 5" xfId="37548"/>
    <cellStyle name="Bilješka 29 4 2 3 2 5 2" xfId="49359"/>
    <cellStyle name="Bilješka 29 4 2 3 2 6" xfId="54629"/>
    <cellStyle name="Bilješka 29 4 2 3 2 7" xfId="57819"/>
    <cellStyle name="Bilješka 29 4 2 3 2 8" xfId="47233"/>
    <cellStyle name="Bilješka 29 4 2 3 2 9" xfId="60295"/>
    <cellStyle name="Bilješka 29 4 2 3 2_Hotel Fortuna" xfId="50360"/>
    <cellStyle name="Bilješka 29 4 2 3 3" xfId="10253"/>
    <cellStyle name="Bilješka 29 4 2 3 3 2" xfId="15997"/>
    <cellStyle name="Bilješka 29 4 2 3 3 2 2" xfId="37551"/>
    <cellStyle name="Bilješka 29 4 2 3 3 2 2 2" xfId="55504"/>
    <cellStyle name="Bilješka 29 4 2 3 3 2 3" xfId="58685"/>
    <cellStyle name="Bilješka 29 4 2 3 3 2 4" xfId="53175"/>
    <cellStyle name="Bilješka 29 4 2 3 3 3" xfId="23620"/>
    <cellStyle name="Bilješka 29 4 2 3 3 3 2" xfId="51760"/>
    <cellStyle name="Bilješka 29 4 2 3 3 4" xfId="24315"/>
    <cellStyle name="Bilješka 29 4 2 3 3 4 2" xfId="54086"/>
    <cellStyle name="Bilješka 29 4 2 3 3 5" xfId="37550"/>
    <cellStyle name="Bilješka 29 4 2 3 3 5 2" xfId="57276"/>
    <cellStyle name="Bilješka 29 4 2 3 3 6" xfId="48183"/>
    <cellStyle name="Bilješka 29 4 2 3 3 7" xfId="60081"/>
    <cellStyle name="Bilješka 29 4 2 3 4" xfId="10805"/>
    <cellStyle name="Bilješka 29 4 2 3 4 2" xfId="18340"/>
    <cellStyle name="Bilješka 29 4 2 3 4 2 2" xfId="37553"/>
    <cellStyle name="Bilješka 29 4 2 3 4 2 3" xfId="53173"/>
    <cellStyle name="Bilješka 29 4 2 3 4 3" xfId="26458"/>
    <cellStyle name="Bilješka 29 4 2 3 4 3 2" xfId="55502"/>
    <cellStyle name="Bilješka 29 4 2 3 4 4" xfId="37552"/>
    <cellStyle name="Bilješka 29 4 2 3 4 4 2" xfId="58683"/>
    <cellStyle name="Bilješka 29 4 2 3 4 5" xfId="48813"/>
    <cellStyle name="Bilješka 29 4 2 3 5" xfId="11922"/>
    <cellStyle name="Bilješka 29 4 2 3 5 2" xfId="19437"/>
    <cellStyle name="Bilješka 29 4 2 3 5 2 2" xfId="37555"/>
    <cellStyle name="Bilješka 29 4 2 3 5 3" xfId="27562"/>
    <cellStyle name="Bilješka 29 4 2 3 5 4" xfId="37554"/>
    <cellStyle name="Bilješka 29 4 2 3 5 5" xfId="50483"/>
    <cellStyle name="Bilješka 29 4 2 3 6" xfId="12816"/>
    <cellStyle name="Bilješka 29 4 2 3 6 2" xfId="20320"/>
    <cellStyle name="Bilješka 29 4 2 3 6 2 2" xfId="37557"/>
    <cellStyle name="Bilješka 29 4 2 3 6 3" xfId="28446"/>
    <cellStyle name="Bilješka 29 4 2 3 6 4" xfId="37556"/>
    <cellStyle name="Bilješka 29 4 2 3 6 5" xfId="56695"/>
    <cellStyle name="Bilješka 29 4 2 3 7" xfId="13825"/>
    <cellStyle name="Bilješka 29 4 2 3 7 2" xfId="21288"/>
    <cellStyle name="Bilješka 29 4 2 3 7 2 2" xfId="37559"/>
    <cellStyle name="Bilješka 29 4 2 3 7 3" xfId="29445"/>
    <cellStyle name="Bilješka 29 4 2 3 7 4" xfId="37558"/>
    <cellStyle name="Bilješka 29 4 2 3 8" xfId="14655"/>
    <cellStyle name="Bilješka 29 4 2 3 8 2" xfId="22031"/>
    <cellStyle name="Bilješka 29 4 2 3 8 2 2" xfId="37561"/>
    <cellStyle name="Bilješka 29 4 2 3 8 3" xfId="30262"/>
    <cellStyle name="Bilješka 29 4 2 3 8 4" xfId="37560"/>
    <cellStyle name="Bilješka 29 4 2 3 9" xfId="15316"/>
    <cellStyle name="Bilješka 29 4 2 3 9 2" xfId="30917"/>
    <cellStyle name="Bilješka 29 4 2 3 9 3" xfId="37562"/>
    <cellStyle name="Bilješka 29 4 2 3_Hotel Fortuna" xfId="49485"/>
    <cellStyle name="Bilješka 29 4 2 4" xfId="8916"/>
    <cellStyle name="Bilješka 29 4 2 4 2" xfId="16116"/>
    <cellStyle name="Bilješka 29 4 2 4 2 2" xfId="37564"/>
    <cellStyle name="Bilješka 29 4 2 4 2 2 2" xfId="55505"/>
    <cellStyle name="Bilješka 29 4 2 4 2 3" xfId="58686"/>
    <cellStyle name="Bilješka 29 4 2 4 2 4" xfId="53176"/>
    <cellStyle name="Bilješka 29 4 2 4 3" xfId="16897"/>
    <cellStyle name="Bilješka 29 4 2 4 3 2" xfId="37565"/>
    <cellStyle name="Bilješka 29 4 2 4 3 3" xfId="51879"/>
    <cellStyle name="Bilješka 29 4 2 4 4" xfId="24434"/>
    <cellStyle name="Bilješka 29 4 2 4 4 2" xfId="54205"/>
    <cellStyle name="Bilješka 29 4 2 4 5" xfId="37563"/>
    <cellStyle name="Bilješka 29 4 2 4 5 2" xfId="57395"/>
    <cellStyle name="Bilješka 29 4 2 4 6" xfId="48194"/>
    <cellStyle name="Bilješka 29 4 2 5" xfId="10143"/>
    <cellStyle name="Bilješka 29 4 2 5 2" xfId="17721"/>
    <cellStyle name="Bilješka 29 4 2 5 2 2" xfId="37567"/>
    <cellStyle name="Bilješka 29 4 2 5 2 3" xfId="53168"/>
    <cellStyle name="Bilješka 29 4 2 5 3" xfId="25842"/>
    <cellStyle name="Bilješka 29 4 2 5 3 2" xfId="55497"/>
    <cellStyle name="Bilješka 29 4 2 5 4" xfId="37566"/>
    <cellStyle name="Bilješka 29 4 2 5 4 2" xfId="58678"/>
    <cellStyle name="Bilješka 29 4 2 5 5" xfId="48932"/>
    <cellStyle name="Bilješka 29 4 2 6" xfId="10986"/>
    <cellStyle name="Bilješka 29 4 2 6 2" xfId="18517"/>
    <cellStyle name="Bilješka 29 4 2 6 2 2" xfId="37569"/>
    <cellStyle name="Bilješka 29 4 2 6 3" xfId="26635"/>
    <cellStyle name="Bilješka 29 4 2 6 4" xfId="37568"/>
    <cellStyle name="Bilješka 29 4 2 6 5" xfId="51265"/>
    <cellStyle name="Bilješka 29 4 2 7" xfId="11599"/>
    <cellStyle name="Bilješka 29 4 2 7 2" xfId="19114"/>
    <cellStyle name="Bilješka 29 4 2 7 2 2" xfId="37571"/>
    <cellStyle name="Bilješka 29 4 2 7 3" xfId="27243"/>
    <cellStyle name="Bilješka 29 4 2 7 4" xfId="37570"/>
    <cellStyle name="Bilješka 29 4 2 7 5" xfId="56318"/>
    <cellStyle name="Bilješka 29 4 2 8" xfId="12493"/>
    <cellStyle name="Bilješka 29 4 2 8 2" xfId="19997"/>
    <cellStyle name="Bilješka 29 4 2 8 2 2" xfId="37573"/>
    <cellStyle name="Bilješka 29 4 2 8 3" xfId="28127"/>
    <cellStyle name="Bilješka 29 4 2 8 4" xfId="37572"/>
    <cellStyle name="Bilješka 29 4 2 9" xfId="13714"/>
    <cellStyle name="Bilješka 29 4 2 9 2" xfId="21181"/>
    <cellStyle name="Bilješka 29 4 2 9 2 2" xfId="37575"/>
    <cellStyle name="Bilješka 29 4 2 9 3" xfId="29336"/>
    <cellStyle name="Bilješka 29 4 2 9 4" xfId="37574"/>
    <cellStyle name="Bilješka 29 4 2_Hotel Fortuna" xfId="49542"/>
    <cellStyle name="Bilješka 29 4 3" xfId="7836"/>
    <cellStyle name="Bilješka 29 4 3 10" xfId="22537"/>
    <cellStyle name="Bilješka 29 4 3 11" xfId="23801"/>
    <cellStyle name="Bilješka 29 4 3 12" xfId="37576"/>
    <cellStyle name="Bilješka 29 4 3 13" xfId="46553"/>
    <cellStyle name="Bilješka 29 4 3 14" xfId="59660"/>
    <cellStyle name="Bilješka 29 4 3 2" xfId="9014"/>
    <cellStyle name="Bilješka 29 4 3 2 2" xfId="15834"/>
    <cellStyle name="Bilješka 29 4 3 2 2 2" xfId="37578"/>
    <cellStyle name="Bilješka 29 4 3 2 2 2 2" xfId="55507"/>
    <cellStyle name="Bilješka 29 4 3 2 2 3" xfId="58688"/>
    <cellStyle name="Bilješka 29 4 3 2 2 4" xfId="53178"/>
    <cellStyle name="Bilješka 29 4 3 2 3" xfId="23930"/>
    <cellStyle name="Bilješka 29 4 3 2 3 2" xfId="51597"/>
    <cellStyle name="Bilješka 29 4 3 2 4" xfId="24152"/>
    <cellStyle name="Bilješka 29 4 3 2 4 2" xfId="53923"/>
    <cellStyle name="Bilješka 29 4 3 2 5" xfId="37577"/>
    <cellStyle name="Bilješka 29 4 3 2 5 2" xfId="57113"/>
    <cellStyle name="Bilješka 29 4 3 2 6" xfId="60016"/>
    <cellStyle name="Bilješka 29 4 3 3" xfId="10089"/>
    <cellStyle name="Bilješka 29 4 3 3 2" xfId="17670"/>
    <cellStyle name="Bilješka 29 4 3 3 2 2" xfId="37580"/>
    <cellStyle name="Bilješka 29 4 3 3 2 3" xfId="53177"/>
    <cellStyle name="Bilješka 29 4 3 3 3" xfId="25792"/>
    <cellStyle name="Bilješka 29 4 3 3 3 2" xfId="55506"/>
    <cellStyle name="Bilješka 29 4 3 3 4" xfId="37579"/>
    <cellStyle name="Bilješka 29 4 3 3 4 2" xfId="58687"/>
    <cellStyle name="Bilješka 29 4 3 4" xfId="10762"/>
    <cellStyle name="Bilješka 29 4 3 4 2" xfId="18298"/>
    <cellStyle name="Bilješka 29 4 3 4 2 2" xfId="37582"/>
    <cellStyle name="Bilješka 29 4 3 4 3" xfId="26416"/>
    <cellStyle name="Bilješka 29 4 3 4 4" xfId="37581"/>
    <cellStyle name="Bilješka 29 4 3 4 5" xfId="47432"/>
    <cellStyle name="Bilješka 29 4 3 5" xfId="11697"/>
    <cellStyle name="Bilješka 29 4 3 5 2" xfId="19212"/>
    <cellStyle name="Bilješka 29 4 3 5 2 2" xfId="37584"/>
    <cellStyle name="Bilješka 29 4 3 5 3" xfId="27339"/>
    <cellStyle name="Bilješka 29 4 3 5 4" xfId="37583"/>
    <cellStyle name="Bilješka 29 4 3 5 5" xfId="48649"/>
    <cellStyle name="Bilješka 29 4 3 6" xfId="12591"/>
    <cellStyle name="Bilješka 29 4 3 6 2" xfId="20095"/>
    <cellStyle name="Bilješka 29 4 3 6 2 2" xfId="37586"/>
    <cellStyle name="Bilješka 29 4 3 6 3" xfId="28223"/>
    <cellStyle name="Bilješka 29 4 3 6 4" xfId="37585"/>
    <cellStyle name="Bilješka 29 4 3 6 5" xfId="52354"/>
    <cellStyle name="Bilješka 29 4 3 7" xfId="13660"/>
    <cellStyle name="Bilješka 29 4 3 7 2" xfId="21128"/>
    <cellStyle name="Bilješka 29 4 3 7 2 2" xfId="37588"/>
    <cellStyle name="Bilješka 29 4 3 7 3" xfId="29283"/>
    <cellStyle name="Bilješka 29 4 3 7 4" xfId="37587"/>
    <cellStyle name="Bilješka 29 4 3 7 5" xfId="56223"/>
    <cellStyle name="Bilješka 29 4 3 8" xfId="14603"/>
    <cellStyle name="Bilješka 29 4 3 8 2" xfId="21983"/>
    <cellStyle name="Bilješka 29 4 3 8 2 2" xfId="37590"/>
    <cellStyle name="Bilješka 29 4 3 8 3" xfId="30210"/>
    <cellStyle name="Bilješka 29 4 3 8 4" xfId="37589"/>
    <cellStyle name="Bilješka 29 4 3 9" xfId="15147"/>
    <cellStyle name="Bilješka 29 4 3 9 2" xfId="30749"/>
    <cellStyle name="Bilješka 29 4 3 9 3" xfId="37591"/>
    <cellStyle name="Bilješka 29 4 3_Hotel Fortuna" xfId="50156"/>
    <cellStyle name="Bilješka 29 4 4" xfId="8761"/>
    <cellStyle name="Bilješka 29 4 4 2" xfId="15769"/>
    <cellStyle name="Bilješka 29 4 4 2 2" xfId="37593"/>
    <cellStyle name="Bilješka 29 4 4 2 2 2" xfId="55508"/>
    <cellStyle name="Bilješka 29 4 4 2 3" xfId="58689"/>
    <cellStyle name="Bilješka 29 4 4 2 4" xfId="53179"/>
    <cellStyle name="Bilješka 29 4 4 3" xfId="16645"/>
    <cellStyle name="Bilješka 29 4 4 3 2" xfId="37594"/>
    <cellStyle name="Bilješka 29 4 4 3 3" xfId="51532"/>
    <cellStyle name="Bilješka 29 4 4 4" xfId="24087"/>
    <cellStyle name="Bilješka 29 4 4 4 2" xfId="50652"/>
    <cellStyle name="Bilješka 29 4 4 5" xfId="37592"/>
    <cellStyle name="Bilješka 29 4 4 5 2" xfId="57048"/>
    <cellStyle name="Bilješka 29 4 4 6" xfId="47599"/>
    <cellStyle name="Bilješka 29 4 5" xfId="10336"/>
    <cellStyle name="Bilješka 29 4 5 2" xfId="17890"/>
    <cellStyle name="Bilješka 29 4 5 2 2" xfId="37596"/>
    <cellStyle name="Bilješka 29 4 5 2 3" xfId="53167"/>
    <cellStyle name="Bilješka 29 4 5 3" xfId="26007"/>
    <cellStyle name="Bilješka 29 4 5 3 2" xfId="55496"/>
    <cellStyle name="Bilješka 29 4 5 4" xfId="37595"/>
    <cellStyle name="Bilješka 29 4 5 4 2" xfId="58677"/>
    <cellStyle name="Bilješka 29 4 5 5" xfId="48584"/>
    <cellStyle name="Bilješka 29 4 6" xfId="8510"/>
    <cellStyle name="Bilješka 29 4 6 2" xfId="15541"/>
    <cellStyle name="Bilješka 29 4 6 2 2" xfId="37598"/>
    <cellStyle name="Bilješka 29 4 6 3" xfId="25098"/>
    <cellStyle name="Bilješka 29 4 6 4" xfId="37597"/>
    <cellStyle name="Bilješka 29 4 6 5" xfId="50505"/>
    <cellStyle name="Bilješka 29 4 7" xfId="11445"/>
    <cellStyle name="Bilješka 29 4 7 2" xfId="18960"/>
    <cellStyle name="Bilješka 29 4 7 2 2" xfId="37600"/>
    <cellStyle name="Bilješka 29 4 7 3" xfId="27091"/>
    <cellStyle name="Bilješka 29 4 7 4" xfId="37599"/>
    <cellStyle name="Bilješka 29 4 7 5" xfId="56456"/>
    <cellStyle name="Bilješka 29 4 8" xfId="12338"/>
    <cellStyle name="Bilješka 29 4 8 2" xfId="19843"/>
    <cellStyle name="Bilješka 29 4 8 2 2" xfId="37602"/>
    <cellStyle name="Bilješka 29 4 8 3" xfId="27974"/>
    <cellStyle name="Bilješka 29 4 8 4" xfId="37601"/>
    <cellStyle name="Bilješka 29 4 9" xfId="13904"/>
    <cellStyle name="Bilješka 29 4 9 2" xfId="21367"/>
    <cellStyle name="Bilješka 29 4 9 2 2" xfId="37604"/>
    <cellStyle name="Bilješka 29 4 9 3" xfId="29522"/>
    <cellStyle name="Bilješka 29 4 9 4" xfId="37603"/>
    <cellStyle name="Bilješka 29 4_Hotel Fortuna" xfId="50316"/>
    <cellStyle name="Bilješka 29 5" xfId="8382"/>
    <cellStyle name="Bilješka 29 5 2" xfId="16619"/>
    <cellStyle name="Bilješka 29 5 2 2" xfId="37606"/>
    <cellStyle name="Bilješka 29 5 2 3" xfId="53135"/>
    <cellStyle name="Bilješka 29 5 3" xfId="24973"/>
    <cellStyle name="Bilješka 29 5 3 2" xfId="55464"/>
    <cellStyle name="Bilješka 29 5 4" xfId="37605"/>
    <cellStyle name="Bilješka 29 5 4 2" xfId="58645"/>
    <cellStyle name="Bilješka 29 5 5" xfId="47482"/>
    <cellStyle name="Bilješka 29 6" xfId="8421"/>
    <cellStyle name="Bilješka 29 6 2" xfId="15585"/>
    <cellStyle name="Bilješka 29 6 2 2" xfId="37608"/>
    <cellStyle name="Bilješka 29 6 3" xfId="25011"/>
    <cellStyle name="Bilješka 29 6 4" xfId="37607"/>
    <cellStyle name="Bilješka 29 6 5" xfId="48447"/>
    <cellStyle name="Bilješka 29 7" xfId="10327"/>
    <cellStyle name="Bilješka 29 7 2" xfId="17881"/>
    <cellStyle name="Bilješka 29 7 2 2" xfId="37610"/>
    <cellStyle name="Bilješka 29 7 3" xfId="25998"/>
    <cellStyle name="Bilješka 29 7 4" xfId="37609"/>
    <cellStyle name="Bilješka 29 7 5" xfId="50594"/>
    <cellStyle name="Bilješka 29 8" xfId="10451"/>
    <cellStyle name="Bilješka 29 8 2" xfId="17995"/>
    <cellStyle name="Bilješka 29 8 2 2" xfId="37612"/>
    <cellStyle name="Bilješka 29 8 3" xfId="26111"/>
    <cellStyle name="Bilješka 29 8 4" xfId="37611"/>
    <cellStyle name="Bilješka 29 8 5" xfId="51045"/>
    <cellStyle name="Bilješka 29 9" xfId="10586"/>
    <cellStyle name="Bilješka 29 9 2" xfId="18126"/>
    <cellStyle name="Bilješka 29 9 2 2" xfId="37614"/>
    <cellStyle name="Bilješka 29 9 3" xfId="26243"/>
    <cellStyle name="Bilješka 29 9 4" xfId="37613"/>
    <cellStyle name="Bilješka 29_Hotel Fortuna" xfId="50129"/>
    <cellStyle name="Bilješka 3" xfId="2416"/>
    <cellStyle name="Bilješka 3 10" xfId="11039"/>
    <cellStyle name="Bilješka 3 10 2" xfId="18570"/>
    <cellStyle name="Bilješka 3 10 2 2" xfId="37617"/>
    <cellStyle name="Bilješka 3 10 3" xfId="26688"/>
    <cellStyle name="Bilješka 3 10 4" xfId="37616"/>
    <cellStyle name="Bilješka 3 11" xfId="12246"/>
    <cellStyle name="Bilješka 3 11 2" xfId="27883"/>
    <cellStyle name="Bilješka 3 11 3" xfId="37618"/>
    <cellStyle name="Bilješka 3 12" xfId="22252"/>
    <cellStyle name="Bilješka 3 13" xfId="37615"/>
    <cellStyle name="Bilješka 3 14" xfId="45937"/>
    <cellStyle name="Bilješka 3 15" xfId="59388"/>
    <cellStyle name="Bilješka 3 16" xfId="7287"/>
    <cellStyle name="Bilješka 3 17" xfId="6926"/>
    <cellStyle name="Bilješka 3 2" xfId="2417"/>
    <cellStyle name="Bilješka 3 2 10" xfId="14719"/>
    <cellStyle name="Bilješka 3 2 10 2" xfId="22086"/>
    <cellStyle name="Bilješka 3 2 10 2 2" xfId="37621"/>
    <cellStyle name="Bilješka 3 2 10 3" xfId="30325"/>
    <cellStyle name="Bilješka 3 2 10 4" xfId="37620"/>
    <cellStyle name="Bilješka 3 2 11" xfId="15034"/>
    <cellStyle name="Bilješka 3 2 11 2" xfId="30638"/>
    <cellStyle name="Bilješka 3 2 11 3" xfId="37622"/>
    <cellStyle name="Bilješka 3 2 12" xfId="22444"/>
    <cellStyle name="Bilješka 3 2 13" xfId="37619"/>
    <cellStyle name="Bilješka 3 2 14" xfId="59444"/>
    <cellStyle name="Bilješka 3 2 15" xfId="7530"/>
    <cellStyle name="Bilješka 3 2 2" xfId="7688"/>
    <cellStyle name="Bilješka 3 2 2 10" xfId="14509"/>
    <cellStyle name="Bilješka 3 2 2 10 2" xfId="30119"/>
    <cellStyle name="Bilješka 3 2 2 10 3" xfId="37624"/>
    <cellStyle name="Bilješka 3 2 2 11" xfId="23666"/>
    <cellStyle name="Bilješka 3 2 2 12" xfId="37623"/>
    <cellStyle name="Bilješka 3 2 2 13" xfId="46776"/>
    <cellStyle name="Bilješka 3 2 2 14" xfId="59550"/>
    <cellStyle name="Bilješka 3 2 2 2" xfId="8085"/>
    <cellStyle name="Bilješka 3 2 2 2 10" xfId="22532"/>
    <cellStyle name="Bilješka 3 2 2 2 11" xfId="22736"/>
    <cellStyle name="Bilješka 3 2 2 2 12" xfId="37625"/>
    <cellStyle name="Bilješka 3 2 2 2 13" xfId="46887"/>
    <cellStyle name="Bilješka 3 2 2 2 14" xfId="59825"/>
    <cellStyle name="Bilješka 3 2 2 2 2" xfId="9263"/>
    <cellStyle name="Bilješka 3 2 2 2 2 2" xfId="16178"/>
    <cellStyle name="Bilješka 3 2 2 2 2 2 2" xfId="37627"/>
    <cellStyle name="Bilješka 3 2 2 2 2 2 2 2" xfId="55513"/>
    <cellStyle name="Bilješka 3 2 2 2 2 2 3" xfId="58694"/>
    <cellStyle name="Bilješka 3 2 2 2 2 2 4" xfId="53184"/>
    <cellStyle name="Bilješka 3 2 2 2 2 3" xfId="22969"/>
    <cellStyle name="Bilješka 3 2 2 2 2 3 2" xfId="51941"/>
    <cellStyle name="Bilješka 3 2 2 2 2 4" xfId="24496"/>
    <cellStyle name="Bilješka 3 2 2 2 2 4 2" xfId="54267"/>
    <cellStyle name="Bilješka 3 2 2 2 2 5" xfId="37626"/>
    <cellStyle name="Bilješka 3 2 2 2 2 5 2" xfId="57457"/>
    <cellStyle name="Bilješka 3 2 2 2 2 6" xfId="60099"/>
    <cellStyle name="Bilješka 3 2 2 2 3" xfId="9524"/>
    <cellStyle name="Bilješka 3 2 2 2 3 2" xfId="17166"/>
    <cellStyle name="Bilješka 3 2 2 2 3 2 2" xfId="37629"/>
    <cellStyle name="Bilješka 3 2 2 2 3 2 3" xfId="53183"/>
    <cellStyle name="Bilješka 3 2 2 2 3 3" xfId="25293"/>
    <cellStyle name="Bilješka 3 2 2 2 3 3 2" xfId="55512"/>
    <cellStyle name="Bilješka 3 2 2 2 3 4" xfId="37628"/>
    <cellStyle name="Bilješka 3 2 2 2 3 4 2" xfId="58693"/>
    <cellStyle name="Bilješka 3 2 2 2 4" xfId="9573"/>
    <cellStyle name="Bilješka 3 2 2 2 4 2" xfId="17214"/>
    <cellStyle name="Bilješka 3 2 2 2 4 2 2" xfId="37631"/>
    <cellStyle name="Bilješka 3 2 2 2 4 3" xfId="25341"/>
    <cellStyle name="Bilješka 3 2 2 2 4 4" xfId="37630"/>
    <cellStyle name="Bilješka 3 2 2 2 4 5" xfId="48115"/>
    <cellStyle name="Bilješka 3 2 2 2 5" xfId="11946"/>
    <cellStyle name="Bilješka 3 2 2 2 5 2" xfId="19461"/>
    <cellStyle name="Bilješka 3 2 2 2 5 2 2" xfId="37633"/>
    <cellStyle name="Bilješka 3 2 2 2 5 3" xfId="27585"/>
    <cellStyle name="Bilješka 3 2 2 2 5 4" xfId="37632"/>
    <cellStyle name="Bilješka 3 2 2 2 5 5" xfId="48995"/>
    <cellStyle name="Bilješka 3 2 2 2 6" xfId="12840"/>
    <cellStyle name="Bilješka 3 2 2 2 6 2" xfId="20344"/>
    <cellStyle name="Bilješka 3 2 2 2 6 2 2" xfId="37635"/>
    <cellStyle name="Bilješka 3 2 2 2 6 3" xfId="28469"/>
    <cellStyle name="Bilješka 3 2 2 2 6 4" xfId="37634"/>
    <cellStyle name="Bilješka 3 2 2 2 6 5" xfId="50631"/>
    <cellStyle name="Bilješka 3 2 2 2 7" xfId="13101"/>
    <cellStyle name="Bilješka 3 2 2 2 7 2" xfId="20605"/>
    <cellStyle name="Bilješka 3 2 2 2 7 2 2" xfId="37637"/>
    <cellStyle name="Bilješka 3 2 2 2 7 3" xfId="28728"/>
    <cellStyle name="Bilješka 3 2 2 2 7 4" xfId="37636"/>
    <cellStyle name="Bilješka 3 2 2 2 7 5" xfId="56719"/>
    <cellStyle name="Bilješka 3 2 2 2 8" xfId="14810"/>
    <cellStyle name="Bilješka 3 2 2 2 8 2" xfId="22161"/>
    <cellStyle name="Bilješka 3 2 2 2 8 2 2" xfId="37639"/>
    <cellStyle name="Bilješka 3 2 2 2 8 3" xfId="30416"/>
    <cellStyle name="Bilješka 3 2 2 2 8 4" xfId="37638"/>
    <cellStyle name="Bilješka 3 2 2 2 9" xfId="11213"/>
    <cellStyle name="Bilješka 3 2 2 2 9 2" xfId="26861"/>
    <cellStyle name="Bilješka 3 2 2 2 9 3" xfId="37640"/>
    <cellStyle name="Bilješka 3 2 2 2_Hotel Fortuna" xfId="50060"/>
    <cellStyle name="Bilješka 3 2 2 3" xfId="8865"/>
    <cellStyle name="Bilješka 3 2 2 3 2" xfId="16066"/>
    <cellStyle name="Bilješka 3 2 2 3 2 2" xfId="37642"/>
    <cellStyle name="Bilješka 3 2 2 3 2 2 2" xfId="55514"/>
    <cellStyle name="Bilješka 3 2 2 3 2 3" xfId="58695"/>
    <cellStyle name="Bilješka 3 2 2 3 2 4" xfId="53185"/>
    <cellStyle name="Bilješka 3 2 2 3 3" xfId="16848"/>
    <cellStyle name="Bilješka 3 2 2 3 3 2" xfId="37643"/>
    <cellStyle name="Bilješka 3 2 2 3 3 3" xfId="51829"/>
    <cellStyle name="Bilješka 3 2 2 3 4" xfId="24384"/>
    <cellStyle name="Bilješka 3 2 2 3 4 2" xfId="54155"/>
    <cellStyle name="Bilješka 3 2 2 3 5" xfId="37641"/>
    <cellStyle name="Bilješka 3 2 2 3 5 2" xfId="57345"/>
    <cellStyle name="Bilješka 3 2 2 3 6" xfId="47861"/>
    <cellStyle name="Bilješka 3 2 2 4" xfId="9908"/>
    <cellStyle name="Bilješka 3 2 2 4 2" xfId="17513"/>
    <cellStyle name="Bilješka 3 2 2 4 2 2" xfId="37645"/>
    <cellStyle name="Bilješka 3 2 2 4 2 3" xfId="53182"/>
    <cellStyle name="Bilješka 3 2 2 4 3" xfId="25637"/>
    <cellStyle name="Bilješka 3 2 2 4 3 2" xfId="55511"/>
    <cellStyle name="Bilješka 3 2 2 4 4" xfId="37644"/>
    <cellStyle name="Bilješka 3 2 2 4 4 2" xfId="58692"/>
    <cellStyle name="Bilješka 3 2 2 4 5" xfId="48882"/>
    <cellStyle name="Bilješka 3 2 2 5" xfId="8522"/>
    <cellStyle name="Bilješka 3 2 2 5 2" xfId="17135"/>
    <cellStyle name="Bilješka 3 2 2 5 2 2" xfId="37647"/>
    <cellStyle name="Bilješka 3 2 2 5 3" xfId="25110"/>
    <cellStyle name="Bilješka 3 2 2 5 4" xfId="37646"/>
    <cellStyle name="Bilješka 3 2 2 5 5" xfId="51983"/>
    <cellStyle name="Bilješka 3 2 2 6" xfId="11549"/>
    <cellStyle name="Bilješka 3 2 2 6 2" xfId="19064"/>
    <cellStyle name="Bilješka 3 2 2 6 2 2" xfId="37649"/>
    <cellStyle name="Bilješka 3 2 2 6 3" xfId="27194"/>
    <cellStyle name="Bilješka 3 2 2 6 4" xfId="37648"/>
    <cellStyle name="Bilješka 3 2 2 6 5" xfId="56356"/>
    <cellStyle name="Bilješka 3 2 2 7" xfId="12442"/>
    <cellStyle name="Bilješka 3 2 2 7 2" xfId="19947"/>
    <cellStyle name="Bilješka 3 2 2 7 2 2" xfId="37651"/>
    <cellStyle name="Bilješka 3 2 2 7 3" xfId="28077"/>
    <cellStyle name="Bilješka 3 2 2 7 4" xfId="37650"/>
    <cellStyle name="Bilješka 3 2 2 8" xfId="13480"/>
    <cellStyle name="Bilješka 3 2 2 8 2" xfId="20951"/>
    <cellStyle name="Bilješka 3 2 2 8 2 2" xfId="37653"/>
    <cellStyle name="Bilješka 3 2 2 8 3" xfId="29104"/>
    <cellStyle name="Bilješka 3 2 2 8 4" xfId="37652"/>
    <cellStyle name="Bilješka 3 2 2 9" xfId="8652"/>
    <cellStyle name="Bilješka 3 2 2 9 2" xfId="17088"/>
    <cellStyle name="Bilješka 3 2 2 9 2 2" xfId="37655"/>
    <cellStyle name="Bilješka 3 2 2 9 3" xfId="25237"/>
    <cellStyle name="Bilješka 3 2 2 9 4" xfId="37654"/>
    <cellStyle name="Bilješka 3 2 2_Hotel Fortuna" xfId="49991"/>
    <cellStyle name="Bilješka 3 2 3" xfId="7895"/>
    <cellStyle name="Bilješka 3 2 3 10" xfId="14870"/>
    <cellStyle name="Bilješka 3 2 3 10 2" xfId="30476"/>
    <cellStyle name="Bilješka 3 2 3 10 3" xfId="37657"/>
    <cellStyle name="Bilješka 3 2 3 11" xfId="23427"/>
    <cellStyle name="Bilješka 3 2 3 12" xfId="37656"/>
    <cellStyle name="Bilješka 3 2 3 13" xfId="46666"/>
    <cellStyle name="Bilješka 3 2 3 14" xfId="59693"/>
    <cellStyle name="Bilješka 3 2 3 2" xfId="8227"/>
    <cellStyle name="Bilješka 3 2 3 2 10" xfId="22886"/>
    <cellStyle name="Bilješka 3 2 3 2 11" xfId="22333"/>
    <cellStyle name="Bilješka 3 2 3 2 12" xfId="37658"/>
    <cellStyle name="Bilješka 3 2 3 2 13" xfId="47020"/>
    <cellStyle name="Bilješka 3 2 3 2 14" xfId="59888"/>
    <cellStyle name="Bilješka 3 2 3 2 2" xfId="9405"/>
    <cellStyle name="Bilješka 3 2 3 2 2 2" xfId="16320"/>
    <cellStyle name="Bilješka 3 2 3 2 2 2 2" xfId="37660"/>
    <cellStyle name="Bilješka 3 2 3 2 2 2 2 2" xfId="55517"/>
    <cellStyle name="Bilješka 3 2 3 2 2 2 3" xfId="58698"/>
    <cellStyle name="Bilješka 3 2 3 2 2 2 4" xfId="53188"/>
    <cellStyle name="Bilješka 3 2 3 2 2 3" xfId="22923"/>
    <cellStyle name="Bilješka 3 2 3 2 2 3 2" xfId="52083"/>
    <cellStyle name="Bilješka 3 2 3 2 2 4" xfId="24638"/>
    <cellStyle name="Bilješka 3 2 3 2 2 4 2" xfId="54409"/>
    <cellStyle name="Bilješka 3 2 3 2 2 5" xfId="37659"/>
    <cellStyle name="Bilješka 3 2 3 2 2 5 2" xfId="57599"/>
    <cellStyle name="Bilješka 3 2 3 2 2 6" xfId="60198"/>
    <cellStyle name="Bilješka 3 2 3 2 3" xfId="10145"/>
    <cellStyle name="Bilješka 3 2 3 2 3 2" xfId="17723"/>
    <cellStyle name="Bilješka 3 2 3 2 3 2 2" xfId="37662"/>
    <cellStyle name="Bilješka 3 2 3 2 3 2 3" xfId="53187"/>
    <cellStyle name="Bilješka 3 2 3 2 3 3" xfId="25844"/>
    <cellStyle name="Bilješka 3 2 3 2 3 3 2" xfId="55516"/>
    <cellStyle name="Bilješka 3 2 3 2 3 4" xfId="37661"/>
    <cellStyle name="Bilješka 3 2 3 2 3 4 2" xfId="58697"/>
    <cellStyle name="Bilješka 3 2 3 2 4" xfId="11026"/>
    <cellStyle name="Bilješka 3 2 3 2 4 2" xfId="18557"/>
    <cellStyle name="Bilješka 3 2 3 2 4 2 2" xfId="37664"/>
    <cellStyle name="Bilješka 3 2 3 2 4 3" xfId="26675"/>
    <cellStyle name="Bilješka 3 2 3 2 4 4" xfId="37663"/>
    <cellStyle name="Bilješka 3 2 3 2 4 5" xfId="48401"/>
    <cellStyle name="Bilješka 3 2 3 2 5" xfId="12088"/>
    <cellStyle name="Bilješka 3 2 3 2 5 2" xfId="19603"/>
    <cellStyle name="Bilješka 3 2 3 2 5 2 2" xfId="37666"/>
    <cellStyle name="Bilješka 3 2 3 2 5 3" xfId="27726"/>
    <cellStyle name="Bilješka 3 2 3 2 5 4" xfId="37665"/>
    <cellStyle name="Bilješka 3 2 3 2 5 5" xfId="49138"/>
    <cellStyle name="Bilješka 3 2 3 2 6" xfId="12982"/>
    <cellStyle name="Bilješka 3 2 3 2 6 2" xfId="20486"/>
    <cellStyle name="Bilješka 3 2 3 2 6 2 2" xfId="37668"/>
    <cellStyle name="Bilješka 3 2 3 2 6 3" xfId="28610"/>
    <cellStyle name="Bilješka 3 2 3 2 6 4" xfId="37667"/>
    <cellStyle name="Bilješka 3 2 3 2 6 5" xfId="51434"/>
    <cellStyle name="Bilješka 3 2 3 2 7" xfId="13716"/>
    <cellStyle name="Bilješka 3 2 3 2 7 2" xfId="21182"/>
    <cellStyle name="Bilješka 3 2 3 2 7 2 2" xfId="37670"/>
    <cellStyle name="Bilješka 3 2 3 2 7 3" xfId="29338"/>
    <cellStyle name="Bilješka 3 2 3 2 7 4" xfId="37669"/>
    <cellStyle name="Bilješka 3 2 3 2 7 5" xfId="56861"/>
    <cellStyle name="Bilješka 3 2 3 2 8" xfId="14099"/>
    <cellStyle name="Bilješka 3 2 3 2 8 2" xfId="21530"/>
    <cellStyle name="Bilješka 3 2 3 2 8 2 2" xfId="37672"/>
    <cellStyle name="Bilješka 3 2 3 2 8 3" xfId="29715"/>
    <cellStyle name="Bilješka 3 2 3 2 8 4" xfId="37671"/>
    <cellStyle name="Bilješka 3 2 3 2 9" xfId="15249"/>
    <cellStyle name="Bilješka 3 2 3 2 9 2" xfId="30850"/>
    <cellStyle name="Bilješka 3 2 3 2 9 3" xfId="37673"/>
    <cellStyle name="Bilješka 3 2 3 2_Hotel Fortuna" xfId="49607"/>
    <cellStyle name="Bilješka 3 2 3 3" xfId="9073"/>
    <cellStyle name="Bilješka 3 2 3 3 2" xfId="15953"/>
    <cellStyle name="Bilješka 3 2 3 3 2 2" xfId="37675"/>
    <cellStyle name="Bilješka 3 2 3 3 2 2 2" xfId="55518"/>
    <cellStyle name="Bilješka 3 2 3 3 2 3" xfId="58699"/>
    <cellStyle name="Bilješka 3 2 3 3 2 4" xfId="53189"/>
    <cellStyle name="Bilješka 3 2 3 3 3" xfId="16750"/>
    <cellStyle name="Bilješka 3 2 3 3 3 2" xfId="37676"/>
    <cellStyle name="Bilješka 3 2 3 3 3 3" xfId="51716"/>
    <cellStyle name="Bilješka 3 2 3 3 4" xfId="24271"/>
    <cellStyle name="Bilješka 3 2 3 3 4 2" xfId="54042"/>
    <cellStyle name="Bilješka 3 2 3 3 5" xfId="37674"/>
    <cellStyle name="Bilješka 3 2 3 3 5 2" xfId="57232"/>
    <cellStyle name="Bilješka 3 2 3 3 6" xfId="48121"/>
    <cellStyle name="Bilješka 3 2 3 4" xfId="10176"/>
    <cellStyle name="Bilješka 3 2 3 4 2" xfId="17752"/>
    <cellStyle name="Bilješka 3 2 3 4 2 2" xfId="37678"/>
    <cellStyle name="Bilješka 3 2 3 4 2 3" xfId="53186"/>
    <cellStyle name="Bilješka 3 2 3 4 3" xfId="25872"/>
    <cellStyle name="Bilješka 3 2 3 4 3 2" xfId="55515"/>
    <cellStyle name="Bilješka 3 2 3 4 4" xfId="37677"/>
    <cellStyle name="Bilješka 3 2 3 4 4 2" xfId="58696"/>
    <cellStyle name="Bilješka 3 2 3 4 5" xfId="48769"/>
    <cellStyle name="Bilješka 3 2 3 5" xfId="8794"/>
    <cellStyle name="Bilješka 3 2 3 5 2" xfId="17102"/>
    <cellStyle name="Bilješka 3 2 3 5 2 2" xfId="37680"/>
    <cellStyle name="Bilješka 3 2 3 5 3" xfId="25271"/>
    <cellStyle name="Bilješka 3 2 3 5 4" xfId="37679"/>
    <cellStyle name="Bilješka 3 2 3 5 5" xfId="51243"/>
    <cellStyle name="Bilješka 3 2 3 6" xfId="11756"/>
    <cellStyle name="Bilješka 3 2 3 6 2" xfId="19271"/>
    <cellStyle name="Bilješka 3 2 3 6 2 2" xfId="37682"/>
    <cellStyle name="Bilješka 3 2 3 6 3" xfId="27398"/>
    <cellStyle name="Bilješka 3 2 3 6 4" xfId="37681"/>
    <cellStyle name="Bilješka 3 2 3 6 5" xfId="56531"/>
    <cellStyle name="Bilješka 3 2 3 7" xfId="12650"/>
    <cellStyle name="Bilješka 3 2 3 7 2" xfId="20154"/>
    <cellStyle name="Bilješka 3 2 3 7 2 2" xfId="37684"/>
    <cellStyle name="Bilješka 3 2 3 7 3" xfId="28282"/>
    <cellStyle name="Bilješka 3 2 3 7 4" xfId="37683"/>
    <cellStyle name="Bilješka 3 2 3 8" xfId="13747"/>
    <cellStyle name="Bilješka 3 2 3 8 2" xfId="21213"/>
    <cellStyle name="Bilješka 3 2 3 8 2 2" xfId="37686"/>
    <cellStyle name="Bilješka 3 2 3 8 3" xfId="29368"/>
    <cellStyle name="Bilješka 3 2 3 8 4" xfId="37685"/>
    <cellStyle name="Bilješka 3 2 3 9" xfId="14117"/>
    <cellStyle name="Bilješka 3 2 3 9 2" xfId="21547"/>
    <cellStyle name="Bilješka 3 2 3 9 2 2" xfId="37688"/>
    <cellStyle name="Bilješka 3 2 3 9 3" xfId="29733"/>
    <cellStyle name="Bilješka 3 2 3 9 4" xfId="37687"/>
    <cellStyle name="Bilješka 3 2 3_Hotel Fortuna" xfId="49854"/>
    <cellStyle name="Bilješka 3 2 4" xfId="8701"/>
    <cellStyle name="Bilješka 3 2 4 2" xfId="15717"/>
    <cellStyle name="Bilješka 3 2 4 2 2" xfId="37690"/>
    <cellStyle name="Bilješka 3 2 4 2 2 2" xfId="55519"/>
    <cellStyle name="Bilješka 3 2 4 2 3" xfId="58700"/>
    <cellStyle name="Bilješka 3 2 4 2 4" xfId="53190"/>
    <cellStyle name="Bilješka 3 2 4 3" xfId="22682"/>
    <cellStyle name="Bilješka 3 2 4 3 2" xfId="51480"/>
    <cellStyle name="Bilješka 3 2 4 4" xfId="24035"/>
    <cellStyle name="Bilješka 3 2 4 4 2" xfId="50656"/>
    <cellStyle name="Bilješka 3 2 4 5" xfId="37689"/>
    <cellStyle name="Bilješka 3 2 4 5 2" xfId="56996"/>
    <cellStyle name="Bilješka 3 2 4 6" xfId="47953"/>
    <cellStyle name="Bilješka 3 2 4 7" xfId="59958"/>
    <cellStyle name="Bilješka 3 2 5" xfId="9990"/>
    <cellStyle name="Bilješka 3 2 5 2" xfId="17582"/>
    <cellStyle name="Bilješka 3 2 5 2 2" xfId="37692"/>
    <cellStyle name="Bilješka 3 2 5 2 3" xfId="53181"/>
    <cellStyle name="Bilješka 3 2 5 3" xfId="25704"/>
    <cellStyle name="Bilješka 3 2 5 3 2" xfId="55510"/>
    <cellStyle name="Bilješka 3 2 5 4" xfId="37691"/>
    <cellStyle name="Bilješka 3 2 5 4 2" xfId="58691"/>
    <cellStyle name="Bilješka 3 2 5 5" xfId="48531"/>
    <cellStyle name="Bilješka 3 2 6" xfId="10440"/>
    <cellStyle name="Bilješka 3 2 6 2" xfId="17984"/>
    <cellStyle name="Bilješka 3 2 6 2 2" xfId="37694"/>
    <cellStyle name="Bilješka 3 2 6 3" xfId="26100"/>
    <cellStyle name="Bilješka 3 2 6 4" xfId="37693"/>
    <cellStyle name="Bilješka 3 2 6 5" xfId="51431"/>
    <cellStyle name="Bilješka 3 2 7" xfId="11385"/>
    <cellStyle name="Bilješka 3 2 7 2" xfId="18900"/>
    <cellStyle name="Bilješka 3 2 7 2 2" xfId="37696"/>
    <cellStyle name="Bilješka 3 2 7 3" xfId="27032"/>
    <cellStyle name="Bilješka 3 2 7 4" xfId="37695"/>
    <cellStyle name="Bilješka 3 2 7 5" xfId="56521"/>
    <cellStyle name="Bilješka 3 2 8" xfId="12277"/>
    <cellStyle name="Bilješka 3 2 8 2" xfId="19782"/>
    <cellStyle name="Bilješka 3 2 8 2 2" xfId="37698"/>
    <cellStyle name="Bilješka 3 2 8 3" xfId="27914"/>
    <cellStyle name="Bilješka 3 2 8 4" xfId="37697"/>
    <cellStyle name="Bilješka 3 2 9" xfId="13561"/>
    <cellStyle name="Bilješka 3 2 9 2" xfId="21032"/>
    <cellStyle name="Bilješka 3 2 9 2 2" xfId="37700"/>
    <cellStyle name="Bilješka 3 2 9 3" xfId="29184"/>
    <cellStyle name="Bilješka 3 2 9 4" xfId="37699"/>
    <cellStyle name="Bilješka 3 2_Hotel Fortuna" xfId="49764"/>
    <cellStyle name="Bilješka 3 3" xfId="7590"/>
    <cellStyle name="Bilješka 3 3 10" xfId="14177"/>
    <cellStyle name="Bilješka 3 3 10 2" xfId="21600"/>
    <cellStyle name="Bilješka 3 3 10 2 2" xfId="37703"/>
    <cellStyle name="Bilješka 3 3 10 3" xfId="29791"/>
    <cellStyle name="Bilješka 3 3 10 4" xfId="37702"/>
    <cellStyle name="Bilješka 3 3 11" xfId="15185"/>
    <cellStyle name="Bilješka 3 3 11 2" xfId="30787"/>
    <cellStyle name="Bilješka 3 3 11 3" xfId="37704"/>
    <cellStyle name="Bilješka 3 3 12" xfId="23101"/>
    <cellStyle name="Bilješka 3 3 13" xfId="37701"/>
    <cellStyle name="Bilješka 3 3 14" xfId="46491"/>
    <cellStyle name="Bilješka 3 3 15" xfId="59482"/>
    <cellStyle name="Bilješka 3 3 2" xfId="7751"/>
    <cellStyle name="Bilješka 3 3 2 10" xfId="14432"/>
    <cellStyle name="Bilješka 3 3 2 10 2" xfId="21835"/>
    <cellStyle name="Bilješka 3 3 2 10 2 2" xfId="37707"/>
    <cellStyle name="Bilješka 3 3 2 10 3" xfId="30042"/>
    <cellStyle name="Bilješka 3 3 2 10 4" xfId="37706"/>
    <cellStyle name="Bilješka 3 3 2 11" xfId="15470"/>
    <cellStyle name="Bilješka 3 3 2 11 2" xfId="31068"/>
    <cellStyle name="Bilješka 3 3 2 11 3" xfId="37708"/>
    <cellStyle name="Bilješka 3 3 2 12" xfId="23617"/>
    <cellStyle name="Bilješka 3 3 2 13" xfId="37705"/>
    <cellStyle name="Bilješka 3 3 2 14" xfId="46837"/>
    <cellStyle name="Bilješka 3 3 2 15" xfId="59603"/>
    <cellStyle name="Bilješka 3 3 2 2" xfId="7992"/>
    <cellStyle name="Bilješka 3 3 2 2 10" xfId="15502"/>
    <cellStyle name="Bilješka 3 3 2 2 10 2" xfId="31099"/>
    <cellStyle name="Bilješka 3 3 2 2 10 3" xfId="37710"/>
    <cellStyle name="Bilješka 3 3 2 2 11" xfId="22559"/>
    <cellStyle name="Bilješka 3 3 2 2 12" xfId="37709"/>
    <cellStyle name="Bilješka 3 3 2 2 13" xfId="47082"/>
    <cellStyle name="Bilješka 3 3 2 2 14" xfId="59767"/>
    <cellStyle name="Bilješka 3 3 2 2 2" xfId="8308"/>
    <cellStyle name="Bilješka 3 3 2 2 2 10" xfId="23275"/>
    <cellStyle name="Bilješka 3 3 2 2 2 11" xfId="22320"/>
    <cellStyle name="Bilješka 3 3 2 2 2 12" xfId="37711"/>
    <cellStyle name="Bilješka 3 3 2 2 2 13" xfId="47173"/>
    <cellStyle name="Bilješka 3 3 2 2 2 14" xfId="59927"/>
    <cellStyle name="Bilješka 3 3 2 2 2 2" xfId="9486"/>
    <cellStyle name="Bilješka 3 3 2 2 2 2 2" xfId="16481"/>
    <cellStyle name="Bilješka 3 3 2 2 2 2 2 2" xfId="37713"/>
    <cellStyle name="Bilješka 3 3 2 2 2 2 2 2 2" xfId="55524"/>
    <cellStyle name="Bilješka 3 3 2 2 2 2 2 3" xfId="58705"/>
    <cellStyle name="Bilješka 3 3 2 2 2 2 2 4" xfId="53195"/>
    <cellStyle name="Bilješka 3 3 2 2 2 2 3" xfId="23623"/>
    <cellStyle name="Bilješka 3 3 2 2 2 2 3 2" xfId="52244"/>
    <cellStyle name="Bilješka 3 3 2 2 2 2 4" xfId="24799"/>
    <cellStyle name="Bilješka 3 3 2 2 2 2 4 2" xfId="54570"/>
    <cellStyle name="Bilješka 3 3 2 2 2 2 5" xfId="37712"/>
    <cellStyle name="Bilješka 3 3 2 2 2 2 5 2" xfId="57760"/>
    <cellStyle name="Bilješka 3 3 2 2 2 2 6" xfId="60251"/>
    <cellStyle name="Bilješka 3 3 2 2 2 3" xfId="10360"/>
    <cellStyle name="Bilješka 3 3 2 2 2 3 2" xfId="17910"/>
    <cellStyle name="Bilješka 3 3 2 2 2 3 2 2" xfId="37715"/>
    <cellStyle name="Bilješka 3 3 2 2 2 3 2 3" xfId="53194"/>
    <cellStyle name="Bilješka 3 3 2 2 2 3 3" xfId="26027"/>
    <cellStyle name="Bilješka 3 3 2 2 2 3 3 2" xfId="55523"/>
    <cellStyle name="Bilješka 3 3 2 2 2 3 4" xfId="37714"/>
    <cellStyle name="Bilješka 3 3 2 2 2 3 4 2" xfId="58704"/>
    <cellStyle name="Bilješka 3 3 2 2 2 4" xfId="10678"/>
    <cellStyle name="Bilješka 3 3 2 2 2 4 2" xfId="18217"/>
    <cellStyle name="Bilješka 3 3 2 2 2 4 2 2" xfId="37717"/>
    <cellStyle name="Bilješka 3 3 2 2 2 4 3" xfId="26334"/>
    <cellStyle name="Bilješka 3 3 2 2 2 4 4" xfId="37716"/>
    <cellStyle name="Bilješka 3 3 2 2 2 4 5" xfId="47704"/>
    <cellStyle name="Bilješka 3 3 2 2 2 5" xfId="12169"/>
    <cellStyle name="Bilješka 3 3 2 2 2 5 2" xfId="19684"/>
    <cellStyle name="Bilješka 3 3 2 2 2 5 2 2" xfId="37719"/>
    <cellStyle name="Bilješka 3 3 2 2 2 5 3" xfId="27807"/>
    <cellStyle name="Bilješka 3 3 2 2 2 5 4" xfId="37718"/>
    <cellStyle name="Bilješka 3 3 2 2 2 5 5" xfId="49299"/>
    <cellStyle name="Bilješka 3 3 2 2 2 6" xfId="13063"/>
    <cellStyle name="Bilješka 3 3 2 2 2 6 2" xfId="20567"/>
    <cellStyle name="Bilješka 3 3 2 2 2 6 2 2" xfId="37721"/>
    <cellStyle name="Bilješka 3 3 2 2 2 6 3" xfId="28691"/>
    <cellStyle name="Bilješka 3 3 2 2 2 6 4" xfId="37720"/>
    <cellStyle name="Bilješka 3 3 2 2 2 6 5" xfId="51228"/>
    <cellStyle name="Bilješka 3 3 2 2 2 7" xfId="13928"/>
    <cellStyle name="Bilješka 3 3 2 2 2 7 2" xfId="21388"/>
    <cellStyle name="Bilješka 3 3 2 2 2 7 2 2" xfId="37723"/>
    <cellStyle name="Bilješka 3 3 2 2 2 7 3" xfId="29546"/>
    <cellStyle name="Bilješka 3 3 2 2 2 7 4" xfId="37722"/>
    <cellStyle name="Bilješka 3 3 2 2 2 7 5" xfId="56942"/>
    <cellStyle name="Bilješka 3 3 2 2 2 8" xfId="14166"/>
    <cellStyle name="Bilješka 3 3 2 2 2 8 2" xfId="21589"/>
    <cellStyle name="Bilješka 3 3 2 2 2 8 2 2" xfId="37725"/>
    <cellStyle name="Bilješka 3 3 2 2 2 8 3" xfId="29780"/>
    <cellStyle name="Bilješka 3 3 2 2 2 8 4" xfId="37724"/>
    <cellStyle name="Bilješka 3 3 2 2 2 9" xfId="14918"/>
    <cellStyle name="Bilješka 3 3 2 2 2 9 2" xfId="30523"/>
    <cellStyle name="Bilješka 3 3 2 2 2 9 3" xfId="37726"/>
    <cellStyle name="Bilješka 3 3 2 2 2_Hotel Fortuna" xfId="49877"/>
    <cellStyle name="Bilješka 3 3 2 2 3" xfId="9170"/>
    <cellStyle name="Bilješka 3 3 2 2 3 2" xfId="16384"/>
    <cellStyle name="Bilješka 3 3 2 2 3 2 2" xfId="37728"/>
    <cellStyle name="Bilješka 3 3 2 2 3 2 2 2" xfId="55525"/>
    <cellStyle name="Bilješka 3 3 2 2 3 2 3" xfId="58706"/>
    <cellStyle name="Bilješka 3 3 2 2 3 2 4" xfId="53196"/>
    <cellStyle name="Bilješka 3 3 2 2 3 3" xfId="17018"/>
    <cellStyle name="Bilješka 3 3 2 2 3 3 2" xfId="37729"/>
    <cellStyle name="Bilješka 3 3 2 2 3 3 3" xfId="52147"/>
    <cellStyle name="Bilješka 3 3 2 2 3 4" xfId="24702"/>
    <cellStyle name="Bilješka 3 3 2 2 3 4 2" xfId="54473"/>
    <cellStyle name="Bilješka 3 3 2 2 3 5" xfId="37727"/>
    <cellStyle name="Bilješka 3 3 2 2 3 5 2" xfId="57663"/>
    <cellStyle name="Bilješka 3 3 2 2 3 6" xfId="47539"/>
    <cellStyle name="Bilješka 3 3 2 2 4" xfId="10201"/>
    <cellStyle name="Bilješka 3 3 2 2 4 2" xfId="17776"/>
    <cellStyle name="Bilješka 3 3 2 2 4 2 2" xfId="37731"/>
    <cellStyle name="Bilješka 3 3 2 2 4 2 3" xfId="53193"/>
    <cellStyle name="Bilješka 3 3 2 2 4 3" xfId="25895"/>
    <cellStyle name="Bilješka 3 3 2 2 4 3 2" xfId="55522"/>
    <cellStyle name="Bilješka 3 3 2 2 4 4" xfId="37730"/>
    <cellStyle name="Bilješka 3 3 2 2 4 4 2" xfId="58703"/>
    <cellStyle name="Bilješka 3 3 2 2 4 5" xfId="49202"/>
    <cellStyle name="Bilješka 3 3 2 2 5" xfId="10536"/>
    <cellStyle name="Bilješka 3 3 2 2 5 2" xfId="18077"/>
    <cellStyle name="Bilješka 3 3 2 2 5 2 2" xfId="37733"/>
    <cellStyle name="Bilješka 3 3 2 2 5 3" xfId="26193"/>
    <cellStyle name="Bilješka 3 3 2 2 5 4" xfId="37732"/>
    <cellStyle name="Bilješka 3 3 2 2 5 5" xfId="50869"/>
    <cellStyle name="Bilješka 3 3 2 2 6" xfId="11853"/>
    <cellStyle name="Bilješka 3 3 2 2 6 2" xfId="19368"/>
    <cellStyle name="Bilješka 3 3 2 2 6 2 2" xfId="37735"/>
    <cellStyle name="Bilješka 3 3 2 2 6 3" xfId="27494"/>
    <cellStyle name="Bilješka 3 3 2 2 6 4" xfId="37734"/>
    <cellStyle name="Bilješka 3 3 2 2 6 5" xfId="56626"/>
    <cellStyle name="Bilješka 3 3 2 2 7" xfId="12747"/>
    <cellStyle name="Bilješka 3 3 2 2 7 2" xfId="20251"/>
    <cellStyle name="Bilješka 3 3 2 2 7 2 2" xfId="37737"/>
    <cellStyle name="Bilješka 3 3 2 2 7 3" xfId="28378"/>
    <cellStyle name="Bilješka 3 3 2 2 7 4" xfId="37736"/>
    <cellStyle name="Bilješka 3 3 2 2 8" xfId="13773"/>
    <cellStyle name="Bilješka 3 3 2 2 8 2" xfId="21237"/>
    <cellStyle name="Bilješka 3 3 2 2 8 2 2" xfId="37739"/>
    <cellStyle name="Bilješka 3 3 2 2 8 3" xfId="29393"/>
    <cellStyle name="Bilješka 3 3 2 2 8 4" xfId="37738"/>
    <cellStyle name="Bilješka 3 3 2 2 9" xfId="11270"/>
    <cellStyle name="Bilješka 3 3 2 2 9 2" xfId="18794"/>
    <cellStyle name="Bilješka 3 3 2 2 9 2 2" xfId="37741"/>
    <cellStyle name="Bilješka 3 3 2 2 9 3" xfId="26918"/>
    <cellStyle name="Bilješka 3 3 2 2 9 4" xfId="37740"/>
    <cellStyle name="Bilješka 3 3 2 2_Hotel Fortuna" xfId="49444"/>
    <cellStyle name="Bilješka 3 3 2 3" xfId="7948"/>
    <cellStyle name="Bilješka 3 3 2 3 10" xfId="23261"/>
    <cellStyle name="Bilješka 3 3 2 3 11" xfId="23884"/>
    <cellStyle name="Bilješka 3 3 2 3 12" xfId="37742"/>
    <cellStyle name="Bilješka 3 3 2 3 13" xfId="46569"/>
    <cellStyle name="Bilješka 3 3 2 3 2" xfId="9126"/>
    <cellStyle name="Bilješka 3 3 2 3 2 2" xfId="16521"/>
    <cellStyle name="Bilješka 3 3 2 3 2 2 2" xfId="37744"/>
    <cellStyle name="Bilješka 3 3 2 3 2 2 2 2" xfId="53198"/>
    <cellStyle name="Bilješka 3 3 2 3 2 2 3" xfId="55527"/>
    <cellStyle name="Bilješka 3 3 2 3 2 2 4" xfId="58708"/>
    <cellStyle name="Bilješka 3 3 2 3 2 2 5" xfId="47323"/>
    <cellStyle name="Bilješka 3 3 2 3 2 3" xfId="22564"/>
    <cellStyle name="Bilješka 3 3 2 3 2 4" xfId="24839"/>
    <cellStyle name="Bilješka 3 3 2 3 2 4 2" xfId="47661"/>
    <cellStyle name="Bilješka 3 3 2 3 2 5" xfId="37743"/>
    <cellStyle name="Bilješka 3 3 2 3 2 5 2" xfId="49340"/>
    <cellStyle name="Bilješka 3 3 2 3 2 6" xfId="54610"/>
    <cellStyle name="Bilješka 3 3 2 3 2 7" xfId="57800"/>
    <cellStyle name="Bilješka 3 3 2 3 2 8" xfId="47214"/>
    <cellStyle name="Bilješka 3 3 2 3 2 9" xfId="60280"/>
    <cellStyle name="Bilješka 3 3 2 3 2_Hotel Fortuna" xfId="50031"/>
    <cellStyle name="Bilješka 3 3 2 3 3" xfId="10350"/>
    <cellStyle name="Bilješka 3 3 2 3 3 2" xfId="15851"/>
    <cellStyle name="Bilješka 3 3 2 3 3 2 2" xfId="37746"/>
    <cellStyle name="Bilješka 3 3 2 3 3 2 2 2" xfId="55528"/>
    <cellStyle name="Bilješka 3 3 2 3 3 2 3" xfId="58709"/>
    <cellStyle name="Bilješka 3 3 2 3 3 2 4" xfId="53199"/>
    <cellStyle name="Bilješka 3 3 2 3 3 3" xfId="23826"/>
    <cellStyle name="Bilješka 3 3 2 3 3 3 2" xfId="51614"/>
    <cellStyle name="Bilješka 3 3 2 3 3 4" xfId="24169"/>
    <cellStyle name="Bilješka 3 3 2 3 3 4 2" xfId="53940"/>
    <cellStyle name="Bilješka 3 3 2 3 3 5" xfId="37745"/>
    <cellStyle name="Bilješka 3 3 2 3 3 5 2" xfId="57130"/>
    <cellStyle name="Bilješka 3 3 2 3 3 6" xfId="48128"/>
    <cellStyle name="Bilješka 3 3 2 3 3 7" xfId="60027"/>
    <cellStyle name="Bilješka 3 3 2 3 4" xfId="10306"/>
    <cellStyle name="Bilješka 3 3 2 3 4 2" xfId="17865"/>
    <cellStyle name="Bilješka 3 3 2 3 4 2 2" xfId="37748"/>
    <cellStyle name="Bilješka 3 3 2 3 4 2 3" xfId="53197"/>
    <cellStyle name="Bilješka 3 3 2 3 4 3" xfId="25983"/>
    <cellStyle name="Bilješka 3 3 2 3 4 3 2" xfId="55526"/>
    <cellStyle name="Bilješka 3 3 2 3 4 4" xfId="37747"/>
    <cellStyle name="Bilješka 3 3 2 3 4 4 2" xfId="58707"/>
    <cellStyle name="Bilješka 3 3 2 3 4 5" xfId="48667"/>
    <cellStyle name="Bilješka 3 3 2 3 5" xfId="11809"/>
    <cellStyle name="Bilješka 3 3 2 3 5 2" xfId="19324"/>
    <cellStyle name="Bilješka 3 3 2 3 5 2 2" xfId="37750"/>
    <cellStyle name="Bilješka 3 3 2 3 5 3" xfId="27450"/>
    <cellStyle name="Bilješka 3 3 2 3 5 4" xfId="37749"/>
    <cellStyle name="Bilješka 3 3 2 3 5 5" xfId="50488"/>
    <cellStyle name="Bilješka 3 3 2 3 6" xfId="12703"/>
    <cellStyle name="Bilješka 3 3 2 3 6 2" xfId="20207"/>
    <cellStyle name="Bilješka 3 3 2 3 6 2 2" xfId="37752"/>
    <cellStyle name="Bilješka 3 3 2 3 6 3" xfId="28334"/>
    <cellStyle name="Bilješka 3 3 2 3 6 4" xfId="37751"/>
    <cellStyle name="Bilješka 3 3 2 3 6 5" xfId="56582"/>
    <cellStyle name="Bilješka 3 3 2 3 7" xfId="13918"/>
    <cellStyle name="Bilješka 3 3 2 3 7 2" xfId="21380"/>
    <cellStyle name="Bilješka 3 3 2 3 7 2 2" xfId="37754"/>
    <cellStyle name="Bilješka 3 3 2 3 7 3" xfId="29536"/>
    <cellStyle name="Bilješka 3 3 2 3 7 4" xfId="37753"/>
    <cellStyle name="Bilješka 3 3 2 3 8" xfId="14644"/>
    <cellStyle name="Bilješka 3 3 2 3 8 2" xfId="22020"/>
    <cellStyle name="Bilješka 3 3 2 3 8 2 2" xfId="37756"/>
    <cellStyle name="Bilješka 3 3 2 3 8 3" xfId="30251"/>
    <cellStyle name="Bilješka 3 3 2 3 8 4" xfId="37755"/>
    <cellStyle name="Bilješka 3 3 2 3 9" xfId="15497"/>
    <cellStyle name="Bilješka 3 3 2 3 9 2" xfId="31094"/>
    <cellStyle name="Bilješka 3 3 2 3 9 3" xfId="37757"/>
    <cellStyle name="Bilješka 3 3 2 3_Hotel Fortuna" xfId="49661"/>
    <cellStyle name="Bilješka 3 3 2 4" xfId="8928"/>
    <cellStyle name="Bilješka 3 3 2 4 2" xfId="16128"/>
    <cellStyle name="Bilješka 3 3 2 4 2 2" xfId="37759"/>
    <cellStyle name="Bilješka 3 3 2 4 2 2 2" xfId="55529"/>
    <cellStyle name="Bilješka 3 3 2 4 2 3" xfId="58710"/>
    <cellStyle name="Bilješka 3 3 2 4 2 4" xfId="53200"/>
    <cellStyle name="Bilješka 3 3 2 4 3" xfId="16909"/>
    <cellStyle name="Bilješka 3 3 2 4 3 2" xfId="37760"/>
    <cellStyle name="Bilješka 3 3 2 4 3 3" xfId="51891"/>
    <cellStyle name="Bilješka 3 3 2 4 4" xfId="24446"/>
    <cellStyle name="Bilješka 3 3 2 4 4 2" xfId="54217"/>
    <cellStyle name="Bilješka 3 3 2 4 5" xfId="37758"/>
    <cellStyle name="Bilješka 3 3 2 4 5 2" xfId="57407"/>
    <cellStyle name="Bilješka 3 3 2 4 6" xfId="47730"/>
    <cellStyle name="Bilješka 3 3 2 5" xfId="9667"/>
    <cellStyle name="Bilješka 3 3 2 5 2" xfId="17293"/>
    <cellStyle name="Bilješka 3 3 2 5 2 2" xfId="37762"/>
    <cellStyle name="Bilješka 3 3 2 5 2 3" xfId="53192"/>
    <cellStyle name="Bilješka 3 3 2 5 3" xfId="25419"/>
    <cellStyle name="Bilješka 3 3 2 5 3 2" xfId="55521"/>
    <cellStyle name="Bilješka 3 3 2 5 4" xfId="37761"/>
    <cellStyle name="Bilješka 3 3 2 5 4 2" xfId="58702"/>
    <cellStyle name="Bilješka 3 3 2 5 5" xfId="48944"/>
    <cellStyle name="Bilješka 3 3 2 6" xfId="10949"/>
    <cellStyle name="Bilješka 3 3 2 6 2" xfId="18480"/>
    <cellStyle name="Bilješka 3 3 2 6 2 2" xfId="37764"/>
    <cellStyle name="Bilješka 3 3 2 6 3" xfId="26599"/>
    <cellStyle name="Bilješka 3 3 2 6 4" xfId="37763"/>
    <cellStyle name="Bilješka 3 3 2 6 5" xfId="52324"/>
    <cellStyle name="Bilješka 3 3 2 7" xfId="11611"/>
    <cellStyle name="Bilješka 3 3 2 7 2" xfId="19126"/>
    <cellStyle name="Bilješka 3 3 2 7 2 2" xfId="37766"/>
    <cellStyle name="Bilješka 3 3 2 7 3" xfId="27255"/>
    <cellStyle name="Bilješka 3 3 2 7 4" xfId="37765"/>
    <cellStyle name="Bilješka 3 3 2 7 5" xfId="56299"/>
    <cellStyle name="Bilješka 3 3 2 8" xfId="12505"/>
    <cellStyle name="Bilješka 3 3 2 8 2" xfId="20009"/>
    <cellStyle name="Bilješka 3 3 2 8 2 2" xfId="37768"/>
    <cellStyle name="Bilješka 3 3 2 8 3" xfId="28139"/>
    <cellStyle name="Bilješka 3 3 2 8 4" xfId="37767"/>
    <cellStyle name="Bilješka 3 3 2 9" xfId="13241"/>
    <cellStyle name="Bilješka 3 3 2 9 2" xfId="20721"/>
    <cellStyle name="Bilješka 3 3 2 9 2 2" xfId="37770"/>
    <cellStyle name="Bilješka 3 3 2 9 3" xfId="28867"/>
    <cellStyle name="Bilješka 3 3 2 9 4" xfId="37769"/>
    <cellStyle name="Bilješka 3 3 2_Hotel Fortuna" xfId="49858"/>
    <cellStyle name="Bilješka 3 3 3" xfId="8230"/>
    <cellStyle name="Bilješka 3 3 3 10" xfId="23605"/>
    <cellStyle name="Bilješka 3 3 3 11" xfId="22394"/>
    <cellStyle name="Bilješka 3 3 3 12" xfId="37771"/>
    <cellStyle name="Bilješka 3 3 3 13" xfId="47023"/>
    <cellStyle name="Bilješka 3 3 3 14" xfId="59890"/>
    <cellStyle name="Bilješka 3 3 3 2" xfId="9408"/>
    <cellStyle name="Bilješka 3 3 3 2 2" xfId="16323"/>
    <cellStyle name="Bilješka 3 3 3 2 2 2" xfId="37773"/>
    <cellStyle name="Bilješka 3 3 3 2 2 2 2" xfId="55531"/>
    <cellStyle name="Bilješka 3 3 3 2 2 3" xfId="58712"/>
    <cellStyle name="Bilješka 3 3 3 2 2 4" xfId="53202"/>
    <cellStyle name="Bilješka 3 3 3 2 3" xfId="22201"/>
    <cellStyle name="Bilješka 3 3 3 2 3 2" xfId="52086"/>
    <cellStyle name="Bilješka 3 3 3 2 4" xfId="24641"/>
    <cellStyle name="Bilješka 3 3 3 2 4 2" xfId="54412"/>
    <cellStyle name="Bilješka 3 3 3 2 5" xfId="37772"/>
    <cellStyle name="Bilješka 3 3 3 2 5 2" xfId="57602"/>
    <cellStyle name="Bilješka 3 3 3 2 6" xfId="60201"/>
    <cellStyle name="Bilješka 3 3 3 3" xfId="10210"/>
    <cellStyle name="Bilješka 3 3 3 3 2" xfId="17784"/>
    <cellStyle name="Bilješka 3 3 3 3 2 2" xfId="37775"/>
    <cellStyle name="Bilješka 3 3 3 3 2 3" xfId="53201"/>
    <cellStyle name="Bilješka 3 3 3 3 3" xfId="25903"/>
    <cellStyle name="Bilješka 3 3 3 3 3 2" xfId="55530"/>
    <cellStyle name="Bilješka 3 3 3 3 4" xfId="37774"/>
    <cellStyle name="Bilješka 3 3 3 3 4 2" xfId="58711"/>
    <cellStyle name="Bilješka 3 3 3 4" xfId="11204"/>
    <cellStyle name="Bilješka 3 3 3 4 2" xfId="18731"/>
    <cellStyle name="Bilješka 3 3 3 4 2 2" xfId="37777"/>
    <cellStyle name="Bilješka 3 3 3 4 3" xfId="26853"/>
    <cellStyle name="Bilješka 3 3 3 4 4" xfId="37776"/>
    <cellStyle name="Bilješka 3 3 3 4 5" xfId="48167"/>
    <cellStyle name="Bilješka 3 3 3 5" xfId="12091"/>
    <cellStyle name="Bilješka 3 3 3 5 2" xfId="19606"/>
    <cellStyle name="Bilješka 3 3 3 5 2 2" xfId="37779"/>
    <cellStyle name="Bilješka 3 3 3 5 3" xfId="27729"/>
    <cellStyle name="Bilješka 3 3 3 5 4" xfId="37778"/>
    <cellStyle name="Bilješka 3 3 3 5 5" xfId="49141"/>
    <cellStyle name="Bilješka 3 3 3 6" xfId="12985"/>
    <cellStyle name="Bilješka 3 3 3 6 2" xfId="20489"/>
    <cellStyle name="Bilješka 3 3 3 6 2 2" xfId="37781"/>
    <cellStyle name="Bilješka 3 3 3 6 3" xfId="28613"/>
    <cellStyle name="Bilješka 3 3 3 6 4" xfId="37780"/>
    <cellStyle name="Bilješka 3 3 3 6 5" xfId="50724"/>
    <cellStyle name="Bilješka 3 3 3 7" xfId="13782"/>
    <cellStyle name="Bilješka 3 3 3 7 2" xfId="21246"/>
    <cellStyle name="Bilješka 3 3 3 7 2 2" xfId="37783"/>
    <cellStyle name="Bilješka 3 3 3 7 3" xfId="29402"/>
    <cellStyle name="Bilješka 3 3 3 7 4" xfId="37782"/>
    <cellStyle name="Bilješka 3 3 3 7 5" xfId="56864"/>
    <cellStyle name="Bilješka 3 3 3 8" xfId="14106"/>
    <cellStyle name="Bilješka 3 3 3 8 2" xfId="21537"/>
    <cellStyle name="Bilješka 3 3 3 8 2 2" xfId="37785"/>
    <cellStyle name="Bilješka 3 3 3 8 3" xfId="29722"/>
    <cellStyle name="Bilješka 3 3 3 8 4" xfId="37784"/>
    <cellStyle name="Bilješka 3 3 3 9" xfId="14871"/>
    <cellStyle name="Bilješka 3 3 3 9 2" xfId="30477"/>
    <cellStyle name="Bilješka 3 3 3 9 3" xfId="37786"/>
    <cellStyle name="Bilješka 3 3 3_Hotel Fortuna" xfId="49741"/>
    <cellStyle name="Bilješka 3 3 4" xfId="8762"/>
    <cellStyle name="Bilješka 3 3 4 2" xfId="15770"/>
    <cellStyle name="Bilješka 3 3 4 2 2" xfId="37788"/>
    <cellStyle name="Bilješka 3 3 4 2 2 2" xfId="55532"/>
    <cellStyle name="Bilješka 3 3 4 2 3" xfId="58713"/>
    <cellStyle name="Bilješka 3 3 4 2 4" xfId="53203"/>
    <cellStyle name="Bilješka 3 3 4 3" xfId="16646"/>
    <cellStyle name="Bilješka 3 3 4 3 2" xfId="37789"/>
    <cellStyle name="Bilješka 3 3 4 3 3" xfId="51533"/>
    <cellStyle name="Bilješka 3 3 4 4" xfId="24088"/>
    <cellStyle name="Bilješka 3 3 4 4 2" xfId="50465"/>
    <cellStyle name="Bilješka 3 3 4 5" xfId="37787"/>
    <cellStyle name="Bilješka 3 3 4 5 2" xfId="57049"/>
    <cellStyle name="Bilješka 3 3 4 6" xfId="48096"/>
    <cellStyle name="Bilješka 3 3 5" xfId="9778"/>
    <cellStyle name="Bilješka 3 3 5 2" xfId="17396"/>
    <cellStyle name="Bilješka 3 3 5 2 2" xfId="37791"/>
    <cellStyle name="Bilješka 3 3 5 2 3" xfId="53191"/>
    <cellStyle name="Bilješka 3 3 5 3" xfId="25521"/>
    <cellStyle name="Bilješka 3 3 5 3 2" xfId="55520"/>
    <cellStyle name="Bilješka 3 3 5 4" xfId="37790"/>
    <cellStyle name="Bilješka 3 3 5 4 2" xfId="58701"/>
    <cellStyle name="Bilješka 3 3 5 5" xfId="48585"/>
    <cellStyle name="Bilješka 3 3 6" xfId="11027"/>
    <cellStyle name="Bilješka 3 3 6 2" xfId="18558"/>
    <cellStyle name="Bilješka 3 3 6 2 2" xfId="37793"/>
    <cellStyle name="Bilješka 3 3 6 3" xfId="26676"/>
    <cellStyle name="Bilješka 3 3 6 4" xfId="37792"/>
    <cellStyle name="Bilješka 3 3 6 5" xfId="51387"/>
    <cellStyle name="Bilješka 3 3 7" xfId="11446"/>
    <cellStyle name="Bilješka 3 3 7 2" xfId="18961"/>
    <cellStyle name="Bilješka 3 3 7 2 2" xfId="37795"/>
    <cellStyle name="Bilješka 3 3 7 3" xfId="27092"/>
    <cellStyle name="Bilješka 3 3 7 4" xfId="37794"/>
    <cellStyle name="Bilješka 3 3 7 5" xfId="56464"/>
    <cellStyle name="Bilješka 3 3 8" xfId="12339"/>
    <cellStyle name="Bilješka 3 3 8 2" xfId="19844"/>
    <cellStyle name="Bilješka 3 3 8 2 2" xfId="37797"/>
    <cellStyle name="Bilješka 3 3 8 3" xfId="27975"/>
    <cellStyle name="Bilješka 3 3 8 4" xfId="37796"/>
    <cellStyle name="Bilješka 3 3 9" xfId="13352"/>
    <cellStyle name="Bilješka 3 3 9 2" xfId="20828"/>
    <cellStyle name="Bilješka 3 3 9 2 2" xfId="37799"/>
    <cellStyle name="Bilješka 3 3 9 3" xfId="28977"/>
    <cellStyle name="Bilješka 3 3 9 4" xfId="37798"/>
    <cellStyle name="Bilješka 3 3_Hotel Fortuna" xfId="50421"/>
    <cellStyle name="Bilješka 3 4" xfId="8383"/>
    <cellStyle name="Bilješka 3 4 2" xfId="17115"/>
    <cellStyle name="Bilješka 3 4 2 2" xfId="37801"/>
    <cellStyle name="Bilješka 3 4 2 3" xfId="53180"/>
    <cellStyle name="Bilješka 3 4 3" xfId="24974"/>
    <cellStyle name="Bilješka 3 4 3 2" xfId="55509"/>
    <cellStyle name="Bilješka 3 4 4" xfId="37800"/>
    <cellStyle name="Bilješka 3 4 4 2" xfId="58690"/>
    <cellStyle name="Bilješka 3 4 5" xfId="47556"/>
    <cellStyle name="Bilješka 3 5" xfId="8422"/>
    <cellStyle name="Bilješka 3 5 2" xfId="15637"/>
    <cellStyle name="Bilješka 3 5 2 2" xfId="37803"/>
    <cellStyle name="Bilješka 3 5 3" xfId="25012"/>
    <cellStyle name="Bilješka 3 5 4" xfId="37802"/>
    <cellStyle name="Bilješka 3 5 5" xfId="48448"/>
    <cellStyle name="Bilješka 3 6" xfId="8482"/>
    <cellStyle name="Bilješka 3 6 2" xfId="16686"/>
    <cellStyle name="Bilješka 3 6 2 2" xfId="37805"/>
    <cellStyle name="Bilješka 3 6 3" xfId="25071"/>
    <cellStyle name="Bilješka 3 6 4" xfId="37804"/>
    <cellStyle name="Bilješka 3 6 5" xfId="50593"/>
    <cellStyle name="Bilješka 3 7" xfId="10144"/>
    <cellStyle name="Bilješka 3 7 2" xfId="17722"/>
    <cellStyle name="Bilješka 3 7 2 2" xfId="37807"/>
    <cellStyle name="Bilješka 3 7 3" xfId="25843"/>
    <cellStyle name="Bilješka 3 7 4" xfId="37806"/>
    <cellStyle name="Bilješka 3 7 5" xfId="56509"/>
    <cellStyle name="Bilješka 3 8" xfId="8664"/>
    <cellStyle name="Bilješka 3 8 2" xfId="17064"/>
    <cellStyle name="Bilješka 3 8 2 2" xfId="37809"/>
    <cellStyle name="Bilješka 3 8 3" xfId="25249"/>
    <cellStyle name="Bilješka 3 8 4" xfId="37808"/>
    <cellStyle name="Bilješka 3 9" xfId="10401"/>
    <cellStyle name="Bilješka 3 9 2" xfId="17945"/>
    <cellStyle name="Bilješka 3 9 2 2" xfId="37811"/>
    <cellStyle name="Bilješka 3 9 3" xfId="26062"/>
    <cellStyle name="Bilješka 3 9 4" xfId="37810"/>
    <cellStyle name="Bilješka 3_Hotel Fortuna" xfId="50261"/>
    <cellStyle name="Bilješka 30" xfId="2418"/>
    <cellStyle name="Bilješka 30 10" xfId="10358"/>
    <cellStyle name="Bilješka 30 10 2" xfId="17908"/>
    <cellStyle name="Bilješka 30 10 2 2" xfId="37814"/>
    <cellStyle name="Bilješka 30 10 3" xfId="26025"/>
    <cellStyle name="Bilješka 30 10 4" xfId="37813"/>
    <cellStyle name="Bilješka 30 11" xfId="8504"/>
    <cellStyle name="Bilješka 30 11 2" xfId="15582"/>
    <cellStyle name="Bilješka 30 11 2 2" xfId="37816"/>
    <cellStyle name="Bilješka 30 11 3" xfId="25092"/>
    <cellStyle name="Bilješka 30 11 4" xfId="37815"/>
    <cellStyle name="Bilješka 30 12" xfId="14515"/>
    <cellStyle name="Bilješka 30 12 2" xfId="30125"/>
    <cellStyle name="Bilješka 30 12 3" xfId="37817"/>
    <cellStyle name="Bilješka 30 13" xfId="22462"/>
    <cellStyle name="Bilješka 30 13 2" xfId="37818"/>
    <cellStyle name="Bilješka 30 14" xfId="37812"/>
    <cellStyle name="Bilješka 30 15" xfId="45938"/>
    <cellStyle name="Bilješka 30 16" xfId="59389"/>
    <cellStyle name="Bilješka 30 17" xfId="6927"/>
    <cellStyle name="Bilješka 30 2" xfId="7464"/>
    <cellStyle name="Bilješka 30 2 10" xfId="12215"/>
    <cellStyle name="Bilješka 30 2 10 2" xfId="19730"/>
    <cellStyle name="Bilješka 30 2 10 2 2" xfId="37821"/>
    <cellStyle name="Bilješka 30 2 10 3" xfId="27852"/>
    <cellStyle name="Bilješka 30 2 10 4" xfId="37820"/>
    <cellStyle name="Bilješka 30 2 11" xfId="10185"/>
    <cellStyle name="Bilješka 30 2 11 2" xfId="17761"/>
    <cellStyle name="Bilješka 30 2 11 2 2" xfId="37823"/>
    <cellStyle name="Bilješka 30 2 11 3" xfId="25880"/>
    <cellStyle name="Bilješka 30 2 11 4" xfId="37822"/>
    <cellStyle name="Bilješka 30 2 12" xfId="13757"/>
    <cellStyle name="Bilješka 30 2 12 2" xfId="21222"/>
    <cellStyle name="Bilješka 30 2 12 2 2" xfId="37825"/>
    <cellStyle name="Bilješka 30 2 12 3" xfId="29377"/>
    <cellStyle name="Bilješka 30 2 12 4" xfId="37824"/>
    <cellStyle name="Bilješka 30 2 13" xfId="14934"/>
    <cellStyle name="Bilješka 30 2 13 2" xfId="30539"/>
    <cellStyle name="Bilješka 30 2 13 3" xfId="37826"/>
    <cellStyle name="Bilješka 30 2 14" xfId="22276"/>
    <cellStyle name="Bilješka 30 2 15" xfId="37819"/>
    <cellStyle name="Bilješka 30 2 16" xfId="59424"/>
    <cellStyle name="Bilješka 30 2 2" xfId="7650"/>
    <cellStyle name="Bilješka 30 2 2 10" xfId="15483"/>
    <cellStyle name="Bilješka 30 2 2 10 2" xfId="31081"/>
    <cellStyle name="Bilješka 30 2 2 10 3" xfId="37828"/>
    <cellStyle name="Bilješka 30 2 2 11" xfId="22544"/>
    <cellStyle name="Bilješka 30 2 2 12" xfId="37827"/>
    <cellStyle name="Bilješka 30 2 2 13" xfId="46738"/>
    <cellStyle name="Bilješka 30 2 2 14" xfId="59528"/>
    <cellStyle name="Bilješka 30 2 2 2" xfId="8104"/>
    <cellStyle name="Bilješka 30 2 2 2 10" xfId="23341"/>
    <cellStyle name="Bilješka 30 2 2 2 11" xfId="22454"/>
    <cellStyle name="Bilješka 30 2 2 2 12" xfId="37829"/>
    <cellStyle name="Bilješka 30 2 2 2 13" xfId="46904"/>
    <cellStyle name="Bilješka 30 2 2 2 14" xfId="59830"/>
    <cellStyle name="Bilješka 30 2 2 2 2" xfId="9282"/>
    <cellStyle name="Bilješka 30 2 2 2 2 2" xfId="16197"/>
    <cellStyle name="Bilješka 30 2 2 2 2 2 2" xfId="37831"/>
    <cellStyle name="Bilješka 30 2 2 2 2 2 2 2" xfId="55537"/>
    <cellStyle name="Bilješka 30 2 2 2 2 2 3" xfId="58718"/>
    <cellStyle name="Bilješka 30 2 2 2 2 2 4" xfId="53208"/>
    <cellStyle name="Bilješka 30 2 2 2 2 3" xfId="23707"/>
    <cellStyle name="Bilješka 30 2 2 2 2 3 2" xfId="51960"/>
    <cellStyle name="Bilješka 30 2 2 2 2 4" xfId="24515"/>
    <cellStyle name="Bilješka 30 2 2 2 2 4 2" xfId="54286"/>
    <cellStyle name="Bilješka 30 2 2 2 2 5" xfId="37830"/>
    <cellStyle name="Bilješka 30 2 2 2 2 5 2" xfId="57476"/>
    <cellStyle name="Bilješka 30 2 2 2 2 6" xfId="60111"/>
    <cellStyle name="Bilješka 30 2 2 2 3" xfId="9703"/>
    <cellStyle name="Bilješka 30 2 2 2 3 2" xfId="17328"/>
    <cellStyle name="Bilješka 30 2 2 2 3 2 2" xfId="37833"/>
    <cellStyle name="Bilješka 30 2 2 2 3 2 3" xfId="53207"/>
    <cellStyle name="Bilješka 30 2 2 2 3 3" xfId="25454"/>
    <cellStyle name="Bilješka 30 2 2 2 3 3 2" xfId="55536"/>
    <cellStyle name="Bilješka 30 2 2 2 3 4" xfId="37832"/>
    <cellStyle name="Bilješka 30 2 2 2 3 4 2" xfId="58717"/>
    <cellStyle name="Bilješka 30 2 2 2 4" xfId="10288"/>
    <cellStyle name="Bilješka 30 2 2 2 4 2" xfId="17848"/>
    <cellStyle name="Bilješka 30 2 2 2 4 2 2" xfId="37835"/>
    <cellStyle name="Bilješka 30 2 2 2 4 3" xfId="25966"/>
    <cellStyle name="Bilješka 30 2 2 2 4 4" xfId="37834"/>
    <cellStyle name="Bilješka 30 2 2 2 4 5" xfId="47586"/>
    <cellStyle name="Bilješka 30 2 2 2 5" xfId="11965"/>
    <cellStyle name="Bilješka 30 2 2 2 5 2" xfId="19480"/>
    <cellStyle name="Bilješka 30 2 2 2 5 2 2" xfId="37837"/>
    <cellStyle name="Bilješka 30 2 2 2 5 3" xfId="27604"/>
    <cellStyle name="Bilješka 30 2 2 2 5 4" xfId="37836"/>
    <cellStyle name="Bilješka 30 2 2 2 5 5" xfId="49014"/>
    <cellStyle name="Bilješka 30 2 2 2 6" xfId="12859"/>
    <cellStyle name="Bilješka 30 2 2 2 6 2" xfId="20363"/>
    <cellStyle name="Bilješka 30 2 2 2 6 2 2" xfId="37839"/>
    <cellStyle name="Bilješka 30 2 2 2 6 3" xfId="28488"/>
    <cellStyle name="Bilješka 30 2 2 2 6 4" xfId="37838"/>
    <cellStyle name="Bilješka 30 2 2 2 6 5" xfId="51395"/>
    <cellStyle name="Bilješka 30 2 2 2 7" xfId="13277"/>
    <cellStyle name="Bilješka 30 2 2 2 7 2" xfId="20753"/>
    <cellStyle name="Bilješka 30 2 2 2 7 2 2" xfId="37841"/>
    <cellStyle name="Bilješka 30 2 2 2 7 3" xfId="28903"/>
    <cellStyle name="Bilješka 30 2 2 2 7 4" xfId="37840"/>
    <cellStyle name="Bilješka 30 2 2 2 7 5" xfId="56738"/>
    <cellStyle name="Bilješka 30 2 2 2 8" xfId="14061"/>
    <cellStyle name="Bilješka 30 2 2 2 8 2" xfId="21499"/>
    <cellStyle name="Bilješka 30 2 2 2 8 2 2" xfId="37843"/>
    <cellStyle name="Bilješka 30 2 2 2 8 3" xfId="29678"/>
    <cellStyle name="Bilješka 30 2 2 2 8 4" xfId="37842"/>
    <cellStyle name="Bilješka 30 2 2 2 9" xfId="13134"/>
    <cellStyle name="Bilješka 30 2 2 2 9 2" xfId="28761"/>
    <cellStyle name="Bilješka 30 2 2 2 9 3" xfId="37844"/>
    <cellStyle name="Bilješka 30 2 2 2_Hotel Fortuna" xfId="50241"/>
    <cellStyle name="Bilješka 30 2 2 3" xfId="8827"/>
    <cellStyle name="Bilješka 30 2 2 3 2" xfId="16028"/>
    <cellStyle name="Bilješka 30 2 2 3 2 2" xfId="37846"/>
    <cellStyle name="Bilješka 30 2 2 3 2 2 2" xfId="55538"/>
    <cellStyle name="Bilješka 30 2 2 3 2 3" xfId="58719"/>
    <cellStyle name="Bilješka 30 2 2 3 2 4" xfId="53209"/>
    <cellStyle name="Bilješka 30 2 2 3 3" xfId="16810"/>
    <cellStyle name="Bilješka 30 2 2 3 3 2" xfId="37847"/>
    <cellStyle name="Bilješka 30 2 2 3 3 3" xfId="51791"/>
    <cellStyle name="Bilješka 30 2 2 3 4" xfId="24346"/>
    <cellStyle name="Bilješka 30 2 2 3 4 2" xfId="54117"/>
    <cellStyle name="Bilješka 30 2 2 3 5" xfId="37845"/>
    <cellStyle name="Bilješka 30 2 2 3 5 2" xfId="57307"/>
    <cellStyle name="Bilješka 30 2 2 3 6" xfId="47775"/>
    <cellStyle name="Bilješka 30 2 2 4" xfId="9845"/>
    <cellStyle name="Bilješka 30 2 2 4 2" xfId="17456"/>
    <cellStyle name="Bilješka 30 2 2 4 2 2" xfId="37849"/>
    <cellStyle name="Bilješka 30 2 2 4 2 3" xfId="53206"/>
    <cellStyle name="Bilješka 30 2 2 4 3" xfId="25581"/>
    <cellStyle name="Bilješka 30 2 2 4 3 2" xfId="55535"/>
    <cellStyle name="Bilješka 30 2 2 4 4" xfId="37848"/>
    <cellStyle name="Bilješka 30 2 2 4 4 2" xfId="58716"/>
    <cellStyle name="Bilješka 30 2 2 4 5" xfId="48844"/>
    <cellStyle name="Bilješka 30 2 2 5" xfId="11152"/>
    <cellStyle name="Bilješka 30 2 2 5 2" xfId="18679"/>
    <cellStyle name="Bilješka 30 2 2 5 2 2" xfId="37851"/>
    <cellStyle name="Bilješka 30 2 2 5 3" xfId="26801"/>
    <cellStyle name="Bilješka 30 2 2 5 4" xfId="37850"/>
    <cellStyle name="Bilješka 30 2 2 5 5" xfId="51322"/>
    <cellStyle name="Bilješka 30 2 2 6" xfId="11511"/>
    <cellStyle name="Bilješka 30 2 2 6 2" xfId="19026"/>
    <cellStyle name="Bilješka 30 2 2 6 2 2" xfId="37853"/>
    <cellStyle name="Bilješka 30 2 2 6 3" xfId="27156"/>
    <cellStyle name="Bilješka 30 2 2 6 4" xfId="37852"/>
    <cellStyle name="Bilješka 30 2 2 6 5" xfId="56407"/>
    <cellStyle name="Bilješka 30 2 2 7" xfId="12404"/>
    <cellStyle name="Bilješka 30 2 2 7 2" xfId="19909"/>
    <cellStyle name="Bilješka 30 2 2 7 2 2" xfId="37855"/>
    <cellStyle name="Bilješka 30 2 2 7 3" xfId="28039"/>
    <cellStyle name="Bilješka 30 2 2 7 4" xfId="37854"/>
    <cellStyle name="Bilješka 30 2 2 8" xfId="13418"/>
    <cellStyle name="Bilješka 30 2 2 8 2" xfId="20891"/>
    <cellStyle name="Bilješka 30 2 2 8 2 2" xfId="37857"/>
    <cellStyle name="Bilješka 30 2 2 8 3" xfId="29043"/>
    <cellStyle name="Bilješka 30 2 2 8 4" xfId="37856"/>
    <cellStyle name="Bilješka 30 2 2 9" xfId="14492"/>
    <cellStyle name="Bilješka 30 2 2 9 2" xfId="21888"/>
    <cellStyle name="Bilješka 30 2 2 9 2 2" xfId="37859"/>
    <cellStyle name="Bilješka 30 2 2 9 3" xfId="30102"/>
    <cellStyle name="Bilješka 30 2 2 9 4" xfId="37858"/>
    <cellStyle name="Bilješka 30 2 2_Hotel Fortuna" xfId="49551"/>
    <cellStyle name="Bilješka 30 2 3" xfId="7663"/>
    <cellStyle name="Bilješka 30 2 3 10" xfId="13984"/>
    <cellStyle name="Bilješka 30 2 3 10 2" xfId="21443"/>
    <cellStyle name="Bilješka 30 2 3 10 2 2" xfId="37862"/>
    <cellStyle name="Bilješka 30 2 3 10 3" xfId="29601"/>
    <cellStyle name="Bilješka 30 2 3 10 4" xfId="37861"/>
    <cellStyle name="Bilješka 30 2 3 11" xfId="15477"/>
    <cellStyle name="Bilješka 30 2 3 11 2" xfId="31075"/>
    <cellStyle name="Bilješka 30 2 3 11 3" xfId="37863"/>
    <cellStyle name="Bilješka 30 2 3 12" xfId="22453"/>
    <cellStyle name="Bilješka 30 2 3 13" xfId="37860"/>
    <cellStyle name="Bilješka 30 2 3 14" xfId="46751"/>
    <cellStyle name="Bilješka 30 2 3 15" xfId="59541"/>
    <cellStyle name="Bilješka 30 2 3 2" xfId="7946"/>
    <cellStyle name="Bilješka 30 2 3 2 10" xfId="15248"/>
    <cellStyle name="Bilješka 30 2 3 2 10 2" xfId="30849"/>
    <cellStyle name="Bilješka 30 2 3 2 10 3" xfId="37865"/>
    <cellStyle name="Bilješka 30 2 3 2 11" xfId="22885"/>
    <cellStyle name="Bilješka 30 2 3 2 12" xfId="37864"/>
    <cellStyle name="Bilješka 30 2 3 2 13" xfId="47049"/>
    <cellStyle name="Bilješka 30 2 3 2 14" xfId="59735"/>
    <cellStyle name="Bilješka 30 2 3 2 2" xfId="8223"/>
    <cellStyle name="Bilješka 30 2 3 2 2 10" xfId="23939"/>
    <cellStyle name="Bilješka 30 2 3 2 2 11" xfId="23788"/>
    <cellStyle name="Bilješka 30 2 3 2 2 12" xfId="37866"/>
    <cellStyle name="Bilješka 30 2 3 2 2 13" xfId="47016"/>
    <cellStyle name="Bilješka 30 2 3 2 2 14" xfId="59886"/>
    <cellStyle name="Bilješka 30 2 3 2 2 2" xfId="9401"/>
    <cellStyle name="Bilješka 30 2 3 2 2 2 2" xfId="16316"/>
    <cellStyle name="Bilješka 30 2 3 2 2 2 2 2" xfId="37868"/>
    <cellStyle name="Bilješka 30 2 3 2 2 2 2 2 2" xfId="55542"/>
    <cellStyle name="Bilješka 30 2 3 2 2 2 2 3" xfId="58723"/>
    <cellStyle name="Bilješka 30 2 3 2 2 2 2 4" xfId="53213"/>
    <cellStyle name="Bilješka 30 2 3 2 2 2 3" xfId="22781"/>
    <cellStyle name="Bilješka 30 2 3 2 2 2 3 2" xfId="52079"/>
    <cellStyle name="Bilješka 30 2 3 2 2 2 4" xfId="24634"/>
    <cellStyle name="Bilješka 30 2 3 2 2 2 4 2" xfId="54405"/>
    <cellStyle name="Bilješka 30 2 3 2 2 2 5" xfId="37867"/>
    <cellStyle name="Bilješka 30 2 3 2 2 2 5 2" xfId="57595"/>
    <cellStyle name="Bilješka 30 2 3 2 2 2 6" xfId="60195"/>
    <cellStyle name="Bilješka 30 2 3 2 2 3" xfId="10192"/>
    <cellStyle name="Bilješka 30 2 3 2 2 3 2" xfId="17767"/>
    <cellStyle name="Bilješka 30 2 3 2 2 3 2 2" xfId="37870"/>
    <cellStyle name="Bilješka 30 2 3 2 2 3 2 3" xfId="53212"/>
    <cellStyle name="Bilješka 30 2 3 2 2 3 3" xfId="25886"/>
    <cellStyle name="Bilješka 30 2 3 2 2 3 3 2" xfId="55541"/>
    <cellStyle name="Bilješka 30 2 3 2 2 3 4" xfId="37869"/>
    <cellStyle name="Bilješka 30 2 3 2 2 3 4 2" xfId="58722"/>
    <cellStyle name="Bilješka 30 2 3 2 2 4" xfId="11288"/>
    <cellStyle name="Bilješka 30 2 3 2 2 4 2" xfId="18812"/>
    <cellStyle name="Bilješka 30 2 3 2 2 4 2 2" xfId="37872"/>
    <cellStyle name="Bilješka 30 2 3 2 2 4 3" xfId="26936"/>
    <cellStyle name="Bilješka 30 2 3 2 2 4 4" xfId="37871"/>
    <cellStyle name="Bilješka 30 2 3 2 2 4 5" xfId="47672"/>
    <cellStyle name="Bilješka 30 2 3 2 2 5" xfId="12084"/>
    <cellStyle name="Bilješka 30 2 3 2 2 5 2" xfId="19599"/>
    <cellStyle name="Bilješka 30 2 3 2 2 5 2 2" xfId="37874"/>
    <cellStyle name="Bilješka 30 2 3 2 2 5 3" xfId="27722"/>
    <cellStyle name="Bilješka 30 2 3 2 2 5 4" xfId="37873"/>
    <cellStyle name="Bilješka 30 2 3 2 2 5 5" xfId="49134"/>
    <cellStyle name="Bilješka 30 2 3 2 2 6" xfId="12978"/>
    <cellStyle name="Bilješka 30 2 3 2 2 6 2" xfId="20482"/>
    <cellStyle name="Bilješka 30 2 3 2 2 6 2 2" xfId="37876"/>
    <cellStyle name="Bilješka 30 2 3 2 2 6 3" xfId="28606"/>
    <cellStyle name="Bilješka 30 2 3 2 2 6 4" xfId="37875"/>
    <cellStyle name="Bilješka 30 2 3 2 2 6 5" xfId="50662"/>
    <cellStyle name="Bilješka 30 2 3 2 2 7" xfId="13764"/>
    <cellStyle name="Bilješka 30 2 3 2 2 7 2" xfId="21229"/>
    <cellStyle name="Bilješka 30 2 3 2 2 7 2 2" xfId="37878"/>
    <cellStyle name="Bilješka 30 2 3 2 2 7 3" xfId="29384"/>
    <cellStyle name="Bilješka 30 2 3 2 2 7 4" xfId="37877"/>
    <cellStyle name="Bilješka 30 2 3 2 2 7 5" xfId="56857"/>
    <cellStyle name="Bilješka 30 2 3 2 2 8" xfId="14735"/>
    <cellStyle name="Bilješka 30 2 3 2 2 8 2" xfId="22099"/>
    <cellStyle name="Bilješka 30 2 3 2 2 8 2 2" xfId="37880"/>
    <cellStyle name="Bilješka 30 2 3 2 2 8 3" xfId="30341"/>
    <cellStyle name="Bilješka 30 2 3 2 2 8 4" xfId="37879"/>
    <cellStyle name="Bilješka 30 2 3 2 2 9" xfId="14976"/>
    <cellStyle name="Bilješka 30 2 3 2 2 9 2" xfId="30581"/>
    <cellStyle name="Bilješka 30 2 3 2 2 9 3" xfId="37881"/>
    <cellStyle name="Bilješka 30 2 3 2 2_Hotel Fortuna" xfId="49549"/>
    <cellStyle name="Bilješka 30 2 3 2 3" xfId="9124"/>
    <cellStyle name="Bilješka 30 2 3 2 3 2" xfId="16351"/>
    <cellStyle name="Bilješka 30 2 3 2 3 2 2" xfId="37883"/>
    <cellStyle name="Bilješka 30 2 3 2 3 2 2 2" xfId="55543"/>
    <cellStyle name="Bilješka 30 2 3 2 3 2 3" xfId="58724"/>
    <cellStyle name="Bilješka 30 2 3 2 3 2 4" xfId="53214"/>
    <cellStyle name="Bilješka 30 2 3 2 3 3" xfId="16985"/>
    <cellStyle name="Bilješka 30 2 3 2 3 3 2" xfId="37884"/>
    <cellStyle name="Bilješka 30 2 3 2 3 3 3" xfId="52114"/>
    <cellStyle name="Bilješka 30 2 3 2 3 4" xfId="24669"/>
    <cellStyle name="Bilješka 30 2 3 2 3 4 2" xfId="54440"/>
    <cellStyle name="Bilješka 30 2 3 2 3 5" xfId="37882"/>
    <cellStyle name="Bilješka 30 2 3 2 3 5 2" xfId="57630"/>
    <cellStyle name="Bilješka 30 2 3 2 3 6" xfId="48093"/>
    <cellStyle name="Bilješka 30 2 3 2 4" xfId="9930"/>
    <cellStyle name="Bilješka 30 2 3 2 4 2" xfId="17529"/>
    <cellStyle name="Bilješka 30 2 3 2 4 2 2" xfId="37886"/>
    <cellStyle name="Bilješka 30 2 3 2 4 2 3" xfId="53211"/>
    <cellStyle name="Bilješka 30 2 3 2 4 3" xfId="25653"/>
    <cellStyle name="Bilješka 30 2 3 2 4 3 2" xfId="55540"/>
    <cellStyle name="Bilješka 30 2 3 2 4 4" xfId="37885"/>
    <cellStyle name="Bilješka 30 2 3 2 4 4 2" xfId="58721"/>
    <cellStyle name="Bilješka 30 2 3 2 4 5" xfId="49169"/>
    <cellStyle name="Bilješka 30 2 3 2 5" xfId="10864"/>
    <cellStyle name="Bilješka 30 2 3 2 5 2" xfId="18398"/>
    <cellStyle name="Bilješka 30 2 3 2 5 2 2" xfId="37888"/>
    <cellStyle name="Bilješka 30 2 3 2 5 3" xfId="26515"/>
    <cellStyle name="Bilješka 30 2 3 2 5 4" xfId="37887"/>
    <cellStyle name="Bilješka 30 2 3 2 5 5" xfId="50794"/>
    <cellStyle name="Bilješka 30 2 3 2 6" xfId="11807"/>
    <cellStyle name="Bilješka 30 2 3 2 6 2" xfId="19322"/>
    <cellStyle name="Bilješka 30 2 3 2 6 2 2" xfId="37890"/>
    <cellStyle name="Bilješka 30 2 3 2 6 3" xfId="27448"/>
    <cellStyle name="Bilješka 30 2 3 2 6 4" xfId="37889"/>
    <cellStyle name="Bilješka 30 2 3 2 6 5" xfId="56580"/>
    <cellStyle name="Bilješka 30 2 3 2 7" xfId="12701"/>
    <cellStyle name="Bilješka 30 2 3 2 7 2" xfId="20205"/>
    <cellStyle name="Bilješka 30 2 3 2 7 2 2" xfId="37892"/>
    <cellStyle name="Bilješka 30 2 3 2 7 3" xfId="28332"/>
    <cellStyle name="Bilješka 30 2 3 2 7 4" xfId="37891"/>
    <cellStyle name="Bilješka 30 2 3 2 8" xfId="13502"/>
    <cellStyle name="Bilješka 30 2 3 2 8 2" xfId="20973"/>
    <cellStyle name="Bilješka 30 2 3 2 8 2 2" xfId="37894"/>
    <cellStyle name="Bilješka 30 2 3 2 8 3" xfId="29126"/>
    <cellStyle name="Bilješka 30 2 3 2 8 4" xfId="37893"/>
    <cellStyle name="Bilješka 30 2 3 2 9" xfId="14753"/>
    <cellStyle name="Bilješka 30 2 3 2 9 2" xfId="22113"/>
    <cellStyle name="Bilješka 30 2 3 2 9 2 2" xfId="37896"/>
    <cellStyle name="Bilješka 30 2 3 2 9 3" xfId="30359"/>
    <cellStyle name="Bilješka 30 2 3 2 9 4" xfId="37895"/>
    <cellStyle name="Bilješka 30 2 3 2_Hotel Fortuna" xfId="49462"/>
    <cellStyle name="Bilješka 30 2 3 3" xfId="8089"/>
    <cellStyle name="Bilješka 30 2 3 3 10" xfId="23036"/>
    <cellStyle name="Bilješka 30 2 3 3 11" xfId="23902"/>
    <cellStyle name="Bilješka 30 2 3 3 12" xfId="37897"/>
    <cellStyle name="Bilješka 30 2 3 3 13" xfId="46890"/>
    <cellStyle name="Bilješka 30 2 3 3 2" xfId="9267"/>
    <cellStyle name="Bilješka 30 2 3 3 2 2" xfId="16544"/>
    <cellStyle name="Bilješka 30 2 3 3 2 2 2" xfId="37899"/>
    <cellStyle name="Bilješka 30 2 3 3 2 2 2 2" xfId="53216"/>
    <cellStyle name="Bilješka 30 2 3 3 2 2 3" xfId="55545"/>
    <cellStyle name="Bilješka 30 2 3 3 2 2 4" xfId="58726"/>
    <cellStyle name="Bilješka 30 2 3 3 2 2 5" xfId="47346"/>
    <cellStyle name="Bilješka 30 2 3 3 2 3" xfId="22807"/>
    <cellStyle name="Bilješka 30 2 3 3 2 4" xfId="24862"/>
    <cellStyle name="Bilješka 30 2 3 3 2 4 2" xfId="48388"/>
    <cellStyle name="Bilješka 30 2 3 3 2 5" xfId="37898"/>
    <cellStyle name="Bilješka 30 2 3 3 2 5 2" xfId="49363"/>
    <cellStyle name="Bilješka 30 2 3 3 2 6" xfId="54633"/>
    <cellStyle name="Bilješka 30 2 3 3 2 7" xfId="57823"/>
    <cellStyle name="Bilješka 30 2 3 3 2 8" xfId="47237"/>
    <cellStyle name="Bilješka 30 2 3 3 2 9" xfId="60298"/>
    <cellStyle name="Bilješka 30 2 3 3 2_Hotel Fortuna" xfId="50390"/>
    <cellStyle name="Bilješka 30 2 3 3 3" xfId="10399"/>
    <cellStyle name="Bilješka 30 2 3 3 3 2" xfId="16182"/>
    <cellStyle name="Bilješka 30 2 3 3 3 2 2" xfId="37901"/>
    <cellStyle name="Bilješka 30 2 3 3 3 2 2 2" xfId="55546"/>
    <cellStyle name="Bilješka 30 2 3 3 3 2 3" xfId="58727"/>
    <cellStyle name="Bilješka 30 2 3 3 3 2 4" xfId="53217"/>
    <cellStyle name="Bilješka 30 2 3 3 3 3" xfId="22860"/>
    <cellStyle name="Bilješka 30 2 3 3 3 3 2" xfId="51945"/>
    <cellStyle name="Bilješka 30 2 3 3 3 4" xfId="24500"/>
    <cellStyle name="Bilješka 30 2 3 3 3 4 2" xfId="54271"/>
    <cellStyle name="Bilješka 30 2 3 3 3 5" xfId="37900"/>
    <cellStyle name="Bilješka 30 2 3 3 3 5 2" xfId="57461"/>
    <cellStyle name="Bilješka 30 2 3 3 3 6" xfId="47689"/>
    <cellStyle name="Bilješka 30 2 3 3 3 7" xfId="60101"/>
    <cellStyle name="Bilješka 30 2 3 3 4" xfId="10998"/>
    <cellStyle name="Bilješka 30 2 3 3 4 2" xfId="18529"/>
    <cellStyle name="Bilješka 30 2 3 3 4 2 2" xfId="37903"/>
    <cellStyle name="Bilješka 30 2 3 3 4 2 3" xfId="53215"/>
    <cellStyle name="Bilješka 30 2 3 3 4 3" xfId="26647"/>
    <cellStyle name="Bilješka 30 2 3 3 4 3 2" xfId="55544"/>
    <cellStyle name="Bilješka 30 2 3 3 4 4" xfId="37902"/>
    <cellStyle name="Bilješka 30 2 3 3 4 4 2" xfId="58725"/>
    <cellStyle name="Bilješka 30 2 3 3 4 5" xfId="48999"/>
    <cellStyle name="Bilješka 30 2 3 3 5" xfId="11950"/>
    <cellStyle name="Bilješka 30 2 3 3 5 2" xfId="19465"/>
    <cellStyle name="Bilješka 30 2 3 3 5 2 2" xfId="37905"/>
    <cellStyle name="Bilješka 30 2 3 3 5 3" xfId="27589"/>
    <cellStyle name="Bilješka 30 2 3 3 5 4" xfId="37904"/>
    <cellStyle name="Bilješka 30 2 3 3 5 5" xfId="51240"/>
    <cellStyle name="Bilješka 30 2 3 3 6" xfId="12844"/>
    <cellStyle name="Bilješka 30 2 3 3 6 2" xfId="20348"/>
    <cellStyle name="Bilješka 30 2 3 3 6 2 2" xfId="37907"/>
    <cellStyle name="Bilješka 30 2 3 3 6 3" xfId="28473"/>
    <cellStyle name="Bilješka 30 2 3 3 6 4" xfId="37906"/>
    <cellStyle name="Bilješka 30 2 3 3 6 5" xfId="56723"/>
    <cellStyle name="Bilješka 30 2 3 3 7" xfId="13968"/>
    <cellStyle name="Bilješka 30 2 3 3 7 2" xfId="21428"/>
    <cellStyle name="Bilješka 30 2 3 3 7 2 2" xfId="37909"/>
    <cellStyle name="Bilješka 30 2 3 3 7 3" xfId="29586"/>
    <cellStyle name="Bilješka 30 2 3 3 7 4" xfId="37908"/>
    <cellStyle name="Bilješka 30 2 3 3 8" xfId="14123"/>
    <cellStyle name="Bilješka 30 2 3 3 8 2" xfId="21550"/>
    <cellStyle name="Bilješka 30 2 3 3 8 2 2" xfId="37911"/>
    <cellStyle name="Bilješka 30 2 3 3 8 3" xfId="29739"/>
    <cellStyle name="Bilješka 30 2 3 3 8 4" xfId="37910"/>
    <cellStyle name="Bilješka 30 2 3 3 9" xfId="15043"/>
    <cellStyle name="Bilješka 30 2 3 3 9 2" xfId="30647"/>
    <cellStyle name="Bilješka 30 2 3 3 9 3" xfId="37912"/>
    <cellStyle name="Bilješka 30 2 3 3_Hotel Fortuna" xfId="49843"/>
    <cellStyle name="Bilješka 30 2 3 4" xfId="8840"/>
    <cellStyle name="Bilješka 30 2 3 4 2" xfId="16041"/>
    <cellStyle name="Bilješka 30 2 3 4 2 2" xfId="37914"/>
    <cellStyle name="Bilješka 30 2 3 4 2 2 2" xfId="55547"/>
    <cellStyle name="Bilješka 30 2 3 4 2 3" xfId="58728"/>
    <cellStyle name="Bilješka 30 2 3 4 2 4" xfId="53218"/>
    <cellStyle name="Bilješka 30 2 3 4 3" xfId="16823"/>
    <cellStyle name="Bilješka 30 2 3 4 3 2" xfId="37915"/>
    <cellStyle name="Bilješka 30 2 3 4 3 3" xfId="51804"/>
    <cellStyle name="Bilješka 30 2 3 4 4" xfId="24359"/>
    <cellStyle name="Bilješka 30 2 3 4 4 2" xfId="54130"/>
    <cellStyle name="Bilješka 30 2 3 4 5" xfId="37913"/>
    <cellStyle name="Bilješka 30 2 3 4 5 2" xfId="57320"/>
    <cellStyle name="Bilješka 30 2 3 4 6" xfId="48244"/>
    <cellStyle name="Bilješka 30 2 3 5" xfId="9698"/>
    <cellStyle name="Bilješka 30 2 3 5 2" xfId="17323"/>
    <cellStyle name="Bilješka 30 2 3 5 2 2" xfId="37917"/>
    <cellStyle name="Bilješka 30 2 3 5 2 3" xfId="53210"/>
    <cellStyle name="Bilješka 30 2 3 5 3" xfId="25449"/>
    <cellStyle name="Bilješka 30 2 3 5 3 2" xfId="55539"/>
    <cellStyle name="Bilješka 30 2 3 5 4" xfId="37916"/>
    <cellStyle name="Bilješka 30 2 3 5 4 2" xfId="58720"/>
    <cellStyle name="Bilješka 30 2 3 5 5" xfId="48857"/>
    <cellStyle name="Bilješka 30 2 3 6" xfId="11227"/>
    <cellStyle name="Bilješka 30 2 3 6 2" xfId="18752"/>
    <cellStyle name="Bilješka 30 2 3 6 2 2" xfId="37919"/>
    <cellStyle name="Bilješka 30 2 3 6 3" xfId="26875"/>
    <cellStyle name="Bilješka 30 2 3 6 4" xfId="37918"/>
    <cellStyle name="Bilješka 30 2 3 6 5" xfId="52362"/>
    <cellStyle name="Bilješka 30 2 3 7" xfId="11524"/>
    <cellStyle name="Bilješka 30 2 3 7 2" xfId="19039"/>
    <cellStyle name="Bilješka 30 2 3 7 2 2" xfId="37921"/>
    <cellStyle name="Bilješka 30 2 3 7 3" xfId="27169"/>
    <cellStyle name="Bilješka 30 2 3 7 4" xfId="37920"/>
    <cellStyle name="Bilješka 30 2 3 7 5" xfId="56393"/>
    <cellStyle name="Bilješka 30 2 3 8" xfId="12417"/>
    <cellStyle name="Bilješka 30 2 3 8 2" xfId="19922"/>
    <cellStyle name="Bilješka 30 2 3 8 2 2" xfId="37923"/>
    <cellStyle name="Bilješka 30 2 3 8 3" xfId="28052"/>
    <cellStyle name="Bilješka 30 2 3 8 4" xfId="37922"/>
    <cellStyle name="Bilješka 30 2 3 9" xfId="13272"/>
    <cellStyle name="Bilješka 30 2 3 9 2" xfId="20748"/>
    <cellStyle name="Bilješka 30 2 3 9 2 2" xfId="37925"/>
    <cellStyle name="Bilješka 30 2 3 9 3" xfId="28898"/>
    <cellStyle name="Bilješka 30 2 3 9 4" xfId="37924"/>
    <cellStyle name="Bilješka 30 2 3_Hotel Fortuna" xfId="49913"/>
    <cellStyle name="Bilješka 30 2 4" xfId="7859"/>
    <cellStyle name="Bilješka 30 2 4 10" xfId="15066"/>
    <cellStyle name="Bilješka 30 2 4 10 2" xfId="30670"/>
    <cellStyle name="Bilješka 30 2 4 10 3" xfId="37927"/>
    <cellStyle name="Bilješka 30 2 4 11" xfId="22510"/>
    <cellStyle name="Bilješka 30 2 4 12" xfId="37926"/>
    <cellStyle name="Bilješka 30 2 4 13" xfId="46623"/>
    <cellStyle name="Bilješka 30 2 4 14" xfId="59672"/>
    <cellStyle name="Bilješka 30 2 4 2" xfId="7809"/>
    <cellStyle name="Bilješka 30 2 4 2 10" xfId="23485"/>
    <cellStyle name="Bilješka 30 2 4 2 11" xfId="22862"/>
    <cellStyle name="Bilješka 30 2 4 2 12" xfId="37928"/>
    <cellStyle name="Bilješka 30 2 4 2 13" xfId="46536"/>
    <cellStyle name="Bilješka 30 2 4 2 14" xfId="59646"/>
    <cellStyle name="Bilješka 30 2 4 2 2" xfId="8987"/>
    <cellStyle name="Bilješka 30 2 4 2 2 2" xfId="15816"/>
    <cellStyle name="Bilješka 30 2 4 2 2 2 2" xfId="37930"/>
    <cellStyle name="Bilješka 30 2 4 2 2 2 2 2" xfId="55550"/>
    <cellStyle name="Bilješka 30 2 4 2 2 2 3" xfId="58731"/>
    <cellStyle name="Bilješka 30 2 4 2 2 2 4" xfId="53221"/>
    <cellStyle name="Bilješka 30 2 4 2 2 3" xfId="23364"/>
    <cellStyle name="Bilješka 30 2 4 2 2 3 2" xfId="51579"/>
    <cellStyle name="Bilješka 30 2 4 2 2 4" xfId="24134"/>
    <cellStyle name="Bilješka 30 2 4 2 2 4 2" xfId="53905"/>
    <cellStyle name="Bilješka 30 2 4 2 2 5" xfId="37929"/>
    <cellStyle name="Bilješka 30 2 4 2 2 5 2" xfId="57095"/>
    <cellStyle name="Bilješka 30 2 4 2 2 6" xfId="60000"/>
    <cellStyle name="Bilješka 30 2 4 2 3" xfId="9536"/>
    <cellStyle name="Bilješka 30 2 4 2 3 2" xfId="17177"/>
    <cellStyle name="Bilješka 30 2 4 2 3 2 2" xfId="37932"/>
    <cellStyle name="Bilješka 30 2 4 2 3 2 3" xfId="53220"/>
    <cellStyle name="Bilješka 30 2 4 2 3 3" xfId="25304"/>
    <cellStyle name="Bilješka 30 2 4 2 3 3 2" xfId="55549"/>
    <cellStyle name="Bilješka 30 2 4 2 3 4" xfId="37931"/>
    <cellStyle name="Bilješka 30 2 4 2 3 4 2" xfId="58730"/>
    <cellStyle name="Bilješka 30 2 4 2 4" xfId="10913"/>
    <cellStyle name="Bilješka 30 2 4 2 4 2" xfId="18445"/>
    <cellStyle name="Bilješka 30 2 4 2 4 2 2" xfId="37934"/>
    <cellStyle name="Bilješka 30 2 4 2 4 3" xfId="26564"/>
    <cellStyle name="Bilješka 30 2 4 2 4 4" xfId="37933"/>
    <cellStyle name="Bilješka 30 2 4 2 4 5" xfId="47941"/>
    <cellStyle name="Bilješka 30 2 4 2 5" xfId="11670"/>
    <cellStyle name="Bilješka 30 2 4 2 5 2" xfId="19185"/>
    <cellStyle name="Bilješka 30 2 4 2 5 2 2" xfId="37936"/>
    <cellStyle name="Bilješka 30 2 4 2 5 3" xfId="27313"/>
    <cellStyle name="Bilješka 30 2 4 2 5 4" xfId="37935"/>
    <cellStyle name="Bilješka 30 2 4 2 5 5" xfId="48631"/>
    <cellStyle name="Bilješka 30 2 4 2 6" xfId="12564"/>
    <cellStyle name="Bilješka 30 2 4 2 6 2" xfId="20068"/>
    <cellStyle name="Bilješka 30 2 4 2 6 2 2" xfId="37938"/>
    <cellStyle name="Bilješka 30 2 4 2 6 3" xfId="28197"/>
    <cellStyle name="Bilješka 30 2 4 2 6 4" xfId="37937"/>
    <cellStyle name="Bilješka 30 2 4 2 6 5" xfId="50837"/>
    <cellStyle name="Bilješka 30 2 4 2 7" xfId="13113"/>
    <cellStyle name="Bilješka 30 2 4 2 7 2" xfId="20617"/>
    <cellStyle name="Bilješka 30 2 4 2 7 2 2" xfId="37940"/>
    <cellStyle name="Bilješka 30 2 4 2 7 3" xfId="28740"/>
    <cellStyle name="Bilješka 30 2 4 2 7 4" xfId="37939"/>
    <cellStyle name="Bilješka 30 2 4 2 7 5" xfId="56245"/>
    <cellStyle name="Bilješka 30 2 4 2 8" xfId="14287"/>
    <cellStyle name="Bilješka 30 2 4 2 8 2" xfId="21702"/>
    <cellStyle name="Bilješka 30 2 4 2 8 2 2" xfId="37942"/>
    <cellStyle name="Bilješka 30 2 4 2 8 3" xfId="29899"/>
    <cellStyle name="Bilješka 30 2 4 2 8 4" xfId="37941"/>
    <cellStyle name="Bilješka 30 2 4 2 9" xfId="15084"/>
    <cellStyle name="Bilješka 30 2 4 2 9 2" xfId="30687"/>
    <cellStyle name="Bilješka 30 2 4 2 9 3" xfId="37943"/>
    <cellStyle name="Bilješka 30 2 4 2_Hotel Fortuna" xfId="49833"/>
    <cellStyle name="Bilješka 30 2 4 3" xfId="9037"/>
    <cellStyle name="Bilješka 30 2 4 3 2" xfId="15909"/>
    <cellStyle name="Bilješka 30 2 4 3 2 2" xfId="37945"/>
    <cellStyle name="Bilješka 30 2 4 3 2 2 2" xfId="55551"/>
    <cellStyle name="Bilješka 30 2 4 3 2 3" xfId="58732"/>
    <cellStyle name="Bilješka 30 2 4 3 2 4" xfId="53222"/>
    <cellStyle name="Bilješka 30 2 4 3 3" xfId="16713"/>
    <cellStyle name="Bilješka 30 2 4 3 3 2" xfId="37946"/>
    <cellStyle name="Bilješka 30 2 4 3 3 3" xfId="51672"/>
    <cellStyle name="Bilješka 30 2 4 3 4" xfId="24227"/>
    <cellStyle name="Bilješka 30 2 4 3 4 2" xfId="53998"/>
    <cellStyle name="Bilješka 30 2 4 3 5" xfId="37944"/>
    <cellStyle name="Bilješka 30 2 4 3 5 2" xfId="57188"/>
    <cellStyle name="Bilješka 30 2 4 3 6" xfId="48103"/>
    <cellStyle name="Bilješka 30 2 4 4" xfId="9822"/>
    <cellStyle name="Bilješka 30 2 4 4 2" xfId="17435"/>
    <cellStyle name="Bilješka 30 2 4 4 2 2" xfId="37948"/>
    <cellStyle name="Bilješka 30 2 4 4 2 3" xfId="53219"/>
    <cellStyle name="Bilješka 30 2 4 4 3" xfId="25560"/>
    <cellStyle name="Bilješka 30 2 4 4 3 2" xfId="55548"/>
    <cellStyle name="Bilješka 30 2 4 4 4" xfId="37947"/>
    <cellStyle name="Bilješka 30 2 4 4 4 2" xfId="58729"/>
    <cellStyle name="Bilješka 30 2 4 4 5" xfId="48725"/>
    <cellStyle name="Bilješka 30 2 4 5" xfId="10608"/>
    <cellStyle name="Bilješka 30 2 4 5 2" xfId="18148"/>
    <cellStyle name="Bilješka 30 2 4 5 2 2" xfId="37950"/>
    <cellStyle name="Bilješka 30 2 4 5 3" xfId="26265"/>
    <cellStyle name="Bilješka 30 2 4 5 4" xfId="37949"/>
    <cellStyle name="Bilješka 30 2 4 5 5" xfId="50835"/>
    <cellStyle name="Bilješka 30 2 4 6" xfId="11720"/>
    <cellStyle name="Bilješka 30 2 4 6 2" xfId="19235"/>
    <cellStyle name="Bilješka 30 2 4 6 2 2" xfId="37952"/>
    <cellStyle name="Bilješka 30 2 4 6 3" xfId="27362"/>
    <cellStyle name="Bilješka 30 2 4 6 4" xfId="37951"/>
    <cellStyle name="Bilješka 30 2 4 6 5" xfId="50611"/>
    <cellStyle name="Bilješka 30 2 4 7" xfId="12614"/>
    <cellStyle name="Bilješka 30 2 4 7 2" xfId="20118"/>
    <cellStyle name="Bilješka 30 2 4 7 2 2" xfId="37954"/>
    <cellStyle name="Bilješka 30 2 4 7 3" xfId="28246"/>
    <cellStyle name="Bilješka 30 2 4 7 4" xfId="37953"/>
    <cellStyle name="Bilješka 30 2 4 8" xfId="13395"/>
    <cellStyle name="Bilješka 30 2 4 8 2" xfId="20868"/>
    <cellStyle name="Bilješka 30 2 4 8 2 2" xfId="37956"/>
    <cellStyle name="Bilješka 30 2 4 8 3" xfId="29020"/>
    <cellStyle name="Bilješka 30 2 4 8 4" xfId="37955"/>
    <cellStyle name="Bilješka 30 2 4 9" xfId="14588"/>
    <cellStyle name="Bilješka 30 2 4 9 2" xfId="21970"/>
    <cellStyle name="Bilješka 30 2 4 9 2 2" xfId="37958"/>
    <cellStyle name="Bilješka 30 2 4 9 3" xfId="30195"/>
    <cellStyle name="Bilješka 30 2 4 9 4" xfId="37957"/>
    <cellStyle name="Bilješka 30 2 4_Hotel Fortuna" xfId="50314"/>
    <cellStyle name="Bilješka 30 2 5" xfId="8186"/>
    <cellStyle name="Bilješka 30 2 5 10" xfId="23946"/>
    <cellStyle name="Bilješka 30 2 5 11" xfId="22575"/>
    <cellStyle name="Bilješka 30 2 5 12" xfId="37959"/>
    <cellStyle name="Bilješka 30 2 5 13" xfId="46981"/>
    <cellStyle name="Bilješka 30 2 5 2" xfId="9364"/>
    <cellStyle name="Bilješka 30 2 5 2 2" xfId="16578"/>
    <cellStyle name="Bilješka 30 2 5 2 2 2" xfId="37961"/>
    <cellStyle name="Bilješka 30 2 5 2 2 2 2" xfId="53224"/>
    <cellStyle name="Bilješka 30 2 5 2 2 3" xfId="55553"/>
    <cellStyle name="Bilješka 30 2 5 2 2 4" xfId="58734"/>
    <cellStyle name="Bilješka 30 2 5 2 2 5" xfId="47380"/>
    <cellStyle name="Bilješka 30 2 5 2 3" xfId="23066"/>
    <cellStyle name="Bilješka 30 2 5 2 4" xfId="24896"/>
    <cellStyle name="Bilješka 30 2 5 2 4 2" xfId="48023"/>
    <cellStyle name="Bilješka 30 2 5 2 5" xfId="37960"/>
    <cellStyle name="Bilješka 30 2 5 2 5 2" xfId="49397"/>
    <cellStyle name="Bilješka 30 2 5 2 6" xfId="54667"/>
    <cellStyle name="Bilješka 30 2 5 2 7" xfId="57857"/>
    <cellStyle name="Bilješka 30 2 5 2 8" xfId="47271"/>
    <cellStyle name="Bilješka 30 2 5 2 9" xfId="60325"/>
    <cellStyle name="Bilješka 30 2 5 2_Hotel Fortuna" xfId="49781"/>
    <cellStyle name="Bilješka 30 2 5 3" xfId="10188"/>
    <cellStyle name="Bilješka 30 2 5 3 2" xfId="16279"/>
    <cellStyle name="Bilješka 30 2 5 3 2 2" xfId="37963"/>
    <cellStyle name="Bilješka 30 2 5 3 2 2 2" xfId="55554"/>
    <cellStyle name="Bilješka 30 2 5 3 2 3" xfId="58735"/>
    <cellStyle name="Bilješka 30 2 5 3 2 4" xfId="53225"/>
    <cellStyle name="Bilješka 30 2 5 3 3" xfId="23187"/>
    <cellStyle name="Bilješka 30 2 5 3 3 2" xfId="52042"/>
    <cellStyle name="Bilješka 30 2 5 3 4" xfId="24597"/>
    <cellStyle name="Bilješka 30 2 5 3 4 2" xfId="54368"/>
    <cellStyle name="Bilješka 30 2 5 3 5" xfId="37962"/>
    <cellStyle name="Bilješka 30 2 5 3 5 2" xfId="57558"/>
    <cellStyle name="Bilješka 30 2 5 3 6" xfId="47739"/>
    <cellStyle name="Bilješka 30 2 5 3 7" xfId="60167"/>
    <cellStyle name="Bilješka 30 2 5 4" xfId="11132"/>
    <cellStyle name="Bilješka 30 2 5 4 2" xfId="18659"/>
    <cellStyle name="Bilješka 30 2 5 4 2 2" xfId="37965"/>
    <cellStyle name="Bilješka 30 2 5 4 2 3" xfId="53223"/>
    <cellStyle name="Bilješka 30 2 5 4 3" xfId="26781"/>
    <cellStyle name="Bilješka 30 2 5 4 3 2" xfId="55552"/>
    <cellStyle name="Bilješka 30 2 5 4 4" xfId="37964"/>
    <cellStyle name="Bilješka 30 2 5 4 4 2" xfId="58733"/>
    <cellStyle name="Bilješka 30 2 5 4 5" xfId="49097"/>
    <cellStyle name="Bilješka 30 2 5 5" xfId="12047"/>
    <cellStyle name="Bilješka 30 2 5 5 2" xfId="19562"/>
    <cellStyle name="Bilješka 30 2 5 5 2 2" xfId="37967"/>
    <cellStyle name="Bilješka 30 2 5 5 3" xfId="27685"/>
    <cellStyle name="Bilješka 30 2 5 5 4" xfId="37966"/>
    <cellStyle name="Bilješka 30 2 5 5 5" xfId="50478"/>
    <cellStyle name="Bilješka 30 2 5 6" xfId="12941"/>
    <cellStyle name="Bilješka 30 2 5 6 2" xfId="20445"/>
    <cellStyle name="Bilješka 30 2 5 6 2 2" xfId="37969"/>
    <cellStyle name="Bilješka 30 2 5 6 3" xfId="28569"/>
    <cellStyle name="Bilješka 30 2 5 6 4" xfId="37968"/>
    <cellStyle name="Bilješka 30 2 5 6 5" xfId="56820"/>
    <cellStyle name="Bilješka 30 2 5 7" xfId="13760"/>
    <cellStyle name="Bilješka 30 2 5 7 2" xfId="21225"/>
    <cellStyle name="Bilješka 30 2 5 7 2 2" xfId="37971"/>
    <cellStyle name="Bilješka 30 2 5 7 3" xfId="29380"/>
    <cellStyle name="Bilješka 30 2 5 7 4" xfId="37970"/>
    <cellStyle name="Bilješka 30 2 5 8" xfId="14541"/>
    <cellStyle name="Bilješka 30 2 5 8 2" xfId="21928"/>
    <cellStyle name="Bilješka 30 2 5 8 2 2" xfId="37973"/>
    <cellStyle name="Bilješka 30 2 5 8 3" xfId="30150"/>
    <cellStyle name="Bilješka 30 2 5 8 4" xfId="37972"/>
    <cellStyle name="Bilješka 30 2 5 9" xfId="14985"/>
    <cellStyle name="Bilješka 30 2 5 9 2" xfId="30589"/>
    <cellStyle name="Bilješka 30 2 5 9 3" xfId="37974"/>
    <cellStyle name="Bilješka 30 2 5_Hotel Fortuna" xfId="50146"/>
    <cellStyle name="Bilješka 30 2 6" xfId="8634"/>
    <cellStyle name="Bilješka 30 2 6 2" xfId="16946"/>
    <cellStyle name="Bilješka 30 2 6 2 2" xfId="37976"/>
    <cellStyle name="Bilješka 30 2 6 2 3" xfId="53205"/>
    <cellStyle name="Bilješka 30 2 6 3" xfId="25219"/>
    <cellStyle name="Bilješka 30 2 6 3 2" xfId="55534"/>
    <cellStyle name="Bilješka 30 2 6 4" xfId="37975"/>
    <cellStyle name="Bilješka 30 2 6 4 2" xfId="58715"/>
    <cellStyle name="Bilješka 30 2 6 5" xfId="48367"/>
    <cellStyle name="Bilješka 30 2 7" xfId="8559"/>
    <cellStyle name="Bilješka 30 2 7 2" xfId="17139"/>
    <cellStyle name="Bilješka 30 2 7 2 2" xfId="37978"/>
    <cellStyle name="Bilješka 30 2 7 3" xfId="25147"/>
    <cellStyle name="Bilješka 30 2 7 4" xfId="37977"/>
    <cellStyle name="Bilješka 30 2 7 5" xfId="48494"/>
    <cellStyle name="Bilješka 30 2 8" xfId="11085"/>
    <cellStyle name="Bilješka 30 2 8 2" xfId="18613"/>
    <cellStyle name="Bilješka 30 2 8 2 2" xfId="37980"/>
    <cellStyle name="Bilješka 30 2 8 3" xfId="26734"/>
    <cellStyle name="Bilješka 30 2 8 4" xfId="37979"/>
    <cellStyle name="Bilješka 30 2 8 5" xfId="50959"/>
    <cellStyle name="Bilješka 30 2 9" xfId="11321"/>
    <cellStyle name="Bilješka 30 2 9 2" xfId="18844"/>
    <cellStyle name="Bilješka 30 2 9 2 2" xfId="37982"/>
    <cellStyle name="Bilješka 30 2 9 3" xfId="26969"/>
    <cellStyle name="Bilješka 30 2 9 4" xfId="37981"/>
    <cellStyle name="Bilješka 30 2 9 5" xfId="50532"/>
    <cellStyle name="Bilješka 30 2_Hotel Fortuna" xfId="49706"/>
    <cellStyle name="Bilješka 30 3" xfId="7531"/>
    <cellStyle name="Bilješka 30 3 10" xfId="14430"/>
    <cellStyle name="Bilješka 30 3 10 2" xfId="21833"/>
    <cellStyle name="Bilješka 30 3 10 2 2" xfId="37985"/>
    <cellStyle name="Bilješka 30 3 10 3" xfId="30040"/>
    <cellStyle name="Bilješka 30 3 10 4" xfId="37984"/>
    <cellStyle name="Bilješka 30 3 11" xfId="15349"/>
    <cellStyle name="Bilješka 30 3 11 2" xfId="30950"/>
    <cellStyle name="Bilješka 30 3 11 3" xfId="37986"/>
    <cellStyle name="Bilješka 30 3 12" xfId="22646"/>
    <cellStyle name="Bilješka 30 3 13" xfId="37983"/>
    <cellStyle name="Bilješka 30 3 14" xfId="59445"/>
    <cellStyle name="Bilješka 30 3 2" xfId="7689"/>
    <cellStyle name="Bilješka 30 3 2 10" xfId="13426"/>
    <cellStyle name="Bilješka 30 3 2 10 2" xfId="29051"/>
    <cellStyle name="Bilješka 30 3 2 10 3" xfId="37988"/>
    <cellStyle name="Bilješka 30 3 2 11" xfId="23320"/>
    <cellStyle name="Bilješka 30 3 2 12" xfId="37987"/>
    <cellStyle name="Bilješka 30 3 2 13" xfId="46777"/>
    <cellStyle name="Bilješka 30 3 2 14" xfId="59551"/>
    <cellStyle name="Bilješka 30 3 2 2" xfId="7787"/>
    <cellStyle name="Bilješka 30 3 2 2 10" xfId="22632"/>
    <cellStyle name="Bilješka 30 3 2 2 11" xfId="23387"/>
    <cellStyle name="Bilješka 30 3 2 2 12" xfId="37989"/>
    <cellStyle name="Bilješka 30 3 2 2 13" xfId="46584"/>
    <cellStyle name="Bilješka 30 3 2 2 14" xfId="59631"/>
    <cellStyle name="Bilješka 30 3 2 2 2" xfId="8965"/>
    <cellStyle name="Bilješka 30 3 2 2 2 2" xfId="15868"/>
    <cellStyle name="Bilješka 30 3 2 2 2 2 2" xfId="37991"/>
    <cellStyle name="Bilješka 30 3 2 2 2 2 2 2" xfId="55558"/>
    <cellStyle name="Bilješka 30 3 2 2 2 2 3" xfId="58739"/>
    <cellStyle name="Bilješka 30 3 2 2 2 2 4" xfId="53229"/>
    <cellStyle name="Bilješka 30 3 2 2 2 3" xfId="22522"/>
    <cellStyle name="Bilješka 30 3 2 2 2 3 2" xfId="51631"/>
    <cellStyle name="Bilješka 30 3 2 2 2 4" xfId="24186"/>
    <cellStyle name="Bilješka 30 3 2 2 2 4 2" xfId="53957"/>
    <cellStyle name="Bilješka 30 3 2 2 2 5" xfId="37990"/>
    <cellStyle name="Bilješka 30 3 2 2 2 5 2" xfId="57147"/>
    <cellStyle name="Bilješka 30 3 2 2 2 6" xfId="60040"/>
    <cellStyle name="Bilješka 30 3 2 2 3" xfId="9537"/>
    <cellStyle name="Bilješka 30 3 2 2 3 2" xfId="17178"/>
    <cellStyle name="Bilješka 30 3 2 2 3 2 2" xfId="37993"/>
    <cellStyle name="Bilješka 30 3 2 2 3 2 3" xfId="53228"/>
    <cellStyle name="Bilješka 30 3 2 2 3 3" xfId="25305"/>
    <cellStyle name="Bilješka 30 3 2 2 3 3 2" xfId="55557"/>
    <cellStyle name="Bilješka 30 3 2 2 3 4" xfId="37992"/>
    <cellStyle name="Bilješka 30 3 2 2 3 4 2" xfId="58738"/>
    <cellStyle name="Bilješka 30 3 2 2 4" xfId="11079"/>
    <cellStyle name="Bilješka 30 3 2 2 4 2" xfId="18607"/>
    <cellStyle name="Bilješka 30 3 2 2 4 2 2" xfId="37995"/>
    <cellStyle name="Bilješka 30 3 2 2 4 3" xfId="26728"/>
    <cellStyle name="Bilješka 30 3 2 2 4 4" xfId="37994"/>
    <cellStyle name="Bilješka 30 3 2 2 4 5" xfId="48174"/>
    <cellStyle name="Bilješka 30 3 2 2 5" xfId="11648"/>
    <cellStyle name="Bilješka 30 3 2 2 5 2" xfId="19163"/>
    <cellStyle name="Bilješka 30 3 2 2 5 2 2" xfId="37997"/>
    <cellStyle name="Bilješka 30 3 2 2 5 3" xfId="27291"/>
    <cellStyle name="Bilješka 30 3 2 2 5 4" xfId="37996"/>
    <cellStyle name="Bilješka 30 3 2 2 5 5" xfId="48684"/>
    <cellStyle name="Bilješka 30 3 2 2 6" xfId="12542"/>
    <cellStyle name="Bilješka 30 3 2 2 6 2" xfId="20046"/>
    <cellStyle name="Bilješka 30 3 2 2 6 2 2" xfId="37999"/>
    <cellStyle name="Bilješka 30 3 2 2 6 3" xfId="28175"/>
    <cellStyle name="Bilješka 30 3 2 2 6 4" xfId="37998"/>
    <cellStyle name="Bilješka 30 3 2 2 6 5" xfId="51358"/>
    <cellStyle name="Bilješka 30 3 2 2 7" xfId="13114"/>
    <cellStyle name="Bilješka 30 3 2 2 7 2" xfId="20618"/>
    <cellStyle name="Bilješka 30 3 2 2 7 2 2" xfId="38001"/>
    <cellStyle name="Bilješka 30 3 2 2 7 3" xfId="28741"/>
    <cellStyle name="Bilješka 30 3 2 2 7 4" xfId="38000"/>
    <cellStyle name="Bilješka 30 3 2 2 7 5" xfId="56270"/>
    <cellStyle name="Bilješka 30 3 2 2 8" xfId="14455"/>
    <cellStyle name="Bilješka 30 3 2 2 8 2" xfId="21856"/>
    <cellStyle name="Bilješka 30 3 2 2 8 2 2" xfId="38003"/>
    <cellStyle name="Bilješka 30 3 2 2 8 3" xfId="30065"/>
    <cellStyle name="Bilješka 30 3 2 2 8 4" xfId="38002"/>
    <cellStyle name="Bilješka 30 3 2 2 9" xfId="14906"/>
    <cellStyle name="Bilješka 30 3 2 2 9 2" xfId="30512"/>
    <cellStyle name="Bilješka 30 3 2 2 9 3" xfId="38004"/>
    <cellStyle name="Bilješka 30 3 2 2_Hotel Fortuna" xfId="50306"/>
    <cellStyle name="Bilješka 30 3 2 3" xfId="8866"/>
    <cellStyle name="Bilješka 30 3 2 3 2" xfId="16067"/>
    <cellStyle name="Bilješka 30 3 2 3 2 2" xfId="38006"/>
    <cellStyle name="Bilješka 30 3 2 3 2 2 2" xfId="55559"/>
    <cellStyle name="Bilješka 30 3 2 3 2 3" xfId="58740"/>
    <cellStyle name="Bilješka 30 3 2 3 2 4" xfId="53230"/>
    <cellStyle name="Bilješka 30 3 2 3 3" xfId="16849"/>
    <cellStyle name="Bilješka 30 3 2 3 3 2" xfId="38007"/>
    <cellStyle name="Bilješka 30 3 2 3 3 3" xfId="51830"/>
    <cellStyle name="Bilješka 30 3 2 3 4" xfId="24385"/>
    <cellStyle name="Bilješka 30 3 2 3 4 2" xfId="54156"/>
    <cellStyle name="Bilješka 30 3 2 3 5" xfId="38005"/>
    <cellStyle name="Bilješka 30 3 2 3 5 2" xfId="57346"/>
    <cellStyle name="Bilješka 30 3 2 3 6" xfId="47642"/>
    <cellStyle name="Bilješka 30 3 2 4" xfId="9772"/>
    <cellStyle name="Bilješka 30 3 2 4 2" xfId="17390"/>
    <cellStyle name="Bilješka 30 3 2 4 2 2" xfId="38009"/>
    <cellStyle name="Bilješka 30 3 2 4 2 3" xfId="53227"/>
    <cellStyle name="Bilješka 30 3 2 4 3" xfId="25515"/>
    <cellStyle name="Bilješka 30 3 2 4 3 2" xfId="55556"/>
    <cellStyle name="Bilješka 30 3 2 4 4" xfId="38008"/>
    <cellStyle name="Bilješka 30 3 2 4 4 2" xfId="58737"/>
    <cellStyle name="Bilješka 30 3 2 4 5" xfId="48883"/>
    <cellStyle name="Bilješka 30 3 2 5" xfId="8516"/>
    <cellStyle name="Bilješka 30 3 2 5 2" xfId="17083"/>
    <cellStyle name="Bilješka 30 3 2 5 2 2" xfId="38011"/>
    <cellStyle name="Bilješka 30 3 2 5 3" xfId="25104"/>
    <cellStyle name="Bilješka 30 3 2 5 4" xfId="38010"/>
    <cellStyle name="Bilješka 30 3 2 5 5" xfId="50977"/>
    <cellStyle name="Bilješka 30 3 2 6" xfId="11550"/>
    <cellStyle name="Bilješka 30 3 2 6 2" xfId="19065"/>
    <cellStyle name="Bilješka 30 3 2 6 2 2" xfId="38013"/>
    <cellStyle name="Bilješka 30 3 2 6 3" xfId="27195"/>
    <cellStyle name="Bilješka 30 3 2 6 4" xfId="38012"/>
    <cellStyle name="Bilješka 30 3 2 6 5" xfId="56365"/>
    <cellStyle name="Bilješka 30 3 2 7" xfId="12443"/>
    <cellStyle name="Bilješka 30 3 2 7 2" xfId="19948"/>
    <cellStyle name="Bilješka 30 3 2 7 2 2" xfId="38015"/>
    <cellStyle name="Bilješka 30 3 2 7 3" xfId="28078"/>
    <cellStyle name="Bilješka 30 3 2 7 4" xfId="38014"/>
    <cellStyle name="Bilješka 30 3 2 8" xfId="13345"/>
    <cellStyle name="Bilješka 30 3 2 8 2" xfId="20821"/>
    <cellStyle name="Bilješka 30 3 2 8 2 2" xfId="38017"/>
    <cellStyle name="Bilješka 30 3 2 8 3" xfId="28970"/>
    <cellStyle name="Bilješka 30 3 2 8 4" xfId="38016"/>
    <cellStyle name="Bilješka 30 3 2 9" xfId="10509"/>
    <cellStyle name="Bilješka 30 3 2 9 2" xfId="18051"/>
    <cellStyle name="Bilješka 30 3 2 9 2 2" xfId="38019"/>
    <cellStyle name="Bilješka 30 3 2 9 3" xfId="26167"/>
    <cellStyle name="Bilješka 30 3 2 9 4" xfId="38018"/>
    <cellStyle name="Bilješka 30 3 2_Hotel Fortuna" xfId="49917"/>
    <cellStyle name="Bilješka 30 3 3" xfId="7896"/>
    <cellStyle name="Bilješka 30 3 3 10" xfId="15243"/>
    <cellStyle name="Bilješka 30 3 3 10 2" xfId="30844"/>
    <cellStyle name="Bilješka 30 3 3 10 3" xfId="38021"/>
    <cellStyle name="Bilješka 30 3 3 11" xfId="22846"/>
    <cellStyle name="Bilješka 30 3 3 12" xfId="38020"/>
    <cellStyle name="Bilješka 30 3 3 13" xfId="46667"/>
    <cellStyle name="Bilješka 30 3 3 14" xfId="59694"/>
    <cellStyle name="Bilješka 30 3 3 2" xfId="7810"/>
    <cellStyle name="Bilješka 30 3 3 2 10" xfId="23600"/>
    <cellStyle name="Bilješka 30 3 3 2 11" xfId="23444"/>
    <cellStyle name="Bilješka 30 3 3 2 12" xfId="38022"/>
    <cellStyle name="Bilješka 30 3 3 2 13" xfId="46574"/>
    <cellStyle name="Bilješka 30 3 3 2 14" xfId="59647"/>
    <cellStyle name="Bilješka 30 3 3 2 2" xfId="8988"/>
    <cellStyle name="Bilješka 30 3 3 2 2 2" xfId="15856"/>
    <cellStyle name="Bilješka 30 3 3 2 2 2 2" xfId="38024"/>
    <cellStyle name="Bilješka 30 3 3 2 2 2 2 2" xfId="55562"/>
    <cellStyle name="Bilješka 30 3 3 2 2 2 3" xfId="58743"/>
    <cellStyle name="Bilješka 30 3 3 2 2 2 4" xfId="53233"/>
    <cellStyle name="Bilješka 30 3 3 2 2 3" xfId="23103"/>
    <cellStyle name="Bilješka 30 3 3 2 2 3 2" xfId="51619"/>
    <cellStyle name="Bilješka 30 3 3 2 2 4" xfId="24174"/>
    <cellStyle name="Bilješka 30 3 3 2 2 4 2" xfId="53945"/>
    <cellStyle name="Bilješka 30 3 3 2 2 5" xfId="38023"/>
    <cellStyle name="Bilješka 30 3 3 2 2 5 2" xfId="57135"/>
    <cellStyle name="Bilješka 30 3 3 2 2 6" xfId="60031"/>
    <cellStyle name="Bilješka 30 3 3 2 3" xfId="8580"/>
    <cellStyle name="Bilješka 30 3 3 2 3 2" xfId="15551"/>
    <cellStyle name="Bilješka 30 3 3 2 3 2 2" xfId="38026"/>
    <cellStyle name="Bilješka 30 3 3 2 3 2 3" xfId="53232"/>
    <cellStyle name="Bilješka 30 3 3 2 3 3" xfId="25168"/>
    <cellStyle name="Bilješka 30 3 3 2 3 3 2" xfId="55561"/>
    <cellStyle name="Bilješka 30 3 3 2 3 4" xfId="38025"/>
    <cellStyle name="Bilješka 30 3 3 2 3 4 2" xfId="58742"/>
    <cellStyle name="Bilješka 30 3 3 2 4" xfId="9557"/>
    <cellStyle name="Bilješka 30 3 3 2 4 2" xfId="17198"/>
    <cellStyle name="Bilješka 30 3 3 2 4 2 2" xfId="38028"/>
    <cellStyle name="Bilješka 30 3 3 2 4 3" xfId="25325"/>
    <cellStyle name="Bilješka 30 3 3 2 4 4" xfId="38027"/>
    <cellStyle name="Bilješka 30 3 3 2 4 5" xfId="48176"/>
    <cellStyle name="Bilješka 30 3 3 2 5" xfId="11671"/>
    <cellStyle name="Bilješka 30 3 3 2 5 2" xfId="19186"/>
    <cellStyle name="Bilješka 30 3 3 2 5 2 2" xfId="38030"/>
    <cellStyle name="Bilješka 30 3 3 2 5 3" xfId="27314"/>
    <cellStyle name="Bilješka 30 3 3 2 5 4" xfId="38029"/>
    <cellStyle name="Bilješka 30 3 3 2 5 5" xfId="48672"/>
    <cellStyle name="Bilješka 30 3 3 2 6" xfId="12565"/>
    <cellStyle name="Bilješka 30 3 3 2 6 2" xfId="20069"/>
    <cellStyle name="Bilješka 30 3 3 2 6 2 2" xfId="38032"/>
    <cellStyle name="Bilješka 30 3 3 2 6 3" xfId="28198"/>
    <cellStyle name="Bilješka 30 3 3 2 6 4" xfId="38031"/>
    <cellStyle name="Bilješka 30 3 3 2 6 5" xfId="50681"/>
    <cellStyle name="Bilješka 30 3 3 2 7" xfId="10300"/>
    <cellStyle name="Bilješka 30 3 3 2 7 2" xfId="17859"/>
    <cellStyle name="Bilješka 30 3 3 2 7 2 2" xfId="38034"/>
    <cellStyle name="Bilješka 30 3 3 2 7 3" xfId="25977"/>
    <cellStyle name="Bilješka 30 3 3 2 7 4" xfId="38033"/>
    <cellStyle name="Bilješka 30 3 3 2 7 5" xfId="56248"/>
    <cellStyle name="Bilješka 30 3 3 2 8" xfId="10910"/>
    <cellStyle name="Bilješka 30 3 3 2 8 2" xfId="18442"/>
    <cellStyle name="Bilješka 30 3 3 2 8 2 2" xfId="38036"/>
    <cellStyle name="Bilješka 30 3 3 2 8 3" xfId="26561"/>
    <cellStyle name="Bilješka 30 3 3 2 8 4" xfId="38035"/>
    <cellStyle name="Bilješka 30 3 3 2 9" xfId="12245"/>
    <cellStyle name="Bilješka 30 3 3 2 9 2" xfId="27882"/>
    <cellStyle name="Bilješka 30 3 3 2 9 3" xfId="38037"/>
    <cellStyle name="Bilješka 30 3 3 2_Hotel Fortuna" xfId="50083"/>
    <cellStyle name="Bilješka 30 3 3 3" xfId="9074"/>
    <cellStyle name="Bilješka 30 3 3 3 2" xfId="15954"/>
    <cellStyle name="Bilješka 30 3 3 3 2 2" xfId="38039"/>
    <cellStyle name="Bilješka 30 3 3 3 2 2 2" xfId="55563"/>
    <cellStyle name="Bilješka 30 3 3 3 2 3" xfId="58744"/>
    <cellStyle name="Bilješka 30 3 3 3 2 4" xfId="53234"/>
    <cellStyle name="Bilješka 30 3 3 3 3" xfId="16751"/>
    <cellStyle name="Bilješka 30 3 3 3 3 2" xfId="38040"/>
    <cellStyle name="Bilješka 30 3 3 3 3 3" xfId="51717"/>
    <cellStyle name="Bilješka 30 3 3 3 4" xfId="24272"/>
    <cellStyle name="Bilješka 30 3 3 3 4 2" xfId="54043"/>
    <cellStyle name="Bilješka 30 3 3 3 5" xfId="38038"/>
    <cellStyle name="Bilješka 30 3 3 3 5 2" xfId="57233"/>
    <cellStyle name="Bilješka 30 3 3 3 6" xfId="48254"/>
    <cellStyle name="Bilješka 30 3 3 4" xfId="9724"/>
    <cellStyle name="Bilješka 30 3 3 4 2" xfId="17345"/>
    <cellStyle name="Bilješka 30 3 3 4 2 2" xfId="38042"/>
    <cellStyle name="Bilješka 30 3 3 4 2 3" xfId="53231"/>
    <cellStyle name="Bilješka 30 3 3 4 3" xfId="25471"/>
    <cellStyle name="Bilješka 30 3 3 4 3 2" xfId="55560"/>
    <cellStyle name="Bilješka 30 3 3 4 4" xfId="38041"/>
    <cellStyle name="Bilješka 30 3 3 4 4 2" xfId="58741"/>
    <cellStyle name="Bilješka 30 3 3 4 5" xfId="48770"/>
    <cellStyle name="Bilješka 30 3 3 5" xfId="11271"/>
    <cellStyle name="Bilješka 30 3 3 5 2" xfId="18795"/>
    <cellStyle name="Bilješka 30 3 3 5 2 2" xfId="38044"/>
    <cellStyle name="Bilješka 30 3 3 5 3" xfId="26919"/>
    <cellStyle name="Bilješka 30 3 3 5 4" xfId="38043"/>
    <cellStyle name="Bilješka 30 3 3 5 5" xfId="50796"/>
    <cellStyle name="Bilješka 30 3 3 6" xfId="11757"/>
    <cellStyle name="Bilješka 30 3 3 6 2" xfId="19272"/>
    <cellStyle name="Bilješka 30 3 3 6 2 2" xfId="38046"/>
    <cellStyle name="Bilješka 30 3 3 6 3" xfId="27399"/>
    <cellStyle name="Bilješka 30 3 3 6 4" xfId="38045"/>
    <cellStyle name="Bilješka 30 3 3 6 5" xfId="56532"/>
    <cellStyle name="Bilješka 30 3 3 7" xfId="12651"/>
    <cellStyle name="Bilješka 30 3 3 7 2" xfId="20155"/>
    <cellStyle name="Bilješka 30 3 3 7 2 2" xfId="38048"/>
    <cellStyle name="Bilješka 30 3 3 7 3" xfId="28283"/>
    <cellStyle name="Bilješka 30 3 3 7 4" xfId="38047"/>
    <cellStyle name="Bilješka 30 3 3 8" xfId="13298"/>
    <cellStyle name="Bilješka 30 3 3 8 2" xfId="20774"/>
    <cellStyle name="Bilješka 30 3 3 8 2 2" xfId="38050"/>
    <cellStyle name="Bilješka 30 3 3 8 3" xfId="28924"/>
    <cellStyle name="Bilješka 30 3 3 8 4" xfId="38049"/>
    <cellStyle name="Bilješka 30 3 3 9" xfId="14111"/>
    <cellStyle name="Bilješka 30 3 3 9 2" xfId="21541"/>
    <cellStyle name="Bilješka 30 3 3 9 2 2" xfId="38052"/>
    <cellStyle name="Bilješka 30 3 3 9 3" xfId="29727"/>
    <cellStyle name="Bilješka 30 3 3 9 4" xfId="38051"/>
    <cellStyle name="Bilješka 30 3 3_Hotel Fortuna" xfId="49519"/>
    <cellStyle name="Bilješka 30 3 4" xfId="8702"/>
    <cellStyle name="Bilješka 30 3 4 2" xfId="15718"/>
    <cellStyle name="Bilješka 30 3 4 2 2" xfId="38054"/>
    <cellStyle name="Bilješka 30 3 4 2 2 2" xfId="55564"/>
    <cellStyle name="Bilješka 30 3 4 2 3" xfId="58745"/>
    <cellStyle name="Bilješka 30 3 4 2 4" xfId="53235"/>
    <cellStyle name="Bilješka 30 3 4 3" xfId="23447"/>
    <cellStyle name="Bilješka 30 3 4 3 2" xfId="51481"/>
    <cellStyle name="Bilješka 30 3 4 4" xfId="24036"/>
    <cellStyle name="Bilješka 30 3 4 4 2" xfId="50469"/>
    <cellStyle name="Bilješka 30 3 4 5" xfId="38053"/>
    <cellStyle name="Bilješka 30 3 4 5 2" xfId="56997"/>
    <cellStyle name="Bilješka 30 3 4 6" xfId="48411"/>
    <cellStyle name="Bilješka 30 3 4 7" xfId="59959"/>
    <cellStyle name="Bilješka 30 3 5" xfId="10318"/>
    <cellStyle name="Bilješka 30 3 5 2" xfId="17872"/>
    <cellStyle name="Bilješka 30 3 5 2 2" xfId="38056"/>
    <cellStyle name="Bilješka 30 3 5 2 3" xfId="53226"/>
    <cellStyle name="Bilješka 30 3 5 3" xfId="25990"/>
    <cellStyle name="Bilješka 30 3 5 3 2" xfId="55555"/>
    <cellStyle name="Bilješka 30 3 5 4" xfId="38055"/>
    <cellStyle name="Bilješka 30 3 5 4 2" xfId="58736"/>
    <cellStyle name="Bilješka 30 3 5 5" xfId="48532"/>
    <cellStyle name="Bilješka 30 3 6" xfId="11186"/>
    <cellStyle name="Bilješka 30 3 6 2" xfId="18713"/>
    <cellStyle name="Bilješka 30 3 6 2 2" xfId="38058"/>
    <cellStyle name="Bilješka 30 3 6 3" xfId="26835"/>
    <cellStyle name="Bilješka 30 3 6 4" xfId="38057"/>
    <cellStyle name="Bilješka 30 3 6 5" xfId="51128"/>
    <cellStyle name="Bilješka 30 3 7" xfId="11386"/>
    <cellStyle name="Bilješka 30 3 7 2" xfId="18901"/>
    <cellStyle name="Bilješka 30 3 7 2 2" xfId="38060"/>
    <cellStyle name="Bilješka 30 3 7 3" xfId="27033"/>
    <cellStyle name="Bilješka 30 3 7 4" xfId="38059"/>
    <cellStyle name="Bilješka 30 3 7 5" xfId="56493"/>
    <cellStyle name="Bilješka 30 3 8" xfId="12278"/>
    <cellStyle name="Bilješka 30 3 8 2" xfId="19783"/>
    <cellStyle name="Bilješka 30 3 8 2 2" xfId="38062"/>
    <cellStyle name="Bilješka 30 3 8 3" xfId="27915"/>
    <cellStyle name="Bilješka 30 3 8 4" xfId="38061"/>
    <cellStyle name="Bilješka 30 3 9" xfId="13887"/>
    <cellStyle name="Bilješka 30 3 9 2" xfId="21350"/>
    <cellStyle name="Bilješka 30 3 9 2 2" xfId="38064"/>
    <cellStyle name="Bilješka 30 3 9 3" xfId="29506"/>
    <cellStyle name="Bilješka 30 3 9 4" xfId="38063"/>
    <cellStyle name="Bilješka 30 3_Hotel Fortuna" xfId="50134"/>
    <cellStyle name="Bilješka 30 4" xfId="7591"/>
    <cellStyle name="Bilješka 30 4 10" xfId="14639"/>
    <cellStyle name="Bilješka 30 4 10 2" xfId="22015"/>
    <cellStyle name="Bilješka 30 4 10 2 2" xfId="38067"/>
    <cellStyle name="Bilješka 30 4 10 3" xfId="30246"/>
    <cellStyle name="Bilješka 30 4 10 4" xfId="38066"/>
    <cellStyle name="Bilješka 30 4 11" xfId="14982"/>
    <cellStyle name="Bilješka 30 4 11 2" xfId="30587"/>
    <cellStyle name="Bilješka 30 4 11 3" xfId="38068"/>
    <cellStyle name="Bilješka 30 4 12" xfId="22602"/>
    <cellStyle name="Bilješka 30 4 13" xfId="38065"/>
    <cellStyle name="Bilješka 30 4 14" xfId="46492"/>
    <cellStyle name="Bilješka 30 4 15" xfId="59483"/>
    <cellStyle name="Bilješka 30 4 2" xfId="7762"/>
    <cellStyle name="Bilješka 30 4 2 10" xfId="14186"/>
    <cellStyle name="Bilješka 30 4 2 10 2" xfId="21608"/>
    <cellStyle name="Bilješka 30 4 2 10 2 2" xfId="38071"/>
    <cellStyle name="Bilješka 30 4 2 10 3" xfId="29800"/>
    <cellStyle name="Bilješka 30 4 2 10 4" xfId="38070"/>
    <cellStyle name="Bilješka 30 4 2 11" xfId="15052"/>
    <cellStyle name="Bilješka 30 4 2 11 2" xfId="30656"/>
    <cellStyle name="Bilješka 30 4 2 11 3" xfId="38072"/>
    <cellStyle name="Bilješka 30 4 2 12" xfId="23629"/>
    <cellStyle name="Bilješka 30 4 2 13" xfId="38069"/>
    <cellStyle name="Bilješka 30 4 2 14" xfId="46847"/>
    <cellStyle name="Bilješka 30 4 2 15" xfId="59613"/>
    <cellStyle name="Bilješka 30 4 2 2" xfId="8002"/>
    <cellStyle name="Bilješka 30 4 2 2 10" xfId="14994"/>
    <cellStyle name="Bilješka 30 4 2 2 10 2" xfId="30598"/>
    <cellStyle name="Bilješka 30 4 2 2 10 3" xfId="38074"/>
    <cellStyle name="Bilješka 30 4 2 2 11" xfId="23496"/>
    <cellStyle name="Bilješka 30 4 2 2 12" xfId="38073"/>
    <cellStyle name="Bilješka 30 4 2 2 13" xfId="47092"/>
    <cellStyle name="Bilješka 30 4 2 2 14" xfId="59775"/>
    <cellStyle name="Bilješka 30 4 2 2 2" xfId="8318"/>
    <cellStyle name="Bilješka 30 4 2 2 2 10" xfId="22683"/>
    <cellStyle name="Bilješka 30 4 2 2 2 11" xfId="23991"/>
    <cellStyle name="Bilješka 30 4 2 2 2 12" xfId="38075"/>
    <cellStyle name="Bilješka 30 4 2 2 2 13" xfId="47183"/>
    <cellStyle name="Bilješka 30 4 2 2 2 14" xfId="59935"/>
    <cellStyle name="Bilješka 30 4 2 2 2 2" xfId="9496"/>
    <cellStyle name="Bilješka 30 4 2 2 2 2 2" xfId="16491"/>
    <cellStyle name="Bilješka 30 4 2 2 2 2 2 2" xfId="38077"/>
    <cellStyle name="Bilješka 30 4 2 2 2 2 2 2 2" xfId="55569"/>
    <cellStyle name="Bilješka 30 4 2 2 2 2 2 3" xfId="58750"/>
    <cellStyle name="Bilješka 30 4 2 2 2 2 2 4" xfId="53240"/>
    <cellStyle name="Bilješka 30 4 2 2 2 2 3" xfId="23896"/>
    <cellStyle name="Bilješka 30 4 2 2 2 2 3 2" xfId="52254"/>
    <cellStyle name="Bilješka 30 4 2 2 2 2 4" xfId="24809"/>
    <cellStyle name="Bilješka 30 4 2 2 2 2 4 2" xfId="54580"/>
    <cellStyle name="Bilješka 30 4 2 2 2 2 5" xfId="38076"/>
    <cellStyle name="Bilješka 30 4 2 2 2 2 5 2" xfId="57770"/>
    <cellStyle name="Bilješka 30 4 2 2 2 2 6" xfId="60259"/>
    <cellStyle name="Bilješka 30 4 2 2 2 3" xfId="8342"/>
    <cellStyle name="Bilješka 30 4 2 2 2 3 2" xfId="15579"/>
    <cellStyle name="Bilješka 30 4 2 2 2 3 2 2" xfId="38079"/>
    <cellStyle name="Bilješka 30 4 2 2 2 3 2 3" xfId="53239"/>
    <cellStyle name="Bilješka 30 4 2 2 2 3 3" xfId="24933"/>
    <cellStyle name="Bilješka 30 4 2 2 2 3 3 2" xfId="55568"/>
    <cellStyle name="Bilješka 30 4 2 2 2 3 4" xfId="38078"/>
    <cellStyle name="Bilješka 30 4 2 2 2 3 4 2" xfId="58749"/>
    <cellStyle name="Bilješka 30 4 2 2 2 4" xfId="11171"/>
    <cellStyle name="Bilješka 30 4 2 2 2 4 2" xfId="18698"/>
    <cellStyle name="Bilješka 30 4 2 2 2 4 2 2" xfId="38081"/>
    <cellStyle name="Bilješka 30 4 2 2 2 4 3" xfId="26820"/>
    <cellStyle name="Bilješka 30 4 2 2 2 4 4" xfId="38080"/>
    <cellStyle name="Bilješka 30 4 2 2 2 4 5" xfId="48151"/>
    <cellStyle name="Bilješka 30 4 2 2 2 5" xfId="12179"/>
    <cellStyle name="Bilješka 30 4 2 2 2 5 2" xfId="19694"/>
    <cellStyle name="Bilješka 30 4 2 2 2 5 2 2" xfId="38083"/>
    <cellStyle name="Bilješka 30 4 2 2 2 5 3" xfId="27817"/>
    <cellStyle name="Bilješka 30 4 2 2 2 5 4" xfId="38082"/>
    <cellStyle name="Bilješka 30 4 2 2 2 5 5" xfId="49309"/>
    <cellStyle name="Bilješka 30 4 2 2 2 6" xfId="13073"/>
    <cellStyle name="Bilješka 30 4 2 2 2 6 2" xfId="20577"/>
    <cellStyle name="Bilješka 30 4 2 2 2 6 2 2" xfId="38085"/>
    <cellStyle name="Bilješka 30 4 2 2 2 6 3" xfId="28701"/>
    <cellStyle name="Bilješka 30 4 2 2 2 6 4" xfId="38084"/>
    <cellStyle name="Bilješka 30 4 2 2 2 6 5" xfId="50970"/>
    <cellStyle name="Bilješka 30 4 2 2 2 7" xfId="11177"/>
    <cellStyle name="Bilješka 30 4 2 2 2 7 2" xfId="18704"/>
    <cellStyle name="Bilješka 30 4 2 2 2 7 2 2" xfId="38087"/>
    <cellStyle name="Bilješka 30 4 2 2 2 7 3" xfId="26826"/>
    <cellStyle name="Bilješka 30 4 2 2 2 7 4" xfId="38086"/>
    <cellStyle name="Bilješka 30 4 2 2 2 7 5" xfId="56952"/>
    <cellStyle name="Bilješka 30 4 2 2 2 8" xfId="13147"/>
    <cellStyle name="Bilješka 30 4 2 2 2 8 2" xfId="20631"/>
    <cellStyle name="Bilješka 30 4 2 2 2 8 2 2" xfId="38089"/>
    <cellStyle name="Bilješka 30 4 2 2 2 8 3" xfId="28774"/>
    <cellStyle name="Bilješka 30 4 2 2 2 8 4" xfId="38088"/>
    <cellStyle name="Bilješka 30 4 2 2 2 9" xfId="14930"/>
    <cellStyle name="Bilješka 30 4 2 2 2 9 2" xfId="30535"/>
    <cellStyle name="Bilješka 30 4 2 2 2 9 3" xfId="38090"/>
    <cellStyle name="Bilješka 30 4 2 2 2_Hotel Fortuna" xfId="50112"/>
    <cellStyle name="Bilješka 30 4 2 2 3" xfId="9180"/>
    <cellStyle name="Bilješka 30 4 2 2 3 2" xfId="16394"/>
    <cellStyle name="Bilješka 30 4 2 2 3 2 2" xfId="38092"/>
    <cellStyle name="Bilješka 30 4 2 2 3 2 2 2" xfId="55570"/>
    <cellStyle name="Bilješka 30 4 2 2 3 2 3" xfId="58751"/>
    <cellStyle name="Bilješka 30 4 2 2 3 2 4" xfId="53241"/>
    <cellStyle name="Bilješka 30 4 2 2 3 3" xfId="17028"/>
    <cellStyle name="Bilješka 30 4 2 2 3 3 2" xfId="38093"/>
    <cellStyle name="Bilješka 30 4 2 2 3 3 3" xfId="52157"/>
    <cellStyle name="Bilješka 30 4 2 2 3 4" xfId="24712"/>
    <cellStyle name="Bilješka 30 4 2 2 3 4 2" xfId="54483"/>
    <cellStyle name="Bilješka 30 4 2 2 3 5" xfId="38091"/>
    <cellStyle name="Bilješka 30 4 2 2 3 5 2" xfId="57673"/>
    <cellStyle name="Bilješka 30 4 2 2 3 6" xfId="47866"/>
    <cellStyle name="Bilješka 30 4 2 2 4" xfId="10059"/>
    <cellStyle name="Bilješka 30 4 2 2 4 2" xfId="17642"/>
    <cellStyle name="Bilješka 30 4 2 2 4 2 2" xfId="38095"/>
    <cellStyle name="Bilješka 30 4 2 2 4 2 3" xfId="53238"/>
    <cellStyle name="Bilješka 30 4 2 2 4 3" xfId="25764"/>
    <cellStyle name="Bilješka 30 4 2 2 4 3 2" xfId="55567"/>
    <cellStyle name="Bilješka 30 4 2 2 4 4" xfId="38094"/>
    <cellStyle name="Bilješka 30 4 2 2 4 4 2" xfId="58748"/>
    <cellStyle name="Bilješka 30 4 2 2 4 5" xfId="49212"/>
    <cellStyle name="Bilješka 30 4 2 2 5" xfId="11118"/>
    <cellStyle name="Bilješka 30 4 2 2 5 2" xfId="18646"/>
    <cellStyle name="Bilješka 30 4 2 2 5 2 2" xfId="38097"/>
    <cellStyle name="Bilješka 30 4 2 2 5 3" xfId="26767"/>
    <cellStyle name="Bilješka 30 4 2 2 5 4" xfId="38096"/>
    <cellStyle name="Bilješka 30 4 2 2 5 5" xfId="50993"/>
    <cellStyle name="Bilješka 30 4 2 2 6" xfId="11863"/>
    <cellStyle name="Bilješka 30 4 2 2 6 2" xfId="19378"/>
    <cellStyle name="Bilješka 30 4 2 2 6 2 2" xfId="38099"/>
    <cellStyle name="Bilješka 30 4 2 2 6 3" xfId="27504"/>
    <cellStyle name="Bilješka 30 4 2 2 6 4" xfId="38098"/>
    <cellStyle name="Bilješka 30 4 2 2 6 5" xfId="56636"/>
    <cellStyle name="Bilješka 30 4 2 2 7" xfId="12757"/>
    <cellStyle name="Bilješka 30 4 2 2 7 2" xfId="20261"/>
    <cellStyle name="Bilješka 30 4 2 2 7 2 2" xfId="38101"/>
    <cellStyle name="Bilješka 30 4 2 2 7 3" xfId="28388"/>
    <cellStyle name="Bilješka 30 4 2 2 7 4" xfId="38100"/>
    <cellStyle name="Bilješka 30 4 2 2 8" xfId="13630"/>
    <cellStyle name="Bilješka 30 4 2 2 8 2" xfId="21099"/>
    <cellStyle name="Bilješka 30 4 2 2 8 2 2" xfId="38103"/>
    <cellStyle name="Bilješka 30 4 2 2 8 3" xfId="29253"/>
    <cellStyle name="Bilješka 30 4 2 2 8 4" xfId="38102"/>
    <cellStyle name="Bilješka 30 4 2 2 9" xfId="14263"/>
    <cellStyle name="Bilješka 30 4 2 2 9 2" xfId="21679"/>
    <cellStyle name="Bilješka 30 4 2 2 9 2 2" xfId="38105"/>
    <cellStyle name="Bilješka 30 4 2 2 9 3" xfId="29875"/>
    <cellStyle name="Bilješka 30 4 2 2 9 4" xfId="38104"/>
    <cellStyle name="Bilješka 30 4 2 2_Hotel Fortuna" xfId="50283"/>
    <cellStyle name="Bilješka 30 4 2 3" xfId="8144"/>
    <cellStyle name="Bilješka 30 4 2 3 10" xfId="23676"/>
    <cellStyle name="Bilješka 30 4 2 3 11" xfId="22311"/>
    <cellStyle name="Bilješka 30 4 2 3 12" xfId="38106"/>
    <cellStyle name="Bilješka 30 4 2 3 13" xfId="46942"/>
    <cellStyle name="Bilješka 30 4 2 3 2" xfId="9322"/>
    <cellStyle name="Bilješka 30 4 2 3 2 2" xfId="16563"/>
    <cellStyle name="Bilješka 30 4 2 3 2 2 2" xfId="38108"/>
    <cellStyle name="Bilješka 30 4 2 3 2 2 2 2" xfId="53243"/>
    <cellStyle name="Bilješka 30 4 2 3 2 2 3" xfId="55572"/>
    <cellStyle name="Bilješka 30 4 2 3 2 2 4" xfId="58753"/>
    <cellStyle name="Bilješka 30 4 2 3 2 2 5" xfId="47365"/>
    <cellStyle name="Bilješka 30 4 2 3 2 3" xfId="23972"/>
    <cellStyle name="Bilješka 30 4 2 3 2 4" xfId="24881"/>
    <cellStyle name="Bilješka 30 4 2 3 2 4 2" xfId="47851"/>
    <cellStyle name="Bilješka 30 4 2 3 2 5" xfId="38107"/>
    <cellStyle name="Bilješka 30 4 2 3 2 5 2" xfId="49382"/>
    <cellStyle name="Bilješka 30 4 2 3 2 6" xfId="54652"/>
    <cellStyle name="Bilješka 30 4 2 3 2 7" xfId="57842"/>
    <cellStyle name="Bilješka 30 4 2 3 2 8" xfId="47256"/>
    <cellStyle name="Bilješka 30 4 2 3 2 9" xfId="60313"/>
    <cellStyle name="Bilješka 30 4 2 3 2_Hotel Fortuna" xfId="50253"/>
    <cellStyle name="Bilješka 30 4 2 3 3" xfId="10349"/>
    <cellStyle name="Bilješka 30 4 2 3 3 2" xfId="16238"/>
    <cellStyle name="Bilješka 30 4 2 3 3 2 2" xfId="38110"/>
    <cellStyle name="Bilješka 30 4 2 3 3 2 2 2" xfId="55573"/>
    <cellStyle name="Bilješka 30 4 2 3 3 2 3" xfId="58754"/>
    <cellStyle name="Bilješka 30 4 2 3 3 2 4" xfId="53244"/>
    <cellStyle name="Bilješka 30 4 2 3 3 3" xfId="23862"/>
    <cellStyle name="Bilješka 30 4 2 3 3 3 2" xfId="52001"/>
    <cellStyle name="Bilješka 30 4 2 3 3 4" xfId="24556"/>
    <cellStyle name="Bilješka 30 4 2 3 3 4 2" xfId="54327"/>
    <cellStyle name="Bilješka 30 4 2 3 3 5" xfId="38109"/>
    <cellStyle name="Bilješka 30 4 2 3 3 5 2" xfId="57517"/>
    <cellStyle name="Bilješka 30 4 2 3 3 6" xfId="47591"/>
    <cellStyle name="Bilješka 30 4 2 3 3 7" xfId="60141"/>
    <cellStyle name="Bilješka 30 4 2 3 4" xfId="8466"/>
    <cellStyle name="Bilješka 30 4 2 3 4 2" xfId="17084"/>
    <cellStyle name="Bilješka 30 4 2 3 4 2 2" xfId="38112"/>
    <cellStyle name="Bilješka 30 4 2 3 4 2 3" xfId="53242"/>
    <cellStyle name="Bilješka 30 4 2 3 4 3" xfId="25055"/>
    <cellStyle name="Bilješka 30 4 2 3 4 3 2" xfId="55571"/>
    <cellStyle name="Bilješka 30 4 2 3 4 4" xfId="38111"/>
    <cellStyle name="Bilješka 30 4 2 3 4 4 2" xfId="58752"/>
    <cellStyle name="Bilješka 30 4 2 3 4 5" xfId="49055"/>
    <cellStyle name="Bilješka 30 4 2 3 5" xfId="12005"/>
    <cellStyle name="Bilješka 30 4 2 3 5 2" xfId="19520"/>
    <cellStyle name="Bilješka 30 4 2 3 5 2 2" xfId="38114"/>
    <cellStyle name="Bilješka 30 4 2 3 5 3" xfId="27644"/>
    <cellStyle name="Bilješka 30 4 2 3 5 4" xfId="38113"/>
    <cellStyle name="Bilješka 30 4 2 3 5 5" xfId="50957"/>
    <cellStyle name="Bilješka 30 4 2 3 6" xfId="12899"/>
    <cellStyle name="Bilješka 30 4 2 3 6 2" xfId="20403"/>
    <cellStyle name="Bilješka 30 4 2 3 6 2 2" xfId="38116"/>
    <cellStyle name="Bilješka 30 4 2 3 6 3" xfId="28528"/>
    <cellStyle name="Bilješka 30 4 2 3 6 4" xfId="38115"/>
    <cellStyle name="Bilješka 30 4 2 3 6 5" xfId="56778"/>
    <cellStyle name="Bilješka 30 4 2 3 7" xfId="13917"/>
    <cellStyle name="Bilješka 30 4 2 3 7 2" xfId="21379"/>
    <cellStyle name="Bilješka 30 4 2 3 7 2 2" xfId="38118"/>
    <cellStyle name="Bilješka 30 4 2 3 7 3" xfId="29535"/>
    <cellStyle name="Bilješka 30 4 2 3 7 4" xfId="38117"/>
    <cellStyle name="Bilješka 30 4 2 3 8" xfId="13981"/>
    <cellStyle name="Bilješka 30 4 2 3 8 2" xfId="21440"/>
    <cellStyle name="Bilješka 30 4 2 3 8 2 2" xfId="38120"/>
    <cellStyle name="Bilješka 30 4 2 3 8 3" xfId="29598"/>
    <cellStyle name="Bilješka 30 4 2 3 8 4" xfId="38119"/>
    <cellStyle name="Bilješka 30 4 2 3 9" xfId="14763"/>
    <cellStyle name="Bilješka 30 4 2 3 9 2" xfId="30369"/>
    <cellStyle name="Bilješka 30 4 2 3 9 3" xfId="38121"/>
    <cellStyle name="Bilješka 30 4 2 3_Hotel Fortuna" xfId="49469"/>
    <cellStyle name="Bilješka 30 4 2 4" xfId="8940"/>
    <cellStyle name="Bilješka 30 4 2 4 2" xfId="16138"/>
    <cellStyle name="Bilješka 30 4 2 4 2 2" xfId="38123"/>
    <cellStyle name="Bilješka 30 4 2 4 2 2 2" xfId="55574"/>
    <cellStyle name="Bilješka 30 4 2 4 2 3" xfId="58755"/>
    <cellStyle name="Bilješka 30 4 2 4 2 4" xfId="53245"/>
    <cellStyle name="Bilješka 30 4 2 4 3" xfId="16919"/>
    <cellStyle name="Bilješka 30 4 2 4 3 2" xfId="38124"/>
    <cellStyle name="Bilješka 30 4 2 4 3 3" xfId="51901"/>
    <cellStyle name="Bilješka 30 4 2 4 4" xfId="24456"/>
    <cellStyle name="Bilješka 30 4 2 4 4 2" xfId="54227"/>
    <cellStyle name="Bilješka 30 4 2 4 5" xfId="38122"/>
    <cellStyle name="Bilješka 30 4 2 4 5 2" xfId="57417"/>
    <cellStyle name="Bilješka 30 4 2 4 6" xfId="47983"/>
    <cellStyle name="Bilješka 30 4 2 5" xfId="9704"/>
    <cellStyle name="Bilješka 30 4 2 5 2" xfId="17329"/>
    <cellStyle name="Bilješka 30 4 2 5 2 2" xfId="38126"/>
    <cellStyle name="Bilješka 30 4 2 5 2 3" xfId="53237"/>
    <cellStyle name="Bilješka 30 4 2 5 3" xfId="25455"/>
    <cellStyle name="Bilješka 30 4 2 5 3 2" xfId="55566"/>
    <cellStyle name="Bilješka 30 4 2 5 4" xfId="38125"/>
    <cellStyle name="Bilješka 30 4 2 5 4 2" xfId="58747"/>
    <cellStyle name="Bilješka 30 4 2 5 5" xfId="48954"/>
    <cellStyle name="Bilješka 30 4 2 6" xfId="10630"/>
    <cellStyle name="Bilješka 30 4 2 6 2" xfId="18170"/>
    <cellStyle name="Bilješka 30 4 2 6 2 2" xfId="38128"/>
    <cellStyle name="Bilješka 30 4 2 6 3" xfId="26287"/>
    <cellStyle name="Bilješka 30 4 2 6 4" xfId="38127"/>
    <cellStyle name="Bilješka 30 4 2 6 5" xfId="51268"/>
    <cellStyle name="Bilješka 30 4 2 7" xfId="11623"/>
    <cellStyle name="Bilješka 30 4 2 7 2" xfId="19138"/>
    <cellStyle name="Bilješka 30 4 2 7 2 2" xfId="38130"/>
    <cellStyle name="Bilješka 30 4 2 7 3" xfId="27267"/>
    <cellStyle name="Bilješka 30 4 2 7 4" xfId="38129"/>
    <cellStyle name="Bilješka 30 4 2 7 5" xfId="56296"/>
    <cellStyle name="Bilješka 30 4 2 8" xfId="12517"/>
    <cellStyle name="Bilješka 30 4 2 8 2" xfId="20021"/>
    <cellStyle name="Bilješka 30 4 2 8 2 2" xfId="38132"/>
    <cellStyle name="Bilješka 30 4 2 8 3" xfId="28151"/>
    <cellStyle name="Bilješka 30 4 2 8 4" xfId="38131"/>
    <cellStyle name="Bilješka 30 4 2 9" xfId="13278"/>
    <cellStyle name="Bilješka 30 4 2 9 2" xfId="20754"/>
    <cellStyle name="Bilješka 30 4 2 9 2 2" xfId="38134"/>
    <cellStyle name="Bilješka 30 4 2 9 3" xfId="28904"/>
    <cellStyle name="Bilješka 30 4 2 9 4" xfId="38133"/>
    <cellStyle name="Bilješka 30 4 2_Hotel Fortuna" xfId="49910"/>
    <cellStyle name="Bilješka 30 4 3" xfId="7800"/>
    <cellStyle name="Bilješka 30 4 3 10" xfId="23125"/>
    <cellStyle name="Bilješka 30 4 3 11" xfId="23045"/>
    <cellStyle name="Bilješka 30 4 3 12" xfId="38135"/>
    <cellStyle name="Bilješka 30 4 3 13" xfId="46549"/>
    <cellStyle name="Bilješka 30 4 3 14" xfId="59639"/>
    <cellStyle name="Bilješka 30 4 3 2" xfId="8978"/>
    <cellStyle name="Bilješka 30 4 3 2 2" xfId="15829"/>
    <cellStyle name="Bilješka 30 4 3 2 2 2" xfId="38137"/>
    <cellStyle name="Bilješka 30 4 3 2 2 2 2" xfId="55576"/>
    <cellStyle name="Bilješka 30 4 3 2 2 3" xfId="58757"/>
    <cellStyle name="Bilješka 30 4 3 2 2 4" xfId="53247"/>
    <cellStyle name="Bilješka 30 4 3 2 3" xfId="23336"/>
    <cellStyle name="Bilješka 30 4 3 2 3 2" xfId="51592"/>
    <cellStyle name="Bilješka 30 4 3 2 4" xfId="24147"/>
    <cellStyle name="Bilješka 30 4 3 2 4 2" xfId="53918"/>
    <cellStyle name="Bilješka 30 4 3 2 5" xfId="38136"/>
    <cellStyle name="Bilješka 30 4 3 2 5 2" xfId="57108"/>
    <cellStyle name="Bilješka 30 4 3 2 6" xfId="60012"/>
    <cellStyle name="Bilješka 30 4 3 3" xfId="10310"/>
    <cellStyle name="Bilješka 30 4 3 3 2" xfId="17867"/>
    <cellStyle name="Bilješka 30 4 3 3 2 2" xfId="38139"/>
    <cellStyle name="Bilješka 30 4 3 3 2 3" xfId="53246"/>
    <cellStyle name="Bilješka 30 4 3 3 3" xfId="25985"/>
    <cellStyle name="Bilješka 30 4 3 3 3 2" xfId="55575"/>
    <cellStyle name="Bilješka 30 4 3 3 4" xfId="38138"/>
    <cellStyle name="Bilješka 30 4 3 3 4 2" xfId="58756"/>
    <cellStyle name="Bilješka 30 4 3 4" xfId="10860"/>
    <cellStyle name="Bilješka 30 4 3 4 2" xfId="18394"/>
    <cellStyle name="Bilješka 30 4 3 4 2 2" xfId="38141"/>
    <cellStyle name="Bilješka 30 4 3 4 3" xfId="26512"/>
    <cellStyle name="Bilješka 30 4 3 4 4" xfId="38140"/>
    <cellStyle name="Bilješka 30 4 3 4 5" xfId="48077"/>
    <cellStyle name="Bilješka 30 4 3 5" xfId="11661"/>
    <cellStyle name="Bilješka 30 4 3 5 2" xfId="19176"/>
    <cellStyle name="Bilješka 30 4 3 5 2 2" xfId="38143"/>
    <cellStyle name="Bilješka 30 4 3 5 3" xfId="27304"/>
    <cellStyle name="Bilješka 30 4 3 5 4" xfId="38142"/>
    <cellStyle name="Bilješka 30 4 3 5 5" xfId="48644"/>
    <cellStyle name="Bilješka 30 4 3 6" xfId="12555"/>
    <cellStyle name="Bilješka 30 4 3 6 2" xfId="20059"/>
    <cellStyle name="Bilješka 30 4 3 6 2 2" xfId="38145"/>
    <cellStyle name="Bilješka 30 4 3 6 3" xfId="28188"/>
    <cellStyle name="Bilješka 30 4 3 6 4" xfId="38144"/>
    <cellStyle name="Bilješka 30 4 3 6 5" xfId="52342"/>
    <cellStyle name="Bilješka 30 4 3 7" xfId="13880"/>
    <cellStyle name="Bilješka 30 4 3 7 2" xfId="21343"/>
    <cellStyle name="Bilješka 30 4 3 7 2 2" xfId="38147"/>
    <cellStyle name="Bilješka 30 4 3 7 3" xfId="29499"/>
    <cellStyle name="Bilješka 30 4 3 7 4" xfId="38146"/>
    <cellStyle name="Bilješka 30 4 3 7 5" xfId="56256"/>
    <cellStyle name="Bilješka 30 4 3 8" xfId="14256"/>
    <cellStyle name="Bilješka 30 4 3 8 2" xfId="21672"/>
    <cellStyle name="Bilješka 30 4 3 8 2 2" xfId="38149"/>
    <cellStyle name="Bilješka 30 4 3 8 3" xfId="29868"/>
    <cellStyle name="Bilješka 30 4 3 8 4" xfId="38148"/>
    <cellStyle name="Bilješka 30 4 3 9" xfId="15319"/>
    <cellStyle name="Bilješka 30 4 3 9 2" xfId="30920"/>
    <cellStyle name="Bilješka 30 4 3 9 3" xfId="38150"/>
    <cellStyle name="Bilješka 30 4 3_Hotel Fortuna" xfId="50172"/>
    <cellStyle name="Bilješka 30 4 4" xfId="8763"/>
    <cellStyle name="Bilješka 30 4 4 2" xfId="15771"/>
    <cellStyle name="Bilješka 30 4 4 2 2" xfId="38152"/>
    <cellStyle name="Bilješka 30 4 4 2 2 2" xfId="55577"/>
    <cellStyle name="Bilješka 30 4 4 2 3" xfId="58758"/>
    <cellStyle name="Bilješka 30 4 4 2 4" xfId="53248"/>
    <cellStyle name="Bilješka 30 4 4 3" xfId="16647"/>
    <cellStyle name="Bilješka 30 4 4 3 2" xfId="38153"/>
    <cellStyle name="Bilješka 30 4 4 3 3" xfId="51534"/>
    <cellStyle name="Bilješka 30 4 4 4" xfId="24089"/>
    <cellStyle name="Bilješka 30 4 4 4 2" xfId="50464"/>
    <cellStyle name="Bilješka 30 4 4 5" xfId="38151"/>
    <cellStyle name="Bilješka 30 4 4 5 2" xfId="57050"/>
    <cellStyle name="Bilješka 30 4 4 6" xfId="48394"/>
    <cellStyle name="Bilješka 30 4 5" xfId="9615"/>
    <cellStyle name="Bilješka 30 4 5 2" xfId="17249"/>
    <cellStyle name="Bilješka 30 4 5 2 2" xfId="38155"/>
    <cellStyle name="Bilješka 30 4 5 2 3" xfId="53236"/>
    <cellStyle name="Bilješka 30 4 5 3" xfId="25376"/>
    <cellStyle name="Bilješka 30 4 5 3 2" xfId="55565"/>
    <cellStyle name="Bilješka 30 4 5 4" xfId="38154"/>
    <cellStyle name="Bilješka 30 4 5 4 2" xfId="58746"/>
    <cellStyle name="Bilješka 30 4 5 5" xfId="48586"/>
    <cellStyle name="Bilješka 30 4 6" xfId="10673"/>
    <cellStyle name="Bilješka 30 4 6 2" xfId="18212"/>
    <cellStyle name="Bilješka 30 4 6 2 2" xfId="38157"/>
    <cellStyle name="Bilješka 30 4 6 3" xfId="26329"/>
    <cellStyle name="Bilješka 30 4 6 4" xfId="38156"/>
    <cellStyle name="Bilješka 30 4 6 5" xfId="52300"/>
    <cellStyle name="Bilješka 30 4 7" xfId="11447"/>
    <cellStyle name="Bilješka 30 4 7 2" xfId="18962"/>
    <cellStyle name="Bilješka 30 4 7 2 2" xfId="38159"/>
    <cellStyle name="Bilješka 30 4 7 3" xfId="27093"/>
    <cellStyle name="Bilješka 30 4 7 4" xfId="38158"/>
    <cellStyle name="Bilješka 30 4 7 5" xfId="56461"/>
    <cellStyle name="Bilješka 30 4 8" xfId="12340"/>
    <cellStyle name="Bilješka 30 4 8 2" xfId="19845"/>
    <cellStyle name="Bilješka 30 4 8 2 2" xfId="38161"/>
    <cellStyle name="Bilješka 30 4 8 3" xfId="27976"/>
    <cellStyle name="Bilješka 30 4 8 4" xfId="38160"/>
    <cellStyle name="Bilješka 30 4 9" xfId="13189"/>
    <cellStyle name="Bilješka 30 4 9 2" xfId="20672"/>
    <cellStyle name="Bilješka 30 4 9 2 2" xfId="38163"/>
    <cellStyle name="Bilješka 30 4 9 3" xfId="28816"/>
    <cellStyle name="Bilješka 30 4 9 4" xfId="38162"/>
    <cellStyle name="Bilješka 30 4_Hotel Fortuna" xfId="49736"/>
    <cellStyle name="Bilješka 30 5" xfId="8384"/>
    <cellStyle name="Bilješka 30 5 2" xfId="17132"/>
    <cellStyle name="Bilješka 30 5 2 2" xfId="38165"/>
    <cellStyle name="Bilješka 30 5 2 3" xfId="53204"/>
    <cellStyle name="Bilješka 30 5 3" xfId="24975"/>
    <cellStyle name="Bilješka 30 5 3 2" xfId="55533"/>
    <cellStyle name="Bilješka 30 5 4" xfId="38164"/>
    <cellStyle name="Bilješka 30 5 4 2" xfId="58714"/>
    <cellStyle name="Bilješka 30 5 5" xfId="47685"/>
    <cellStyle name="Bilješka 30 6" xfId="8423"/>
    <cellStyle name="Bilješka 30 6 2" xfId="15558"/>
    <cellStyle name="Bilješka 30 6 2 2" xfId="38167"/>
    <cellStyle name="Bilješka 30 6 3" xfId="25013"/>
    <cellStyle name="Bilješka 30 6 4" xfId="38166"/>
    <cellStyle name="Bilješka 30 6 5" xfId="48449"/>
    <cellStyle name="Bilješka 30 7" xfId="8521"/>
    <cellStyle name="Bilješka 30 7 2" xfId="16956"/>
    <cellStyle name="Bilješka 30 7 2 2" xfId="38169"/>
    <cellStyle name="Bilješka 30 7 3" xfId="25109"/>
    <cellStyle name="Bilješka 30 7 4" xfId="38168"/>
    <cellStyle name="Bilješka 30 7 5" xfId="50592"/>
    <cellStyle name="Bilješka 30 8" xfId="8647"/>
    <cellStyle name="Bilješka 30 8 2" xfId="15597"/>
    <cellStyle name="Bilješka 30 8 2 2" xfId="38171"/>
    <cellStyle name="Bilješka 30 8 3" xfId="25232"/>
    <cellStyle name="Bilješka 30 8 4" xfId="38170"/>
    <cellStyle name="Bilješka 30 8 5" xfId="56510"/>
    <cellStyle name="Bilješka 30 9" xfId="9550"/>
    <cellStyle name="Bilješka 30 9 2" xfId="17191"/>
    <cellStyle name="Bilješka 30 9 2 2" xfId="38173"/>
    <cellStyle name="Bilješka 30 9 3" xfId="25318"/>
    <cellStyle name="Bilješka 30 9 4" xfId="38172"/>
    <cellStyle name="Bilješka 30_Hotel Fortuna" xfId="49592"/>
    <cellStyle name="Bilješka 31" xfId="2419"/>
    <cellStyle name="Bilješka 31 10" xfId="10956"/>
    <cellStyle name="Bilješka 31 10 2" xfId="18487"/>
    <cellStyle name="Bilješka 31 10 2 2" xfId="38176"/>
    <cellStyle name="Bilješka 31 10 3" xfId="26606"/>
    <cellStyle name="Bilješka 31 10 4" xfId="38175"/>
    <cellStyle name="Bilješka 31 11" xfId="12233"/>
    <cellStyle name="Bilješka 31 11 2" xfId="19747"/>
    <cellStyle name="Bilješka 31 11 2 2" xfId="38178"/>
    <cellStyle name="Bilješka 31 11 3" xfId="27870"/>
    <cellStyle name="Bilješka 31 11 4" xfId="38177"/>
    <cellStyle name="Bilješka 31 12" xfId="14514"/>
    <cellStyle name="Bilješka 31 12 2" xfId="30124"/>
    <cellStyle name="Bilješka 31 12 3" xfId="38179"/>
    <cellStyle name="Bilješka 31 13" xfId="22173"/>
    <cellStyle name="Bilješka 31 13 2" xfId="38180"/>
    <cellStyle name="Bilješka 31 14" xfId="38174"/>
    <cellStyle name="Bilješka 31 15" xfId="45939"/>
    <cellStyle name="Bilješka 31 16" xfId="59390"/>
    <cellStyle name="Bilješka 31 17" xfId="6928"/>
    <cellStyle name="Bilješka 31 2" xfId="7465"/>
    <cellStyle name="Bilješka 31 2 10" xfId="12216"/>
    <cellStyle name="Bilješka 31 2 10 2" xfId="19731"/>
    <cellStyle name="Bilješka 31 2 10 2 2" xfId="38183"/>
    <cellStyle name="Bilješka 31 2 10 3" xfId="27853"/>
    <cellStyle name="Bilješka 31 2 10 4" xfId="38182"/>
    <cellStyle name="Bilješka 31 2 11" xfId="13467"/>
    <cellStyle name="Bilješka 31 2 11 2" xfId="20938"/>
    <cellStyle name="Bilješka 31 2 11 2 2" xfId="38185"/>
    <cellStyle name="Bilješka 31 2 11 3" xfId="29091"/>
    <cellStyle name="Bilješka 31 2 11 4" xfId="38184"/>
    <cellStyle name="Bilješka 31 2 12" xfId="14035"/>
    <cellStyle name="Bilješka 31 2 12 2" xfId="21474"/>
    <cellStyle name="Bilješka 31 2 12 2 2" xfId="38187"/>
    <cellStyle name="Bilješka 31 2 12 3" xfId="29652"/>
    <cellStyle name="Bilješka 31 2 12 4" xfId="38186"/>
    <cellStyle name="Bilješka 31 2 13" xfId="15176"/>
    <cellStyle name="Bilješka 31 2 13 2" xfId="30778"/>
    <cellStyle name="Bilješka 31 2 13 3" xfId="38188"/>
    <cellStyle name="Bilješka 31 2 14" xfId="23433"/>
    <cellStyle name="Bilješka 31 2 15" xfId="38181"/>
    <cellStyle name="Bilješka 31 2 16" xfId="59425"/>
    <cellStyle name="Bilješka 31 2 2" xfId="7651"/>
    <cellStyle name="Bilješka 31 2 2 10" xfId="15452"/>
    <cellStyle name="Bilješka 31 2 2 10 2" xfId="31050"/>
    <cellStyle name="Bilješka 31 2 2 10 3" xfId="38190"/>
    <cellStyle name="Bilješka 31 2 2 11" xfId="23063"/>
    <cellStyle name="Bilješka 31 2 2 12" xfId="38189"/>
    <cellStyle name="Bilješka 31 2 2 13" xfId="46739"/>
    <cellStyle name="Bilješka 31 2 2 14" xfId="59529"/>
    <cellStyle name="Bilješka 31 2 2 2" xfId="7782"/>
    <cellStyle name="Bilješka 31 2 2 2 10" xfId="23258"/>
    <cellStyle name="Bilješka 31 2 2 2 11" xfId="23471"/>
    <cellStyle name="Bilješka 31 2 2 2 12" xfId="38191"/>
    <cellStyle name="Bilješka 31 2 2 2 13" xfId="46591"/>
    <cellStyle name="Bilješka 31 2 2 2 14" xfId="59627"/>
    <cellStyle name="Bilješka 31 2 2 2 2" xfId="8960"/>
    <cellStyle name="Bilješka 31 2 2 2 2 2" xfId="15876"/>
    <cellStyle name="Bilješka 31 2 2 2 2 2 2" xfId="38193"/>
    <cellStyle name="Bilješka 31 2 2 2 2 2 2 2" xfId="55582"/>
    <cellStyle name="Bilješka 31 2 2 2 2 2 3" xfId="58763"/>
    <cellStyle name="Bilješka 31 2 2 2 2 2 4" xfId="53253"/>
    <cellStyle name="Bilješka 31 2 2 2 2 3" xfId="22679"/>
    <cellStyle name="Bilješka 31 2 2 2 2 3 2" xfId="51639"/>
    <cellStyle name="Bilješka 31 2 2 2 2 4" xfId="24194"/>
    <cellStyle name="Bilješka 31 2 2 2 2 4 2" xfId="53965"/>
    <cellStyle name="Bilješka 31 2 2 2 2 5" xfId="38192"/>
    <cellStyle name="Bilješka 31 2 2 2 2 5 2" xfId="57155"/>
    <cellStyle name="Bilješka 31 2 2 2 2 6" xfId="60047"/>
    <cellStyle name="Bilješka 31 2 2 2 3" xfId="10262"/>
    <cellStyle name="Bilješka 31 2 2 2 3 2" xfId="17828"/>
    <cellStyle name="Bilješka 31 2 2 2 3 2 2" xfId="38195"/>
    <cellStyle name="Bilješka 31 2 2 2 3 2 3" xfId="53252"/>
    <cellStyle name="Bilješka 31 2 2 2 3 3" xfId="25947"/>
    <cellStyle name="Bilješka 31 2 2 2 3 3 2" xfId="55581"/>
    <cellStyle name="Bilješka 31 2 2 2 3 4" xfId="38194"/>
    <cellStyle name="Bilješka 31 2 2 2 3 4 2" xfId="58762"/>
    <cellStyle name="Bilješka 31 2 2 2 4" xfId="10606"/>
    <cellStyle name="Bilješka 31 2 2 2 4 2" xfId="18146"/>
    <cellStyle name="Bilješka 31 2 2 2 4 2 2" xfId="38197"/>
    <cellStyle name="Bilješka 31 2 2 2 4 3" xfId="26263"/>
    <cellStyle name="Bilješka 31 2 2 2 4 4" xfId="38196"/>
    <cellStyle name="Bilješka 31 2 2 2 4 5" xfId="47920"/>
    <cellStyle name="Bilješka 31 2 2 2 5" xfId="11643"/>
    <cellStyle name="Bilješka 31 2 2 2 5 2" xfId="19158"/>
    <cellStyle name="Bilješka 31 2 2 2 5 2 2" xfId="38199"/>
    <cellStyle name="Bilješka 31 2 2 2 5 3" xfId="27286"/>
    <cellStyle name="Bilješka 31 2 2 2 5 4" xfId="38198"/>
    <cellStyle name="Bilješka 31 2 2 2 5 5" xfId="48692"/>
    <cellStyle name="Bilješka 31 2 2 2 6" xfId="12537"/>
    <cellStyle name="Bilješka 31 2 2 2 6 2" xfId="20041"/>
    <cellStyle name="Bilješka 31 2 2 2 6 2 2" xfId="38201"/>
    <cellStyle name="Bilješka 31 2 2 2 6 3" xfId="28170"/>
    <cellStyle name="Bilješka 31 2 2 2 6 4" xfId="38200"/>
    <cellStyle name="Bilješka 31 2 2 2 6 5" xfId="51037"/>
    <cellStyle name="Bilješka 31 2 2 2 7" xfId="13834"/>
    <cellStyle name="Bilješka 31 2 2 2 7 2" xfId="21297"/>
    <cellStyle name="Bilješka 31 2 2 2 7 2 2" xfId="38203"/>
    <cellStyle name="Bilješka 31 2 2 2 7 3" xfId="29454"/>
    <cellStyle name="Bilješka 31 2 2 2 7 4" xfId="38202"/>
    <cellStyle name="Bilješka 31 2 2 2 7 5" xfId="56278"/>
    <cellStyle name="Bilješka 31 2 2 2 8" xfId="14384"/>
    <cellStyle name="Bilješka 31 2 2 2 8 2" xfId="21789"/>
    <cellStyle name="Bilješka 31 2 2 2 8 2 2" xfId="38205"/>
    <cellStyle name="Bilješka 31 2 2 2 8 3" xfId="29994"/>
    <cellStyle name="Bilješka 31 2 2 2 8 4" xfId="38204"/>
    <cellStyle name="Bilješka 31 2 2 2 9" xfId="15050"/>
    <cellStyle name="Bilješka 31 2 2 2 9 2" xfId="30654"/>
    <cellStyle name="Bilješka 31 2 2 2 9 3" xfId="38206"/>
    <cellStyle name="Bilješka 31 2 2 2_Hotel Fortuna" xfId="49815"/>
    <cellStyle name="Bilješka 31 2 2 3" xfId="8828"/>
    <cellStyle name="Bilješka 31 2 2 3 2" xfId="16029"/>
    <cellStyle name="Bilješka 31 2 2 3 2 2" xfId="38208"/>
    <cellStyle name="Bilješka 31 2 2 3 2 2 2" xfId="55583"/>
    <cellStyle name="Bilješka 31 2 2 3 2 3" xfId="58764"/>
    <cellStyle name="Bilješka 31 2 2 3 2 4" xfId="53254"/>
    <cellStyle name="Bilješka 31 2 2 3 3" xfId="16811"/>
    <cellStyle name="Bilješka 31 2 2 3 3 2" xfId="38209"/>
    <cellStyle name="Bilješka 31 2 2 3 3 3" xfId="51792"/>
    <cellStyle name="Bilješka 31 2 2 3 4" xfId="24347"/>
    <cellStyle name="Bilješka 31 2 2 3 4 2" xfId="54118"/>
    <cellStyle name="Bilješka 31 2 2 3 5" xfId="38207"/>
    <cellStyle name="Bilješka 31 2 2 3 5 2" xfId="57308"/>
    <cellStyle name="Bilješka 31 2 2 3 6" xfId="48247"/>
    <cellStyle name="Bilješka 31 2 2 4" xfId="9672"/>
    <cellStyle name="Bilješka 31 2 2 4 2" xfId="17298"/>
    <cellStyle name="Bilješka 31 2 2 4 2 2" xfId="38211"/>
    <cellStyle name="Bilješka 31 2 2 4 2 3" xfId="53251"/>
    <cellStyle name="Bilješka 31 2 2 4 3" xfId="25424"/>
    <cellStyle name="Bilješka 31 2 2 4 3 2" xfId="55580"/>
    <cellStyle name="Bilješka 31 2 2 4 4" xfId="38210"/>
    <cellStyle name="Bilješka 31 2 2 4 4 2" xfId="58761"/>
    <cellStyle name="Bilješka 31 2 2 4 5" xfId="48845"/>
    <cellStyle name="Bilješka 31 2 2 5" xfId="10715"/>
    <cellStyle name="Bilješka 31 2 2 5 2" xfId="18253"/>
    <cellStyle name="Bilješka 31 2 2 5 2 2" xfId="38213"/>
    <cellStyle name="Bilješka 31 2 2 5 3" xfId="26370"/>
    <cellStyle name="Bilješka 31 2 2 5 4" xfId="38212"/>
    <cellStyle name="Bilješka 31 2 2 5 5" xfId="51340"/>
    <cellStyle name="Bilješka 31 2 2 6" xfId="11512"/>
    <cellStyle name="Bilješka 31 2 2 6 2" xfId="19027"/>
    <cellStyle name="Bilješka 31 2 2 6 2 2" xfId="38215"/>
    <cellStyle name="Bilješka 31 2 2 6 3" xfId="27157"/>
    <cellStyle name="Bilješka 31 2 2 6 4" xfId="38214"/>
    <cellStyle name="Bilješka 31 2 2 6 5" xfId="56379"/>
    <cellStyle name="Bilješka 31 2 2 7" xfId="12405"/>
    <cellStyle name="Bilješka 31 2 2 7 2" xfId="19910"/>
    <cellStyle name="Bilješka 31 2 2 7 2 2" xfId="38217"/>
    <cellStyle name="Bilješka 31 2 2 7 3" xfId="28040"/>
    <cellStyle name="Bilješka 31 2 2 7 4" xfId="38216"/>
    <cellStyle name="Bilješka 31 2 2 8" xfId="13246"/>
    <cellStyle name="Bilješka 31 2 2 8 2" xfId="20726"/>
    <cellStyle name="Bilješka 31 2 2 8 2 2" xfId="38219"/>
    <cellStyle name="Bilješka 31 2 2 8 3" xfId="28872"/>
    <cellStyle name="Bilješka 31 2 2 8 4" xfId="38218"/>
    <cellStyle name="Bilješka 31 2 2 9" xfId="14768"/>
    <cellStyle name="Bilješka 31 2 2 9 2" xfId="22122"/>
    <cellStyle name="Bilješka 31 2 2 9 2 2" xfId="38221"/>
    <cellStyle name="Bilješka 31 2 2 9 3" xfId="30374"/>
    <cellStyle name="Bilješka 31 2 2 9 4" xfId="38220"/>
    <cellStyle name="Bilješka 31 2 2_Hotel Fortuna" xfId="50235"/>
    <cellStyle name="Bilješka 31 2 3" xfId="7632"/>
    <cellStyle name="Bilješka 31 2 3 10" xfId="14693"/>
    <cellStyle name="Bilješka 31 2 3 10 2" xfId="22063"/>
    <cellStyle name="Bilješka 31 2 3 10 2 2" xfId="38224"/>
    <cellStyle name="Bilješka 31 2 3 10 3" xfId="30299"/>
    <cellStyle name="Bilješka 31 2 3 10 4" xfId="38223"/>
    <cellStyle name="Bilješka 31 2 3 11" xfId="14951"/>
    <cellStyle name="Bilješka 31 2 3 11 2" xfId="30556"/>
    <cellStyle name="Bilješka 31 2 3 11 3" xfId="38225"/>
    <cellStyle name="Bilješka 31 2 3 12" xfId="23757"/>
    <cellStyle name="Bilješka 31 2 3 13" xfId="38222"/>
    <cellStyle name="Bilješka 31 2 3 14" xfId="46720"/>
    <cellStyle name="Bilješka 31 2 3 15" xfId="59517"/>
    <cellStyle name="Bilješka 31 2 3 2" xfId="7937"/>
    <cellStyle name="Bilješka 31 2 3 2 10" xfId="14882"/>
    <cellStyle name="Bilješka 31 2 3 2 10 2" xfId="30488"/>
    <cellStyle name="Bilješka 31 2 3 2 10 3" xfId="38227"/>
    <cellStyle name="Bilješka 31 2 3 2 11" xfId="22209"/>
    <cellStyle name="Bilješka 31 2 3 2 12" xfId="38226"/>
    <cellStyle name="Bilješka 31 2 3 2 13" xfId="47043"/>
    <cellStyle name="Bilješka 31 2 3 2 14" xfId="59728"/>
    <cellStyle name="Bilješka 31 2 3 2 2" xfId="8176"/>
    <cellStyle name="Bilješka 31 2 3 2 2 10" xfId="22379"/>
    <cellStyle name="Bilješka 31 2 3 2 2 11" xfId="23596"/>
    <cellStyle name="Bilješka 31 2 3 2 2 12" xfId="38228"/>
    <cellStyle name="Bilješka 31 2 3 2 2 13" xfId="46972"/>
    <cellStyle name="Bilješka 31 2 3 2 2 14" xfId="59861"/>
    <cellStyle name="Bilješka 31 2 3 2 2 2" xfId="9354"/>
    <cellStyle name="Bilješka 31 2 3 2 2 2 2" xfId="16270"/>
    <cellStyle name="Bilješka 31 2 3 2 2 2 2 2" xfId="38230"/>
    <cellStyle name="Bilješka 31 2 3 2 2 2 2 2 2" xfId="55587"/>
    <cellStyle name="Bilješka 31 2 3 2 2 2 2 3" xfId="58768"/>
    <cellStyle name="Bilješka 31 2 3 2 2 2 2 4" xfId="53258"/>
    <cellStyle name="Bilješka 31 2 3 2 2 2 3" xfId="22939"/>
    <cellStyle name="Bilješka 31 2 3 2 2 2 3 2" xfId="52033"/>
    <cellStyle name="Bilješka 31 2 3 2 2 2 4" xfId="24588"/>
    <cellStyle name="Bilješka 31 2 3 2 2 2 4 2" xfId="54359"/>
    <cellStyle name="Bilješka 31 2 3 2 2 2 5" xfId="38229"/>
    <cellStyle name="Bilješka 31 2 3 2 2 2 5 2" xfId="57549"/>
    <cellStyle name="Bilješka 31 2 3 2 2 2 6" xfId="60161"/>
    <cellStyle name="Bilješka 31 2 3 2 2 3" xfId="9861"/>
    <cellStyle name="Bilješka 31 2 3 2 2 3 2" xfId="17470"/>
    <cellStyle name="Bilješka 31 2 3 2 2 3 2 2" xfId="38232"/>
    <cellStyle name="Bilješka 31 2 3 2 2 3 2 3" xfId="53257"/>
    <cellStyle name="Bilješka 31 2 3 2 2 3 3" xfId="25595"/>
    <cellStyle name="Bilješka 31 2 3 2 2 3 3 2" xfId="55586"/>
    <cellStyle name="Bilješka 31 2 3 2 2 3 4" xfId="38231"/>
    <cellStyle name="Bilješka 31 2 3 2 2 3 4 2" xfId="58767"/>
    <cellStyle name="Bilješka 31 2 3 2 2 4" xfId="8651"/>
    <cellStyle name="Bilješka 31 2 3 2 2 4 2" xfId="15687"/>
    <cellStyle name="Bilješka 31 2 3 2 2 4 2 2" xfId="38234"/>
    <cellStyle name="Bilješka 31 2 3 2 2 4 3" xfId="25236"/>
    <cellStyle name="Bilješka 31 2 3 2 2 4 4" xfId="38233"/>
    <cellStyle name="Bilješka 31 2 3 2 2 4 5" xfId="47716"/>
    <cellStyle name="Bilješka 31 2 3 2 2 5" xfId="12037"/>
    <cellStyle name="Bilješka 31 2 3 2 2 5 2" xfId="19552"/>
    <cellStyle name="Bilješka 31 2 3 2 2 5 2 2" xfId="38236"/>
    <cellStyle name="Bilješka 31 2 3 2 2 5 3" xfId="27676"/>
    <cellStyle name="Bilješka 31 2 3 2 2 5 4" xfId="38235"/>
    <cellStyle name="Bilješka 31 2 3 2 2 5 5" xfId="49087"/>
    <cellStyle name="Bilješka 31 2 3 2 2 6" xfId="12931"/>
    <cellStyle name="Bilješka 31 2 3 2 2 6 2" xfId="20435"/>
    <cellStyle name="Bilješka 31 2 3 2 2 6 2 2" xfId="38238"/>
    <cellStyle name="Bilješka 31 2 3 2 2 6 3" xfId="28560"/>
    <cellStyle name="Bilješka 31 2 3 2 2 6 4" xfId="38237"/>
    <cellStyle name="Bilješka 31 2 3 2 2 6 5" xfId="51360"/>
    <cellStyle name="Bilješka 31 2 3 2 2 7" xfId="13434"/>
    <cellStyle name="Bilješka 31 2 3 2 2 7 2" xfId="20905"/>
    <cellStyle name="Bilješka 31 2 3 2 2 7 2 2" xfId="38240"/>
    <cellStyle name="Bilješka 31 2 3 2 2 7 3" xfId="29059"/>
    <cellStyle name="Bilješka 31 2 3 2 2 7 4" xfId="38239"/>
    <cellStyle name="Bilješka 31 2 3 2 2 7 5" xfId="56810"/>
    <cellStyle name="Bilješka 31 2 3 2 2 8" xfId="11481"/>
    <cellStyle name="Bilješka 31 2 3 2 2 8 2" xfId="18996"/>
    <cellStyle name="Bilješka 31 2 3 2 2 8 2 2" xfId="38242"/>
    <cellStyle name="Bilješka 31 2 3 2 2 8 3" xfId="27126"/>
    <cellStyle name="Bilješka 31 2 3 2 2 8 4" xfId="38241"/>
    <cellStyle name="Bilješka 31 2 3 2 2 9" xfId="14598"/>
    <cellStyle name="Bilješka 31 2 3 2 2 9 2" xfId="30205"/>
    <cellStyle name="Bilješka 31 2 3 2 2 9 3" xfId="38243"/>
    <cellStyle name="Bilješka 31 2 3 2 2_Hotel Fortuna" xfId="50350"/>
    <cellStyle name="Bilješka 31 2 3 2 3" xfId="9115"/>
    <cellStyle name="Bilješka 31 2 3 2 3 2" xfId="16345"/>
    <cellStyle name="Bilješka 31 2 3 2 3 2 2" xfId="38245"/>
    <cellStyle name="Bilješka 31 2 3 2 3 2 2 2" xfId="55588"/>
    <cellStyle name="Bilješka 31 2 3 2 3 2 3" xfId="58769"/>
    <cellStyle name="Bilješka 31 2 3 2 3 2 4" xfId="53259"/>
    <cellStyle name="Bilješka 31 2 3 2 3 3" xfId="16979"/>
    <cellStyle name="Bilješka 31 2 3 2 3 3 2" xfId="38246"/>
    <cellStyle name="Bilješka 31 2 3 2 3 3 3" xfId="52108"/>
    <cellStyle name="Bilješka 31 2 3 2 3 4" xfId="24663"/>
    <cellStyle name="Bilješka 31 2 3 2 3 4 2" xfId="54434"/>
    <cellStyle name="Bilješka 31 2 3 2 3 5" xfId="38244"/>
    <cellStyle name="Bilješka 31 2 3 2 3 5 2" xfId="57624"/>
    <cellStyle name="Bilješka 31 2 3 2 3 6" xfId="48253"/>
    <cellStyle name="Bilješka 31 2 3 2 4" xfId="9801"/>
    <cellStyle name="Bilješka 31 2 3 2 4 2" xfId="17416"/>
    <cellStyle name="Bilješka 31 2 3 2 4 2 2" xfId="38248"/>
    <cellStyle name="Bilješka 31 2 3 2 4 2 3" xfId="53256"/>
    <cellStyle name="Bilješka 31 2 3 2 4 3" xfId="25541"/>
    <cellStyle name="Bilješka 31 2 3 2 4 3 2" xfId="55585"/>
    <cellStyle name="Bilješka 31 2 3 2 4 4" xfId="38247"/>
    <cellStyle name="Bilješka 31 2 3 2 4 4 2" xfId="58766"/>
    <cellStyle name="Bilješka 31 2 3 2 4 5" xfId="49163"/>
    <cellStyle name="Bilješka 31 2 3 2 5" xfId="11256"/>
    <cellStyle name="Bilješka 31 2 3 2 5 2" xfId="18781"/>
    <cellStyle name="Bilješka 31 2 3 2 5 2 2" xfId="38250"/>
    <cellStyle name="Bilješka 31 2 3 2 5 3" xfId="26904"/>
    <cellStyle name="Bilješka 31 2 3 2 5 4" xfId="38249"/>
    <cellStyle name="Bilješka 31 2 3 2 5 5" xfId="51311"/>
    <cellStyle name="Bilješka 31 2 3 2 6" xfId="11798"/>
    <cellStyle name="Bilješka 31 2 3 2 6 2" xfId="19313"/>
    <cellStyle name="Bilješka 31 2 3 2 6 2 2" xfId="38252"/>
    <cellStyle name="Bilješka 31 2 3 2 6 3" xfId="27439"/>
    <cellStyle name="Bilješka 31 2 3 2 6 4" xfId="38251"/>
    <cellStyle name="Bilješka 31 2 3 2 6 5" xfId="56571"/>
    <cellStyle name="Bilješka 31 2 3 2 7" xfId="12692"/>
    <cellStyle name="Bilješka 31 2 3 2 7 2" xfId="20196"/>
    <cellStyle name="Bilješka 31 2 3 2 7 2 2" xfId="38254"/>
    <cellStyle name="Bilješka 31 2 3 2 7 3" xfId="28323"/>
    <cellStyle name="Bilješka 31 2 3 2 7 4" xfId="38253"/>
    <cellStyle name="Bilješka 31 2 3 2 8" xfId="13373"/>
    <cellStyle name="Bilješka 31 2 3 2 8 2" xfId="20847"/>
    <cellStyle name="Bilješka 31 2 3 2 8 2 2" xfId="38256"/>
    <cellStyle name="Bilješka 31 2 3 2 8 3" xfId="28998"/>
    <cellStyle name="Bilješka 31 2 3 2 8 4" xfId="38255"/>
    <cellStyle name="Bilješka 31 2 3 2 9" xfId="14811"/>
    <cellStyle name="Bilješka 31 2 3 2 9 2" xfId="22162"/>
    <cellStyle name="Bilješka 31 2 3 2 9 2 2" xfId="38258"/>
    <cellStyle name="Bilješka 31 2 3 2 9 3" xfId="30417"/>
    <cellStyle name="Bilješka 31 2 3 2 9 4" xfId="38257"/>
    <cellStyle name="Bilješka 31 2 3 2_Hotel Fortuna" xfId="49471"/>
    <cellStyle name="Bilješka 31 2 3 3" xfId="8164"/>
    <cellStyle name="Bilješka 31 2 3 3 10" xfId="22811"/>
    <cellStyle name="Bilješka 31 2 3 3 11" xfId="23561"/>
    <cellStyle name="Bilješka 31 2 3 3 12" xfId="38259"/>
    <cellStyle name="Bilješka 31 2 3 3 13" xfId="46961"/>
    <cellStyle name="Bilješka 31 2 3 3 2" xfId="9342"/>
    <cellStyle name="Bilješka 31 2 3 3 2 2" xfId="16568"/>
    <cellStyle name="Bilješka 31 2 3 3 2 2 2" xfId="38261"/>
    <cellStyle name="Bilješka 31 2 3 3 2 2 2 2" xfId="53261"/>
    <cellStyle name="Bilješka 31 2 3 3 2 2 3" xfId="55590"/>
    <cellStyle name="Bilješka 31 2 3 3 2 2 4" xfId="58771"/>
    <cellStyle name="Bilješka 31 2 3 3 2 2 5" xfId="47370"/>
    <cellStyle name="Bilješka 31 2 3 3 2 3" xfId="22787"/>
    <cellStyle name="Bilješka 31 2 3 3 2 4" xfId="24886"/>
    <cellStyle name="Bilješka 31 2 3 3 2 4 2" xfId="48344"/>
    <cellStyle name="Bilješka 31 2 3 3 2 5" xfId="38260"/>
    <cellStyle name="Bilješka 31 2 3 3 2 5 2" xfId="49387"/>
    <cellStyle name="Bilješka 31 2 3 3 2 6" xfId="54657"/>
    <cellStyle name="Bilješka 31 2 3 3 2 7" xfId="57847"/>
    <cellStyle name="Bilješka 31 2 3 3 2 8" xfId="47261"/>
    <cellStyle name="Bilješka 31 2 3 3 2 9" xfId="60317"/>
    <cellStyle name="Bilješka 31 2 3 3 2_Hotel Fortuna" xfId="49564"/>
    <cellStyle name="Bilješka 31 2 3 3 3" xfId="9750"/>
    <cellStyle name="Bilješka 31 2 3 3 3 2" xfId="16258"/>
    <cellStyle name="Bilješka 31 2 3 3 3 2 2" xfId="38263"/>
    <cellStyle name="Bilješka 31 2 3 3 3 2 2 2" xfId="55591"/>
    <cellStyle name="Bilješka 31 2 3 3 3 2 3" xfId="58772"/>
    <cellStyle name="Bilješka 31 2 3 3 3 2 4" xfId="53262"/>
    <cellStyle name="Bilješka 31 2 3 3 3 3" xfId="23615"/>
    <cellStyle name="Bilješka 31 2 3 3 3 3 2" xfId="52021"/>
    <cellStyle name="Bilješka 31 2 3 3 3 4" xfId="24576"/>
    <cellStyle name="Bilješka 31 2 3 3 3 4 2" xfId="54347"/>
    <cellStyle name="Bilješka 31 2 3 3 3 5" xfId="38262"/>
    <cellStyle name="Bilješka 31 2 3 3 3 5 2" xfId="57537"/>
    <cellStyle name="Bilješka 31 2 3 3 3 6" xfId="48319"/>
    <cellStyle name="Bilješka 31 2 3 3 3 7" xfId="60153"/>
    <cellStyle name="Bilješka 31 2 3 3 4" xfId="11211"/>
    <cellStyle name="Bilješka 31 2 3 3 4 2" xfId="18738"/>
    <cellStyle name="Bilješka 31 2 3 3 4 2 2" xfId="38265"/>
    <cellStyle name="Bilješka 31 2 3 3 4 2 3" xfId="53260"/>
    <cellStyle name="Bilješka 31 2 3 3 4 3" xfId="26859"/>
    <cellStyle name="Bilješka 31 2 3 3 4 3 2" xfId="55589"/>
    <cellStyle name="Bilješka 31 2 3 3 4 4" xfId="38264"/>
    <cellStyle name="Bilješka 31 2 3 3 4 4 2" xfId="58770"/>
    <cellStyle name="Bilješka 31 2 3 3 4 5" xfId="49075"/>
    <cellStyle name="Bilješka 31 2 3 3 5" xfId="12025"/>
    <cellStyle name="Bilješka 31 2 3 3 5 2" xfId="19540"/>
    <cellStyle name="Bilješka 31 2 3 3 5 2 2" xfId="38267"/>
    <cellStyle name="Bilješka 31 2 3 3 5 3" xfId="27664"/>
    <cellStyle name="Bilješka 31 2 3 3 5 4" xfId="38266"/>
    <cellStyle name="Bilješka 31 2 3 3 5 5" xfId="50967"/>
    <cellStyle name="Bilješka 31 2 3 3 6" xfId="12919"/>
    <cellStyle name="Bilješka 31 2 3 3 6 2" xfId="20423"/>
    <cellStyle name="Bilješka 31 2 3 3 6 2 2" xfId="38269"/>
    <cellStyle name="Bilješka 31 2 3 3 6 3" xfId="28548"/>
    <cellStyle name="Bilješka 31 2 3 3 6 4" xfId="38268"/>
    <cellStyle name="Bilješka 31 2 3 3 6 5" xfId="56798"/>
    <cellStyle name="Bilješka 31 2 3 3 7" xfId="13323"/>
    <cellStyle name="Bilješka 31 2 3 3 7 2" xfId="20799"/>
    <cellStyle name="Bilješka 31 2 3 3 7 2 2" xfId="38271"/>
    <cellStyle name="Bilješka 31 2 3 3 7 3" xfId="28949"/>
    <cellStyle name="Bilješka 31 2 3 3 7 4" xfId="38270"/>
    <cellStyle name="Bilješka 31 2 3 3 8" xfId="14472"/>
    <cellStyle name="Bilješka 31 2 3 3 8 2" xfId="21870"/>
    <cellStyle name="Bilješka 31 2 3 3 8 2 2" xfId="38273"/>
    <cellStyle name="Bilješka 31 2 3 3 8 3" xfId="30082"/>
    <cellStyle name="Bilješka 31 2 3 3 8 4" xfId="38272"/>
    <cellStyle name="Bilješka 31 2 3 3 9" xfId="15325"/>
    <cellStyle name="Bilješka 31 2 3 3 9 2" xfId="30926"/>
    <cellStyle name="Bilješka 31 2 3 3 9 3" xfId="38274"/>
    <cellStyle name="Bilješka 31 2 3 3_Hotel Fortuna" xfId="50442"/>
    <cellStyle name="Bilješka 31 2 3 4" xfId="8809"/>
    <cellStyle name="Bilješka 31 2 3 4 2" xfId="16010"/>
    <cellStyle name="Bilješka 31 2 3 4 2 2" xfId="38276"/>
    <cellStyle name="Bilješka 31 2 3 4 2 2 2" xfId="55592"/>
    <cellStyle name="Bilješka 31 2 3 4 2 3" xfId="58773"/>
    <cellStyle name="Bilješka 31 2 3 4 2 4" xfId="53263"/>
    <cellStyle name="Bilješka 31 2 3 4 3" xfId="16792"/>
    <cellStyle name="Bilješka 31 2 3 4 3 2" xfId="38277"/>
    <cellStyle name="Bilješka 31 2 3 4 3 3" xfId="51773"/>
    <cellStyle name="Bilješka 31 2 3 4 4" xfId="24328"/>
    <cellStyle name="Bilješka 31 2 3 4 4 2" xfId="54099"/>
    <cellStyle name="Bilješka 31 2 3 4 5" xfId="38275"/>
    <cellStyle name="Bilješka 31 2 3 4 5 2" xfId="57289"/>
    <cellStyle name="Bilješka 31 2 3 4 6" xfId="47564"/>
    <cellStyle name="Bilješka 31 2 3 5" xfId="10156"/>
    <cellStyle name="Bilješka 31 2 3 5 2" xfId="17734"/>
    <cellStyle name="Bilješka 31 2 3 5 2 2" xfId="38279"/>
    <cellStyle name="Bilješka 31 2 3 5 2 3" xfId="53255"/>
    <cellStyle name="Bilješka 31 2 3 5 3" xfId="25854"/>
    <cellStyle name="Bilješka 31 2 3 5 3 2" xfId="55584"/>
    <cellStyle name="Bilješka 31 2 3 5 4" xfId="38278"/>
    <cellStyle name="Bilješka 31 2 3 5 4 2" xfId="58765"/>
    <cellStyle name="Bilješka 31 2 3 5 5" xfId="48826"/>
    <cellStyle name="Bilješka 31 2 3 6" xfId="11077"/>
    <cellStyle name="Bilješka 31 2 3 6 2" xfId="18605"/>
    <cellStyle name="Bilješka 31 2 3 6 2 2" xfId="38281"/>
    <cellStyle name="Bilješka 31 2 3 6 3" xfId="26726"/>
    <cellStyle name="Bilješka 31 2 3 6 4" xfId="38280"/>
    <cellStyle name="Bilješka 31 2 3 6 5" xfId="51044"/>
    <cellStyle name="Bilješka 31 2 3 7" xfId="11493"/>
    <cellStyle name="Bilješka 31 2 3 7 2" xfId="19008"/>
    <cellStyle name="Bilješka 31 2 3 7 2 2" xfId="38283"/>
    <cellStyle name="Bilješka 31 2 3 7 3" xfId="27138"/>
    <cellStyle name="Bilješka 31 2 3 7 4" xfId="38282"/>
    <cellStyle name="Bilješka 31 2 3 7 5" xfId="56415"/>
    <cellStyle name="Bilješka 31 2 3 8" xfId="12386"/>
    <cellStyle name="Bilješka 31 2 3 8 2" xfId="19891"/>
    <cellStyle name="Bilješka 31 2 3 8 2 2" xfId="38285"/>
    <cellStyle name="Bilješka 31 2 3 8 3" xfId="28021"/>
    <cellStyle name="Bilješka 31 2 3 8 4" xfId="38284"/>
    <cellStyle name="Bilješka 31 2 3 9" xfId="13727"/>
    <cellStyle name="Bilješka 31 2 3 9 2" xfId="21193"/>
    <cellStyle name="Bilješka 31 2 3 9 2 2" xfId="38287"/>
    <cellStyle name="Bilješka 31 2 3 9 3" xfId="29348"/>
    <cellStyle name="Bilješka 31 2 3 9 4" xfId="38286"/>
    <cellStyle name="Bilješka 31 2 3_Hotel Fortuna" xfId="49739"/>
    <cellStyle name="Bilješka 31 2 4" xfId="7860"/>
    <cellStyle name="Bilješka 31 2 4 10" xfId="14014"/>
    <cellStyle name="Bilješka 31 2 4 10 2" xfId="29631"/>
    <cellStyle name="Bilješka 31 2 4 10 3" xfId="38289"/>
    <cellStyle name="Bilješka 31 2 4 11" xfId="23858"/>
    <cellStyle name="Bilješka 31 2 4 12" xfId="38288"/>
    <cellStyle name="Bilješka 31 2 4 13" xfId="46624"/>
    <cellStyle name="Bilješka 31 2 4 14" xfId="59673"/>
    <cellStyle name="Bilješka 31 2 4 2" xfId="8232"/>
    <cellStyle name="Bilješka 31 2 4 2 10" xfId="22922"/>
    <cellStyle name="Bilješka 31 2 4 2 11" xfId="22313"/>
    <cellStyle name="Bilješka 31 2 4 2 12" xfId="38290"/>
    <cellStyle name="Bilješka 31 2 4 2 13" xfId="47025"/>
    <cellStyle name="Bilješka 31 2 4 2 14" xfId="59891"/>
    <cellStyle name="Bilješka 31 2 4 2 2" xfId="9410"/>
    <cellStyle name="Bilješka 31 2 4 2 2 2" xfId="16325"/>
    <cellStyle name="Bilješka 31 2 4 2 2 2 2" xfId="38292"/>
    <cellStyle name="Bilješka 31 2 4 2 2 2 2 2" xfId="55595"/>
    <cellStyle name="Bilješka 31 2 4 2 2 2 3" xfId="58776"/>
    <cellStyle name="Bilješka 31 2 4 2 2 2 4" xfId="53266"/>
    <cellStyle name="Bilješka 31 2 4 2 2 3" xfId="23271"/>
    <cellStyle name="Bilješka 31 2 4 2 2 3 2" xfId="52088"/>
    <cellStyle name="Bilješka 31 2 4 2 2 4" xfId="24643"/>
    <cellStyle name="Bilješka 31 2 4 2 2 4 2" xfId="54414"/>
    <cellStyle name="Bilješka 31 2 4 2 2 5" xfId="38291"/>
    <cellStyle name="Bilješka 31 2 4 2 2 5 2" xfId="57604"/>
    <cellStyle name="Bilješka 31 2 4 2 2 6" xfId="60203"/>
    <cellStyle name="Bilješka 31 2 4 2 3" xfId="9519"/>
    <cellStyle name="Bilješka 31 2 4 2 3 2" xfId="17162"/>
    <cellStyle name="Bilješka 31 2 4 2 3 2 2" xfId="38294"/>
    <cellStyle name="Bilješka 31 2 4 2 3 2 3" xfId="53265"/>
    <cellStyle name="Bilješka 31 2 4 2 3 3" xfId="25289"/>
    <cellStyle name="Bilješka 31 2 4 2 3 3 2" xfId="55594"/>
    <cellStyle name="Bilješka 31 2 4 2 3 4" xfId="38293"/>
    <cellStyle name="Bilješka 31 2 4 2 3 4 2" xfId="58775"/>
    <cellStyle name="Bilješka 31 2 4 2 4" xfId="10081"/>
    <cellStyle name="Bilješka 31 2 4 2 4 2" xfId="17662"/>
    <cellStyle name="Bilješka 31 2 4 2 4 2 2" xfId="38296"/>
    <cellStyle name="Bilješka 31 2 4 2 4 3" xfId="25784"/>
    <cellStyle name="Bilješka 31 2 4 2 4 4" xfId="38295"/>
    <cellStyle name="Bilješka 31 2 4 2 4 5" xfId="47990"/>
    <cellStyle name="Bilješka 31 2 4 2 5" xfId="12093"/>
    <cellStyle name="Bilješka 31 2 4 2 5 2" xfId="19608"/>
    <cellStyle name="Bilješka 31 2 4 2 5 2 2" xfId="38298"/>
    <cellStyle name="Bilješka 31 2 4 2 5 3" xfId="27731"/>
    <cellStyle name="Bilješka 31 2 4 2 5 4" xfId="38297"/>
    <cellStyle name="Bilješka 31 2 4 2 5 5" xfId="49143"/>
    <cellStyle name="Bilješka 31 2 4 2 6" xfId="12987"/>
    <cellStyle name="Bilješka 31 2 4 2 6 2" xfId="20491"/>
    <cellStyle name="Bilješka 31 2 4 2 6 2 2" xfId="38300"/>
    <cellStyle name="Bilješka 31 2 4 2 6 3" xfId="28615"/>
    <cellStyle name="Bilješka 31 2 4 2 6 4" xfId="38299"/>
    <cellStyle name="Bilješka 31 2 4 2 6 5" xfId="51019"/>
    <cellStyle name="Bilješka 31 2 4 2 7" xfId="13096"/>
    <cellStyle name="Bilješka 31 2 4 2 7 2" xfId="20600"/>
    <cellStyle name="Bilješka 31 2 4 2 7 2 2" xfId="38302"/>
    <cellStyle name="Bilješka 31 2 4 2 7 3" xfId="28723"/>
    <cellStyle name="Bilješka 31 2 4 2 7 4" xfId="38301"/>
    <cellStyle name="Bilješka 31 2 4 2 7 5" xfId="56866"/>
    <cellStyle name="Bilješka 31 2 4 2 8" xfId="9848"/>
    <cellStyle name="Bilješka 31 2 4 2 8 2" xfId="17458"/>
    <cellStyle name="Bilješka 31 2 4 2 8 2 2" xfId="38304"/>
    <cellStyle name="Bilješka 31 2 4 2 8 3" xfId="25583"/>
    <cellStyle name="Bilješka 31 2 4 2 8 4" xfId="38303"/>
    <cellStyle name="Bilješka 31 2 4 2 9" xfId="10796"/>
    <cellStyle name="Bilješka 31 2 4 2 9 2" xfId="26449"/>
    <cellStyle name="Bilješka 31 2 4 2 9 3" xfId="38305"/>
    <cellStyle name="Bilješka 31 2 4 2_Hotel Fortuna" xfId="50066"/>
    <cellStyle name="Bilješka 31 2 4 3" xfId="9038"/>
    <cellStyle name="Bilješka 31 2 4 3 2" xfId="15910"/>
    <cellStyle name="Bilješka 31 2 4 3 2 2" xfId="38307"/>
    <cellStyle name="Bilješka 31 2 4 3 2 2 2" xfId="55596"/>
    <cellStyle name="Bilješka 31 2 4 3 2 3" xfId="58777"/>
    <cellStyle name="Bilješka 31 2 4 3 2 4" xfId="53267"/>
    <cellStyle name="Bilješka 31 2 4 3 3" xfId="16714"/>
    <cellStyle name="Bilješka 31 2 4 3 3 2" xfId="38308"/>
    <cellStyle name="Bilješka 31 2 4 3 3 3" xfId="51673"/>
    <cellStyle name="Bilješka 31 2 4 3 4" xfId="24228"/>
    <cellStyle name="Bilješka 31 2 4 3 4 2" xfId="53999"/>
    <cellStyle name="Bilješka 31 2 4 3 5" xfId="38306"/>
    <cellStyle name="Bilješka 31 2 4 3 5 2" xfId="57189"/>
    <cellStyle name="Bilješka 31 2 4 3 6" xfId="47869"/>
    <cellStyle name="Bilješka 31 2 4 4" xfId="9662"/>
    <cellStyle name="Bilješka 31 2 4 4 2" xfId="17289"/>
    <cellStyle name="Bilješka 31 2 4 4 2 2" xfId="38310"/>
    <cellStyle name="Bilješka 31 2 4 4 2 3" xfId="53264"/>
    <cellStyle name="Bilješka 31 2 4 4 3" xfId="25415"/>
    <cellStyle name="Bilješka 31 2 4 4 3 2" xfId="55593"/>
    <cellStyle name="Bilješka 31 2 4 4 4" xfId="38309"/>
    <cellStyle name="Bilješka 31 2 4 4 4 2" xfId="58774"/>
    <cellStyle name="Bilješka 31 2 4 4 5" xfId="48726"/>
    <cellStyle name="Bilješka 31 2 4 5" xfId="8475"/>
    <cellStyle name="Bilješka 31 2 4 5 2" xfId="15584"/>
    <cellStyle name="Bilješka 31 2 4 5 2 2" xfId="38312"/>
    <cellStyle name="Bilješka 31 2 4 5 3" xfId="25064"/>
    <cellStyle name="Bilješka 31 2 4 5 4" xfId="38311"/>
    <cellStyle name="Bilješka 31 2 4 5 5" xfId="50679"/>
    <cellStyle name="Bilješka 31 2 4 6" xfId="11721"/>
    <cellStyle name="Bilješka 31 2 4 6 2" xfId="19236"/>
    <cellStyle name="Bilješka 31 2 4 6 2 2" xfId="38314"/>
    <cellStyle name="Bilješka 31 2 4 6 3" xfId="27363"/>
    <cellStyle name="Bilješka 31 2 4 6 4" xfId="38313"/>
    <cellStyle name="Bilješka 31 2 4 6 5" xfId="51329"/>
    <cellStyle name="Bilješka 31 2 4 7" xfId="12615"/>
    <cellStyle name="Bilješka 31 2 4 7 2" xfId="20119"/>
    <cellStyle name="Bilješka 31 2 4 7 2 2" xfId="38316"/>
    <cellStyle name="Bilješka 31 2 4 7 3" xfId="28247"/>
    <cellStyle name="Bilješka 31 2 4 7 4" xfId="38315"/>
    <cellStyle name="Bilješka 31 2 4 8" xfId="13236"/>
    <cellStyle name="Bilješka 31 2 4 8 2" xfId="20716"/>
    <cellStyle name="Bilješka 31 2 4 8 2 2" xfId="38318"/>
    <cellStyle name="Bilješka 31 2 4 8 3" xfId="28862"/>
    <cellStyle name="Bilješka 31 2 4 8 4" xfId="38317"/>
    <cellStyle name="Bilješka 31 2 4 9" xfId="10785"/>
    <cellStyle name="Bilješka 31 2 4 9 2" xfId="18321"/>
    <cellStyle name="Bilješka 31 2 4 9 2 2" xfId="38320"/>
    <cellStyle name="Bilješka 31 2 4 9 3" xfId="26438"/>
    <cellStyle name="Bilješka 31 2 4 9 4" xfId="38319"/>
    <cellStyle name="Bilješka 31 2 4_Hotel Fortuna" xfId="49883"/>
    <cellStyle name="Bilješka 31 2 5" xfId="8119"/>
    <cellStyle name="Bilješka 31 2 5 10" xfId="22832"/>
    <cellStyle name="Bilješka 31 2 5 11" xfId="23508"/>
    <cellStyle name="Bilješka 31 2 5 12" xfId="38321"/>
    <cellStyle name="Bilješka 31 2 5 13" xfId="46918"/>
    <cellStyle name="Bilješka 31 2 5 2" xfId="9297"/>
    <cellStyle name="Bilješka 31 2 5 2 2" xfId="16557"/>
    <cellStyle name="Bilješka 31 2 5 2 2 2" xfId="38323"/>
    <cellStyle name="Bilješka 31 2 5 2 2 2 2" xfId="53269"/>
    <cellStyle name="Bilješka 31 2 5 2 2 3" xfId="55598"/>
    <cellStyle name="Bilješka 31 2 5 2 2 4" xfId="58779"/>
    <cellStyle name="Bilješka 31 2 5 2 2 5" xfId="47359"/>
    <cellStyle name="Bilješka 31 2 5 2 3" xfId="22193"/>
    <cellStyle name="Bilješka 31 2 5 2 4" xfId="24875"/>
    <cellStyle name="Bilješka 31 2 5 2 4 2" xfId="48053"/>
    <cellStyle name="Bilješka 31 2 5 2 5" xfId="38322"/>
    <cellStyle name="Bilješka 31 2 5 2 5 2" xfId="49376"/>
    <cellStyle name="Bilješka 31 2 5 2 6" xfId="54646"/>
    <cellStyle name="Bilješka 31 2 5 2 7" xfId="57836"/>
    <cellStyle name="Bilješka 31 2 5 2 8" xfId="47250"/>
    <cellStyle name="Bilješka 31 2 5 2 9" xfId="60309"/>
    <cellStyle name="Bilješka 31 2 5 2_Hotel Fortuna" xfId="50309"/>
    <cellStyle name="Bilješka 31 2 5 3" xfId="9588"/>
    <cellStyle name="Bilješka 31 2 5 3 2" xfId="16212"/>
    <cellStyle name="Bilješka 31 2 5 3 2 2" xfId="38325"/>
    <cellStyle name="Bilješka 31 2 5 3 2 2 2" xfId="55599"/>
    <cellStyle name="Bilješka 31 2 5 3 2 3" xfId="58780"/>
    <cellStyle name="Bilješka 31 2 5 3 2 4" xfId="53270"/>
    <cellStyle name="Bilješka 31 2 5 3 3" xfId="23967"/>
    <cellStyle name="Bilješka 31 2 5 3 3 2" xfId="51975"/>
    <cellStyle name="Bilješka 31 2 5 3 4" xfId="24530"/>
    <cellStyle name="Bilješka 31 2 5 3 4 2" xfId="54301"/>
    <cellStyle name="Bilješka 31 2 5 3 5" xfId="38324"/>
    <cellStyle name="Bilješka 31 2 5 3 5 2" xfId="57491"/>
    <cellStyle name="Bilješka 31 2 5 3 6" xfId="48179"/>
    <cellStyle name="Bilješka 31 2 5 3 7" xfId="60124"/>
    <cellStyle name="Bilješka 31 2 5 4" xfId="10512"/>
    <cellStyle name="Bilješka 31 2 5 4 2" xfId="18054"/>
    <cellStyle name="Bilješka 31 2 5 4 2 2" xfId="38327"/>
    <cellStyle name="Bilješka 31 2 5 4 2 3" xfId="53268"/>
    <cellStyle name="Bilješka 31 2 5 4 3" xfId="26170"/>
    <cellStyle name="Bilješka 31 2 5 4 3 2" xfId="55597"/>
    <cellStyle name="Bilješka 31 2 5 4 4" xfId="38326"/>
    <cellStyle name="Bilješka 31 2 5 4 4 2" xfId="58778"/>
    <cellStyle name="Bilješka 31 2 5 4 5" xfId="49029"/>
    <cellStyle name="Bilješka 31 2 5 5" xfId="11980"/>
    <cellStyle name="Bilješka 31 2 5 5 2" xfId="19495"/>
    <cellStyle name="Bilješka 31 2 5 5 2 2" xfId="38329"/>
    <cellStyle name="Bilješka 31 2 5 5 3" xfId="27619"/>
    <cellStyle name="Bilješka 31 2 5 5 4" xfId="38328"/>
    <cellStyle name="Bilješka 31 2 5 5 5" xfId="50978"/>
    <cellStyle name="Bilješka 31 2 5 6" xfId="12874"/>
    <cellStyle name="Bilješka 31 2 5 6 2" xfId="20378"/>
    <cellStyle name="Bilješka 31 2 5 6 2 2" xfId="38331"/>
    <cellStyle name="Bilješka 31 2 5 6 3" xfId="28503"/>
    <cellStyle name="Bilješka 31 2 5 6 4" xfId="38330"/>
    <cellStyle name="Bilješka 31 2 5 6 5" xfId="56753"/>
    <cellStyle name="Bilješka 31 2 5 7" xfId="13162"/>
    <cellStyle name="Bilješka 31 2 5 7 2" xfId="20645"/>
    <cellStyle name="Bilješka 31 2 5 7 2 2" xfId="38333"/>
    <cellStyle name="Bilješka 31 2 5 7 3" xfId="28789"/>
    <cellStyle name="Bilješka 31 2 5 7 4" xfId="38332"/>
    <cellStyle name="Bilješka 31 2 5 8" xfId="14209"/>
    <cellStyle name="Bilješka 31 2 5 8 2" xfId="21629"/>
    <cellStyle name="Bilješka 31 2 5 8 2 2" xfId="38335"/>
    <cellStyle name="Bilješka 31 2 5 8 3" xfId="29822"/>
    <cellStyle name="Bilješka 31 2 5 8 4" xfId="38334"/>
    <cellStyle name="Bilješka 31 2 5 9" xfId="14947"/>
    <cellStyle name="Bilješka 31 2 5 9 2" xfId="30552"/>
    <cellStyle name="Bilješka 31 2 5 9 3" xfId="38336"/>
    <cellStyle name="Bilješka 31 2 5_Hotel Fortuna" xfId="49680"/>
    <cellStyle name="Bilješka 31 2 6" xfId="8635"/>
    <cellStyle name="Bilješka 31 2 6 2" xfId="15624"/>
    <cellStyle name="Bilješka 31 2 6 2 2" xfId="38338"/>
    <cellStyle name="Bilješka 31 2 6 2 3" xfId="53250"/>
    <cellStyle name="Bilješka 31 2 6 3" xfId="25220"/>
    <cellStyle name="Bilješka 31 2 6 3 2" xfId="55579"/>
    <cellStyle name="Bilješka 31 2 6 4" xfId="38337"/>
    <cellStyle name="Bilješka 31 2 6 4 2" xfId="58760"/>
    <cellStyle name="Bilješka 31 2 6 5" xfId="47940"/>
    <cellStyle name="Bilješka 31 2 7" xfId="9895"/>
    <cellStyle name="Bilješka 31 2 7 2" xfId="17502"/>
    <cellStyle name="Bilješka 31 2 7 2 2" xfId="38340"/>
    <cellStyle name="Bilješka 31 2 7 3" xfId="25626"/>
    <cellStyle name="Bilješka 31 2 7 4" xfId="38339"/>
    <cellStyle name="Bilješka 31 2 7 5" xfId="48495"/>
    <cellStyle name="Bilješka 31 2 8" xfId="10868"/>
    <cellStyle name="Bilješka 31 2 8 2" xfId="18401"/>
    <cellStyle name="Bilješka 31 2 8 2 2" xfId="38342"/>
    <cellStyle name="Bilješka 31 2 8 3" xfId="26519"/>
    <cellStyle name="Bilješka 31 2 8 4" xfId="38341"/>
    <cellStyle name="Bilješka 31 2 8 5" xfId="52276"/>
    <cellStyle name="Bilješka 31 2 9" xfId="11322"/>
    <cellStyle name="Bilješka 31 2 9 2" xfId="18845"/>
    <cellStyle name="Bilješka 31 2 9 2 2" xfId="38344"/>
    <cellStyle name="Bilješka 31 2 9 3" xfId="26970"/>
    <cellStyle name="Bilješka 31 2 9 4" xfId="38343"/>
    <cellStyle name="Bilješka 31 2 9 5" xfId="56498"/>
    <cellStyle name="Bilješka 31 2_Hotel Fortuna" xfId="50440"/>
    <cellStyle name="Bilješka 31 3" xfId="7532"/>
    <cellStyle name="Bilješka 31 3 10" xfId="14706"/>
    <cellStyle name="Bilješka 31 3 10 2" xfId="22074"/>
    <cellStyle name="Bilješka 31 3 10 2 2" xfId="38347"/>
    <cellStyle name="Bilješka 31 3 10 3" xfId="30312"/>
    <cellStyle name="Bilješka 31 3 10 4" xfId="38346"/>
    <cellStyle name="Bilješka 31 3 11" xfId="14844"/>
    <cellStyle name="Bilješka 31 3 11 2" xfId="30450"/>
    <cellStyle name="Bilješka 31 3 11 3" xfId="38348"/>
    <cellStyle name="Bilješka 31 3 12" xfId="23383"/>
    <cellStyle name="Bilješka 31 3 13" xfId="38345"/>
    <cellStyle name="Bilješka 31 3 14" xfId="59446"/>
    <cellStyle name="Bilješka 31 3 2" xfId="7690"/>
    <cellStyle name="Bilješka 31 3 2 10" xfId="14957"/>
    <cellStyle name="Bilješka 31 3 2 10 2" xfId="30562"/>
    <cellStyle name="Bilješka 31 3 2 10 3" xfId="38350"/>
    <cellStyle name="Bilješka 31 3 2 11" xfId="23873"/>
    <cellStyle name="Bilješka 31 3 2 12" xfId="38349"/>
    <cellStyle name="Bilješka 31 3 2 13" xfId="46778"/>
    <cellStyle name="Bilješka 31 3 2 14" xfId="59552"/>
    <cellStyle name="Bilješka 31 3 2 2" xfId="7831"/>
    <cellStyle name="Bilješka 31 3 2 2 10" xfId="23023"/>
    <cellStyle name="Bilješka 31 3 2 2 11" xfId="22465"/>
    <cellStyle name="Bilješka 31 3 2 2 12" xfId="38351"/>
    <cellStyle name="Bilješka 31 3 2 2 13" xfId="46572"/>
    <cellStyle name="Bilješka 31 3 2 2 14" xfId="59657"/>
    <cellStyle name="Bilješka 31 3 2 2 2" xfId="9009"/>
    <cellStyle name="Bilješka 31 3 2 2 2 2" xfId="15854"/>
    <cellStyle name="Bilješka 31 3 2 2 2 2 2" xfId="38353"/>
    <cellStyle name="Bilješka 31 3 2 2 2 2 2 2" xfId="55603"/>
    <cellStyle name="Bilješka 31 3 2 2 2 2 3" xfId="58784"/>
    <cellStyle name="Bilješka 31 3 2 2 2 2 4" xfId="53274"/>
    <cellStyle name="Bilješka 31 3 2 2 2 3" xfId="23767"/>
    <cellStyle name="Bilješka 31 3 2 2 2 3 2" xfId="51617"/>
    <cellStyle name="Bilješka 31 3 2 2 2 4" xfId="24172"/>
    <cellStyle name="Bilješka 31 3 2 2 2 4 2" xfId="53943"/>
    <cellStyle name="Bilješka 31 3 2 2 2 5" xfId="38352"/>
    <cellStyle name="Bilješka 31 3 2 2 2 5 2" xfId="57133"/>
    <cellStyle name="Bilješka 31 3 2 2 2 6" xfId="60029"/>
    <cellStyle name="Bilješka 31 3 2 2 3" xfId="9535"/>
    <cellStyle name="Bilješka 31 3 2 2 3 2" xfId="17176"/>
    <cellStyle name="Bilješka 31 3 2 2 3 2 2" xfId="38355"/>
    <cellStyle name="Bilješka 31 3 2 2 3 2 3" xfId="53273"/>
    <cellStyle name="Bilješka 31 3 2 2 3 3" xfId="25303"/>
    <cellStyle name="Bilješka 31 3 2 2 3 3 2" xfId="55602"/>
    <cellStyle name="Bilješka 31 3 2 2 3 4" xfId="38354"/>
    <cellStyle name="Bilješka 31 3 2 2 3 4 2" xfId="58783"/>
    <cellStyle name="Bilješka 31 3 2 2 4" xfId="10882"/>
    <cellStyle name="Bilješka 31 3 2 2 4 2" xfId="18414"/>
    <cellStyle name="Bilješka 31 3 2 2 4 2 2" xfId="38357"/>
    <cellStyle name="Bilješka 31 3 2 2 4 3" xfId="26533"/>
    <cellStyle name="Bilješka 31 3 2 2 4 4" xfId="38356"/>
    <cellStyle name="Bilješka 31 3 2 2 4 5" xfId="47636"/>
    <cellStyle name="Bilješka 31 3 2 2 5" xfId="11692"/>
    <cellStyle name="Bilješka 31 3 2 2 5 2" xfId="19207"/>
    <cellStyle name="Bilješka 31 3 2 2 5 2 2" xfId="38359"/>
    <cellStyle name="Bilješka 31 3 2 2 5 3" xfId="27334"/>
    <cellStyle name="Bilješka 31 3 2 2 5 4" xfId="38358"/>
    <cellStyle name="Bilješka 31 3 2 2 5 5" xfId="48670"/>
    <cellStyle name="Bilješka 31 3 2 2 6" xfId="12586"/>
    <cellStyle name="Bilješka 31 3 2 2 6 2" xfId="20090"/>
    <cellStyle name="Bilješka 31 3 2 2 6 2 2" xfId="38361"/>
    <cellStyle name="Bilješka 31 3 2 2 6 3" xfId="28218"/>
    <cellStyle name="Bilješka 31 3 2 2 6 4" xfId="38360"/>
    <cellStyle name="Bilješka 31 3 2 2 6 5" xfId="51344"/>
    <cellStyle name="Bilješka 31 3 2 2 7" xfId="13112"/>
    <cellStyle name="Bilješka 31 3 2 2 7 2" xfId="20616"/>
    <cellStyle name="Bilješka 31 3 2 2 7 2 2" xfId="38363"/>
    <cellStyle name="Bilješka 31 3 2 2 7 3" xfId="28739"/>
    <cellStyle name="Bilješka 31 3 2 2 7 4" xfId="38362"/>
    <cellStyle name="Bilješka 31 3 2 2 7 5" xfId="56216"/>
    <cellStyle name="Bilješka 31 3 2 2 8" xfId="14485"/>
    <cellStyle name="Bilješka 31 3 2 2 8 2" xfId="21882"/>
    <cellStyle name="Bilješka 31 3 2 2 8 2 2" xfId="38365"/>
    <cellStyle name="Bilješka 31 3 2 2 8 3" xfId="30095"/>
    <cellStyle name="Bilješka 31 3 2 2 8 4" xfId="38364"/>
    <cellStyle name="Bilješka 31 3 2 2 9" xfId="14944"/>
    <cellStyle name="Bilješka 31 3 2 2 9 2" xfId="30549"/>
    <cellStyle name="Bilješka 31 3 2 2 9 3" xfId="38366"/>
    <cellStyle name="Bilješka 31 3 2 2_Hotel Fortuna" xfId="49671"/>
    <cellStyle name="Bilješka 31 3 2 3" xfId="8867"/>
    <cellStyle name="Bilješka 31 3 2 3 2" xfId="16068"/>
    <cellStyle name="Bilješka 31 3 2 3 2 2" xfId="38368"/>
    <cellStyle name="Bilješka 31 3 2 3 2 2 2" xfId="55604"/>
    <cellStyle name="Bilješka 31 3 2 3 2 3" xfId="58785"/>
    <cellStyle name="Bilješka 31 3 2 3 2 4" xfId="53275"/>
    <cellStyle name="Bilješka 31 3 2 3 3" xfId="16850"/>
    <cellStyle name="Bilješka 31 3 2 3 3 2" xfId="38369"/>
    <cellStyle name="Bilješka 31 3 2 3 3 3" xfId="51831"/>
    <cellStyle name="Bilješka 31 3 2 3 4" xfId="24386"/>
    <cellStyle name="Bilješka 31 3 2 3 4 2" xfId="54157"/>
    <cellStyle name="Bilješka 31 3 2 3 5" xfId="38367"/>
    <cellStyle name="Bilješka 31 3 2 3 5 2" xfId="57347"/>
    <cellStyle name="Bilješka 31 3 2 3 6" xfId="48383"/>
    <cellStyle name="Bilješka 31 3 2 4" xfId="9608"/>
    <cellStyle name="Bilješka 31 3 2 4 2" xfId="17242"/>
    <cellStyle name="Bilješka 31 3 2 4 2 2" xfId="38371"/>
    <cellStyle name="Bilješka 31 3 2 4 2 3" xfId="53272"/>
    <cellStyle name="Bilješka 31 3 2 4 3" xfId="25369"/>
    <cellStyle name="Bilješka 31 3 2 4 3 2" xfId="55601"/>
    <cellStyle name="Bilješka 31 3 2 4 4" xfId="38370"/>
    <cellStyle name="Bilješka 31 3 2 4 4 2" xfId="58782"/>
    <cellStyle name="Bilješka 31 3 2 4 5" xfId="48884"/>
    <cellStyle name="Bilješka 31 3 2 5" xfId="11296"/>
    <cellStyle name="Bilješka 31 3 2 5 2" xfId="18820"/>
    <cellStyle name="Bilješka 31 3 2 5 2 2" xfId="38373"/>
    <cellStyle name="Bilješka 31 3 2 5 3" xfId="26944"/>
    <cellStyle name="Bilješka 31 3 2 5 4" xfId="38372"/>
    <cellStyle name="Bilješka 31 3 2 5 5" xfId="51438"/>
    <cellStyle name="Bilješka 31 3 2 6" xfId="11551"/>
    <cellStyle name="Bilješka 31 3 2 6 2" xfId="19066"/>
    <cellStyle name="Bilješka 31 3 2 6 2 2" xfId="38375"/>
    <cellStyle name="Bilješka 31 3 2 6 3" xfId="27196"/>
    <cellStyle name="Bilješka 31 3 2 6 4" xfId="38374"/>
    <cellStyle name="Bilješka 31 3 2 6 5" xfId="56361"/>
    <cellStyle name="Bilješka 31 3 2 7" xfId="12444"/>
    <cellStyle name="Bilješka 31 3 2 7 2" xfId="19949"/>
    <cellStyle name="Bilješka 31 3 2 7 2 2" xfId="38377"/>
    <cellStyle name="Bilješka 31 3 2 7 3" xfId="28079"/>
    <cellStyle name="Bilješka 31 3 2 7 4" xfId="38376"/>
    <cellStyle name="Bilješka 31 3 2 8" xfId="13182"/>
    <cellStyle name="Bilješka 31 3 2 8 2" xfId="20665"/>
    <cellStyle name="Bilješka 31 3 2 8 2 2" xfId="38379"/>
    <cellStyle name="Bilješka 31 3 2 8 3" xfId="28809"/>
    <cellStyle name="Bilješka 31 3 2 8 4" xfId="38378"/>
    <cellStyle name="Bilješka 31 3 2 9" xfId="14447"/>
    <cellStyle name="Bilješka 31 3 2 9 2" xfId="21848"/>
    <cellStyle name="Bilješka 31 3 2 9 2 2" xfId="38381"/>
    <cellStyle name="Bilješka 31 3 2 9 3" xfId="30057"/>
    <cellStyle name="Bilješka 31 3 2 9 4" xfId="38380"/>
    <cellStyle name="Bilješka 31 3 2_Hotel Fortuna" xfId="50091"/>
    <cellStyle name="Bilješka 31 3 3" xfId="7897"/>
    <cellStyle name="Bilješka 31 3 3 10" xfId="10681"/>
    <cellStyle name="Bilješka 31 3 3 10 2" xfId="26337"/>
    <cellStyle name="Bilješka 31 3 3 10 3" xfId="38383"/>
    <cellStyle name="Bilješka 31 3 3 11" xfId="23495"/>
    <cellStyle name="Bilješka 31 3 3 12" xfId="38382"/>
    <cellStyle name="Bilješka 31 3 3 13" xfId="46668"/>
    <cellStyle name="Bilješka 31 3 3 14" xfId="59695"/>
    <cellStyle name="Bilješka 31 3 3 2" xfId="8149"/>
    <cellStyle name="Bilješka 31 3 3 2 10" xfId="23639"/>
    <cellStyle name="Bilješka 31 3 3 2 11" xfId="23209"/>
    <cellStyle name="Bilješka 31 3 3 2 12" xfId="38384"/>
    <cellStyle name="Bilješka 31 3 3 2 13" xfId="46947"/>
    <cellStyle name="Bilješka 31 3 3 2 14" xfId="59853"/>
    <cellStyle name="Bilješka 31 3 3 2 2" xfId="9327"/>
    <cellStyle name="Bilješka 31 3 3 2 2 2" xfId="16243"/>
    <cellStyle name="Bilješka 31 3 3 2 2 2 2" xfId="38386"/>
    <cellStyle name="Bilješka 31 3 3 2 2 2 2 2" xfId="55607"/>
    <cellStyle name="Bilješka 31 3 3 2 2 2 3" xfId="58788"/>
    <cellStyle name="Bilješka 31 3 3 2 2 2 4" xfId="53278"/>
    <cellStyle name="Bilješka 31 3 3 2 2 3" xfId="23144"/>
    <cellStyle name="Bilješka 31 3 3 2 2 3 2" xfId="52006"/>
    <cellStyle name="Bilješka 31 3 3 2 2 4" xfId="24561"/>
    <cellStyle name="Bilješka 31 3 3 2 2 4 2" xfId="54332"/>
    <cellStyle name="Bilješka 31 3 3 2 2 5" xfId="38385"/>
    <cellStyle name="Bilješka 31 3 3 2 2 5 2" xfId="57522"/>
    <cellStyle name="Bilješka 31 3 3 2 2 6" xfId="60146"/>
    <cellStyle name="Bilješka 31 3 3 2 3" xfId="10317"/>
    <cellStyle name="Bilješka 31 3 3 2 3 2" xfId="17871"/>
    <cellStyle name="Bilješka 31 3 3 2 3 2 2" xfId="38388"/>
    <cellStyle name="Bilješka 31 3 3 2 3 2 3" xfId="53277"/>
    <cellStyle name="Bilješka 31 3 3 2 3 3" xfId="25989"/>
    <cellStyle name="Bilješka 31 3 3 2 3 3 2" xfId="55606"/>
    <cellStyle name="Bilješka 31 3 3 2 3 4" xfId="38387"/>
    <cellStyle name="Bilješka 31 3 3 2 3 4 2" xfId="58787"/>
    <cellStyle name="Bilješka 31 3 3 2 4" xfId="11005"/>
    <cellStyle name="Bilješka 31 3 3 2 4 2" xfId="18536"/>
    <cellStyle name="Bilješka 31 3 3 2 4 2 2" xfId="38390"/>
    <cellStyle name="Bilješka 31 3 3 2 4 3" xfId="26654"/>
    <cellStyle name="Bilješka 31 3 3 2 4 4" xfId="38389"/>
    <cellStyle name="Bilješka 31 3 3 2 4 5" xfId="48204"/>
    <cellStyle name="Bilješka 31 3 3 2 5" xfId="12010"/>
    <cellStyle name="Bilješka 31 3 3 2 5 2" xfId="19525"/>
    <cellStyle name="Bilješka 31 3 3 2 5 2 2" xfId="38392"/>
    <cellStyle name="Bilješka 31 3 3 2 5 3" xfId="27649"/>
    <cellStyle name="Bilješka 31 3 3 2 5 4" xfId="38391"/>
    <cellStyle name="Bilješka 31 3 3 2 5 5" xfId="49060"/>
    <cellStyle name="Bilješka 31 3 3 2 6" xfId="12904"/>
    <cellStyle name="Bilješka 31 3 3 2 6 2" xfId="20408"/>
    <cellStyle name="Bilješka 31 3 3 2 6 2 2" xfId="38394"/>
    <cellStyle name="Bilješka 31 3 3 2 6 3" xfId="28533"/>
    <cellStyle name="Bilješka 31 3 3 2 6 4" xfId="38393"/>
    <cellStyle name="Bilješka 31 3 3 2 6 5" xfId="52275"/>
    <cellStyle name="Bilješka 31 3 3 2 7" xfId="13886"/>
    <cellStyle name="Bilješka 31 3 3 2 7 2" xfId="21349"/>
    <cellStyle name="Bilješka 31 3 3 2 7 2 2" xfId="38396"/>
    <cellStyle name="Bilješka 31 3 3 2 7 3" xfId="29505"/>
    <cellStyle name="Bilješka 31 3 3 2 7 4" xfId="38395"/>
    <cellStyle name="Bilješka 31 3 3 2 7 5" xfId="56783"/>
    <cellStyle name="Bilješka 31 3 3 2 8" xfId="14354"/>
    <cellStyle name="Bilješka 31 3 3 2 8 2" xfId="21761"/>
    <cellStyle name="Bilješka 31 3 3 2 8 2 2" xfId="38398"/>
    <cellStyle name="Bilješka 31 3 3 2 8 3" xfId="29965"/>
    <cellStyle name="Bilješka 31 3 3 2 8 4" xfId="38397"/>
    <cellStyle name="Bilješka 31 3 3 2 9" xfId="15212"/>
    <cellStyle name="Bilješka 31 3 3 2 9 2" xfId="30813"/>
    <cellStyle name="Bilješka 31 3 3 2 9 3" xfId="38399"/>
    <cellStyle name="Bilješka 31 3 3 2_Hotel Fortuna" xfId="49439"/>
    <cellStyle name="Bilješka 31 3 3 3" xfId="9075"/>
    <cellStyle name="Bilješka 31 3 3 3 2" xfId="15955"/>
    <cellStyle name="Bilješka 31 3 3 3 2 2" xfId="38401"/>
    <cellStyle name="Bilješka 31 3 3 3 2 2 2" xfId="55608"/>
    <cellStyle name="Bilješka 31 3 3 3 2 3" xfId="58789"/>
    <cellStyle name="Bilješka 31 3 3 3 2 4" xfId="53279"/>
    <cellStyle name="Bilješka 31 3 3 3 3" xfId="16752"/>
    <cellStyle name="Bilješka 31 3 3 3 3 2" xfId="38402"/>
    <cellStyle name="Bilješka 31 3 3 3 3 3" xfId="51718"/>
    <cellStyle name="Bilješka 31 3 3 3 4" xfId="24273"/>
    <cellStyle name="Bilješka 31 3 3 3 4 2" xfId="54044"/>
    <cellStyle name="Bilješka 31 3 3 3 5" xfId="38400"/>
    <cellStyle name="Bilješka 31 3 3 3 5 2" xfId="57234"/>
    <cellStyle name="Bilješka 31 3 3 3 6" xfId="47604"/>
    <cellStyle name="Bilješka 31 3 3 4" xfId="9532"/>
    <cellStyle name="Bilješka 31 3 3 4 2" xfId="17173"/>
    <cellStyle name="Bilješka 31 3 3 4 2 2" xfId="38404"/>
    <cellStyle name="Bilješka 31 3 3 4 2 3" xfId="53276"/>
    <cellStyle name="Bilješka 31 3 3 4 3" xfId="25300"/>
    <cellStyle name="Bilješka 31 3 3 4 3 2" xfId="55605"/>
    <cellStyle name="Bilješka 31 3 3 4 4" xfId="38403"/>
    <cellStyle name="Bilješka 31 3 3 4 4 2" xfId="58786"/>
    <cellStyle name="Bilješka 31 3 3 4 5" xfId="48771"/>
    <cellStyle name="Bilješka 31 3 3 5" xfId="10594"/>
    <cellStyle name="Bilješka 31 3 3 5 2" xfId="18134"/>
    <cellStyle name="Bilješka 31 3 3 5 2 2" xfId="38406"/>
    <cellStyle name="Bilješka 31 3 3 5 3" xfId="26251"/>
    <cellStyle name="Bilješka 31 3 3 5 4" xfId="38405"/>
    <cellStyle name="Bilješka 31 3 3 5 5" xfId="50638"/>
    <cellStyle name="Bilješka 31 3 3 6" xfId="11758"/>
    <cellStyle name="Bilješka 31 3 3 6 2" xfId="19273"/>
    <cellStyle name="Bilješka 31 3 3 6 2 2" xfId="38408"/>
    <cellStyle name="Bilješka 31 3 3 6 3" xfId="27400"/>
    <cellStyle name="Bilješka 31 3 3 6 4" xfId="38407"/>
    <cellStyle name="Bilješka 31 3 3 6 5" xfId="56533"/>
    <cellStyle name="Bilješka 31 3 3 7" xfId="12652"/>
    <cellStyle name="Bilješka 31 3 3 7 2" xfId="20156"/>
    <cellStyle name="Bilješka 31 3 3 7 2 2" xfId="38410"/>
    <cellStyle name="Bilješka 31 3 3 7 3" xfId="28284"/>
    <cellStyle name="Bilješka 31 3 3 7 4" xfId="38409"/>
    <cellStyle name="Bilješka 31 3 3 8" xfId="13109"/>
    <cellStyle name="Bilješka 31 3 3 8 2" xfId="20613"/>
    <cellStyle name="Bilješka 31 3 3 8 2 2" xfId="38412"/>
    <cellStyle name="Bilješka 31 3 3 8 3" xfId="28736"/>
    <cellStyle name="Bilješka 31 3 3 8 4" xfId="38411"/>
    <cellStyle name="Bilješka 31 3 3 9" xfId="13266"/>
    <cellStyle name="Bilješka 31 3 3 9 2" xfId="20742"/>
    <cellStyle name="Bilješka 31 3 3 9 2 2" xfId="38414"/>
    <cellStyle name="Bilješka 31 3 3 9 3" xfId="28892"/>
    <cellStyle name="Bilješka 31 3 3 9 4" xfId="38413"/>
    <cellStyle name="Bilješka 31 3 3_Hotel Fortuna" xfId="49619"/>
    <cellStyle name="Bilješka 31 3 4" xfId="8703"/>
    <cellStyle name="Bilješka 31 3 4 2" xfId="15719"/>
    <cellStyle name="Bilješka 31 3 4 2 2" xfId="38416"/>
    <cellStyle name="Bilješka 31 3 4 2 2 2" xfId="55609"/>
    <cellStyle name="Bilješka 31 3 4 2 3" xfId="58790"/>
    <cellStyle name="Bilješka 31 3 4 2 4" xfId="53280"/>
    <cellStyle name="Bilješka 31 3 4 3" xfId="23579"/>
    <cellStyle name="Bilješka 31 3 4 3 2" xfId="51482"/>
    <cellStyle name="Bilješka 31 3 4 4" xfId="24037"/>
    <cellStyle name="Bilješka 31 3 4 4 2" xfId="51389"/>
    <cellStyle name="Bilješka 31 3 4 5" xfId="38415"/>
    <cellStyle name="Bilješka 31 3 4 5 2" xfId="56998"/>
    <cellStyle name="Bilješka 31 3 4 6" xfId="47812"/>
    <cellStyle name="Bilješka 31 3 4 7" xfId="59960"/>
    <cellStyle name="Bilješka 31 3 5" xfId="9783"/>
    <cellStyle name="Bilješka 31 3 5 2" xfId="17401"/>
    <cellStyle name="Bilješka 31 3 5 2 2" xfId="38418"/>
    <cellStyle name="Bilješka 31 3 5 2 3" xfId="53271"/>
    <cellStyle name="Bilješka 31 3 5 3" xfId="25526"/>
    <cellStyle name="Bilješka 31 3 5 3 2" xfId="55600"/>
    <cellStyle name="Bilješka 31 3 5 4" xfId="38417"/>
    <cellStyle name="Bilješka 31 3 5 4 2" xfId="58781"/>
    <cellStyle name="Bilješka 31 3 5 5" xfId="48533"/>
    <cellStyle name="Bilješka 31 3 6" xfId="10966"/>
    <cellStyle name="Bilješka 31 3 6 2" xfId="18497"/>
    <cellStyle name="Bilješka 31 3 6 2 2" xfId="38420"/>
    <cellStyle name="Bilješka 31 3 6 3" xfId="26616"/>
    <cellStyle name="Bilješka 31 3 6 4" xfId="38419"/>
    <cellStyle name="Bilješka 31 3 6 5" xfId="50896"/>
    <cellStyle name="Bilješka 31 3 7" xfId="11387"/>
    <cellStyle name="Bilješka 31 3 7 2" xfId="18902"/>
    <cellStyle name="Bilješka 31 3 7 2 2" xfId="38422"/>
    <cellStyle name="Bilješka 31 3 7 3" xfId="27034"/>
    <cellStyle name="Bilješka 31 3 7 4" xfId="38421"/>
    <cellStyle name="Bilješka 31 3 7 5" xfId="50549"/>
    <cellStyle name="Bilješka 31 3 8" xfId="12279"/>
    <cellStyle name="Bilješka 31 3 8 2" xfId="19784"/>
    <cellStyle name="Bilješka 31 3 8 2 2" xfId="38424"/>
    <cellStyle name="Bilješka 31 3 8 3" xfId="27916"/>
    <cellStyle name="Bilješka 31 3 8 4" xfId="38423"/>
    <cellStyle name="Bilješka 31 3 9" xfId="13357"/>
    <cellStyle name="Bilješka 31 3 9 2" xfId="20833"/>
    <cellStyle name="Bilješka 31 3 9 2 2" xfId="38426"/>
    <cellStyle name="Bilješka 31 3 9 3" xfId="28982"/>
    <cellStyle name="Bilješka 31 3 9 4" xfId="38425"/>
    <cellStyle name="Bilješka 31 3_Hotel Fortuna" xfId="50179"/>
    <cellStyle name="Bilješka 31 4" xfId="7592"/>
    <cellStyle name="Bilješka 31 4 10" xfId="11343"/>
    <cellStyle name="Bilješka 31 4 10 2" xfId="18866"/>
    <cellStyle name="Bilješka 31 4 10 2 2" xfId="38429"/>
    <cellStyle name="Bilješka 31 4 10 3" xfId="26991"/>
    <cellStyle name="Bilješka 31 4 10 4" xfId="38428"/>
    <cellStyle name="Bilješka 31 4 11" xfId="14069"/>
    <cellStyle name="Bilješka 31 4 11 2" xfId="29686"/>
    <cellStyle name="Bilješka 31 4 11 3" xfId="38430"/>
    <cellStyle name="Bilješka 31 4 12" xfId="22284"/>
    <cellStyle name="Bilješka 31 4 13" xfId="38427"/>
    <cellStyle name="Bilješka 31 4 14" xfId="46493"/>
    <cellStyle name="Bilješka 31 4 15" xfId="59484"/>
    <cellStyle name="Bilješka 31 4 2" xfId="7750"/>
    <cellStyle name="Bilješka 31 4 2 10" xfId="14292"/>
    <cellStyle name="Bilješka 31 4 2 10 2" xfId="21705"/>
    <cellStyle name="Bilješka 31 4 2 10 2 2" xfId="38433"/>
    <cellStyle name="Bilješka 31 4 2 10 3" xfId="29904"/>
    <cellStyle name="Bilješka 31 4 2 10 4" xfId="38432"/>
    <cellStyle name="Bilješka 31 4 2 11" xfId="14946"/>
    <cellStyle name="Bilješka 31 4 2 11 2" xfId="30551"/>
    <cellStyle name="Bilješka 31 4 2 11 3" xfId="38434"/>
    <cellStyle name="Bilješka 31 4 2 12" xfId="22233"/>
    <cellStyle name="Bilješka 31 4 2 13" xfId="38431"/>
    <cellStyle name="Bilješka 31 4 2 14" xfId="46836"/>
    <cellStyle name="Bilješka 31 4 2 15" xfId="59602"/>
    <cellStyle name="Bilješka 31 4 2 2" xfId="7991"/>
    <cellStyle name="Bilješka 31 4 2 2 10" xfId="15266"/>
    <cellStyle name="Bilješka 31 4 2 2 10 2" xfId="30867"/>
    <cellStyle name="Bilješka 31 4 2 2 10 3" xfId="38436"/>
    <cellStyle name="Bilješka 31 4 2 2 11" xfId="23730"/>
    <cellStyle name="Bilješka 31 4 2 2 12" xfId="38435"/>
    <cellStyle name="Bilješka 31 4 2 2 13" xfId="47081"/>
    <cellStyle name="Bilješka 31 4 2 2 14" xfId="59766"/>
    <cellStyle name="Bilješka 31 4 2 2 2" xfId="8307"/>
    <cellStyle name="Bilješka 31 4 2 2 2 10" xfId="23474"/>
    <cellStyle name="Bilješka 31 4 2 2 2 11" xfId="23800"/>
    <cellStyle name="Bilješka 31 4 2 2 2 12" xfId="38437"/>
    <cellStyle name="Bilješka 31 4 2 2 2 13" xfId="47172"/>
    <cellStyle name="Bilješka 31 4 2 2 2 14" xfId="59926"/>
    <cellStyle name="Bilješka 31 4 2 2 2 2" xfId="9485"/>
    <cellStyle name="Bilješka 31 4 2 2 2 2 2" xfId="16480"/>
    <cellStyle name="Bilješka 31 4 2 2 2 2 2 2" xfId="38439"/>
    <cellStyle name="Bilješka 31 4 2 2 2 2 2 2 2" xfId="55614"/>
    <cellStyle name="Bilješka 31 4 2 2 2 2 2 3" xfId="58795"/>
    <cellStyle name="Bilješka 31 4 2 2 2 2 2 4" xfId="53285"/>
    <cellStyle name="Bilješka 31 4 2 2 2 2 3" xfId="23453"/>
    <cellStyle name="Bilješka 31 4 2 2 2 2 3 2" xfId="52243"/>
    <cellStyle name="Bilješka 31 4 2 2 2 2 4" xfId="24798"/>
    <cellStyle name="Bilješka 31 4 2 2 2 2 4 2" xfId="54569"/>
    <cellStyle name="Bilješka 31 4 2 2 2 2 5" xfId="38438"/>
    <cellStyle name="Bilješka 31 4 2 2 2 2 5 2" xfId="57759"/>
    <cellStyle name="Bilješka 31 4 2 2 2 2 6" xfId="60250"/>
    <cellStyle name="Bilješka 31 4 2 2 2 3" xfId="10344"/>
    <cellStyle name="Bilješka 31 4 2 2 2 3 2" xfId="17897"/>
    <cellStyle name="Bilješka 31 4 2 2 2 3 2 2" xfId="38441"/>
    <cellStyle name="Bilješka 31 4 2 2 2 3 2 3" xfId="53284"/>
    <cellStyle name="Bilješka 31 4 2 2 2 3 3" xfId="26014"/>
    <cellStyle name="Bilješka 31 4 2 2 2 3 3 2" xfId="55613"/>
    <cellStyle name="Bilješka 31 4 2 2 2 3 4" xfId="38440"/>
    <cellStyle name="Bilješka 31 4 2 2 2 3 4 2" xfId="58794"/>
    <cellStyle name="Bilješka 31 4 2 2 2 4" xfId="10724"/>
    <cellStyle name="Bilješka 31 4 2 2 2 4 2" xfId="18262"/>
    <cellStyle name="Bilješka 31 4 2 2 2 4 2 2" xfId="38443"/>
    <cellStyle name="Bilješka 31 4 2 2 2 4 3" xfId="26378"/>
    <cellStyle name="Bilješka 31 4 2 2 2 4 4" xfId="38442"/>
    <cellStyle name="Bilješka 31 4 2 2 2 4 5" xfId="48287"/>
    <cellStyle name="Bilješka 31 4 2 2 2 5" xfId="12168"/>
    <cellStyle name="Bilješka 31 4 2 2 2 5 2" xfId="19683"/>
    <cellStyle name="Bilješka 31 4 2 2 2 5 2 2" xfId="38445"/>
    <cellStyle name="Bilješka 31 4 2 2 2 5 3" xfId="27806"/>
    <cellStyle name="Bilješka 31 4 2 2 2 5 4" xfId="38444"/>
    <cellStyle name="Bilješka 31 4 2 2 2 5 5" xfId="49298"/>
    <cellStyle name="Bilješka 31 4 2 2 2 6" xfId="13062"/>
    <cellStyle name="Bilješka 31 4 2 2 2 6 2" xfId="20566"/>
    <cellStyle name="Bilješka 31 4 2 2 2 6 2 2" xfId="38447"/>
    <cellStyle name="Bilješka 31 4 2 2 2 6 3" xfId="28690"/>
    <cellStyle name="Bilješka 31 4 2 2 2 6 4" xfId="38446"/>
    <cellStyle name="Bilješka 31 4 2 2 2 6 5" xfId="50719"/>
    <cellStyle name="Bilješka 31 4 2 2 2 7" xfId="13912"/>
    <cellStyle name="Bilješka 31 4 2 2 2 7 2" xfId="21374"/>
    <cellStyle name="Bilješka 31 4 2 2 2 7 2 2" xfId="38449"/>
    <cellStyle name="Bilješka 31 4 2 2 2 7 3" xfId="29530"/>
    <cellStyle name="Bilješka 31 4 2 2 2 7 4" xfId="38448"/>
    <cellStyle name="Bilješka 31 4 2 2 2 7 5" xfId="56941"/>
    <cellStyle name="Bilješka 31 4 2 2 2 8" xfId="14392"/>
    <cellStyle name="Bilješka 31 4 2 2 2 8 2" xfId="21797"/>
    <cellStyle name="Bilješka 31 4 2 2 2 8 2 2" xfId="38451"/>
    <cellStyle name="Bilješka 31 4 2 2 2 8 3" xfId="30002"/>
    <cellStyle name="Bilješka 31 4 2 2 2 8 4" xfId="38450"/>
    <cellStyle name="Bilješka 31 4 2 2 2 9" xfId="15131"/>
    <cellStyle name="Bilješka 31 4 2 2 2 9 2" xfId="30734"/>
    <cellStyle name="Bilješka 31 4 2 2 2 9 3" xfId="38452"/>
    <cellStyle name="Bilješka 31 4 2 2 2_Hotel Fortuna" xfId="50005"/>
    <cellStyle name="Bilješka 31 4 2 2 3" xfId="9169"/>
    <cellStyle name="Bilješka 31 4 2 2 3 2" xfId="16383"/>
    <cellStyle name="Bilješka 31 4 2 2 3 2 2" xfId="38454"/>
    <cellStyle name="Bilješka 31 4 2 2 3 2 2 2" xfId="55615"/>
    <cellStyle name="Bilješka 31 4 2 2 3 2 3" xfId="58796"/>
    <cellStyle name="Bilješka 31 4 2 2 3 2 4" xfId="53286"/>
    <cellStyle name="Bilješka 31 4 2 2 3 3" xfId="17017"/>
    <cellStyle name="Bilješka 31 4 2 2 3 3 2" xfId="38455"/>
    <cellStyle name="Bilješka 31 4 2 2 3 3 3" xfId="52146"/>
    <cellStyle name="Bilješka 31 4 2 2 3 4" xfId="24701"/>
    <cellStyle name="Bilješka 31 4 2 2 3 4 2" xfId="54472"/>
    <cellStyle name="Bilješka 31 4 2 2 3 5" xfId="38453"/>
    <cellStyle name="Bilješka 31 4 2 2 3 5 2" xfId="57662"/>
    <cellStyle name="Bilješka 31 4 2 2 3 6" xfId="47538"/>
    <cellStyle name="Bilješka 31 4 2 2 4" xfId="10272"/>
    <cellStyle name="Bilješka 31 4 2 2 4 2" xfId="17835"/>
    <cellStyle name="Bilješka 31 4 2 2 4 2 2" xfId="38457"/>
    <cellStyle name="Bilješka 31 4 2 2 4 2 3" xfId="53283"/>
    <cellStyle name="Bilješka 31 4 2 2 4 3" xfId="25953"/>
    <cellStyle name="Bilješka 31 4 2 2 4 3 2" xfId="55612"/>
    <cellStyle name="Bilješka 31 4 2 2 4 4" xfId="38456"/>
    <cellStyle name="Bilješka 31 4 2 2 4 4 2" xfId="58793"/>
    <cellStyle name="Bilješka 31 4 2 2 4 5" xfId="49201"/>
    <cellStyle name="Bilješka 31 4 2 2 5" xfId="10863"/>
    <cellStyle name="Bilješka 31 4 2 2 5 2" xfId="18397"/>
    <cellStyle name="Bilješka 31 4 2 2 5 2 2" xfId="38459"/>
    <cellStyle name="Bilješka 31 4 2 2 5 3" xfId="26514"/>
    <cellStyle name="Bilješka 31 4 2 2 5 4" xfId="38458"/>
    <cellStyle name="Bilješka 31 4 2 2 5 5" xfId="51101"/>
    <cellStyle name="Bilješka 31 4 2 2 6" xfId="11852"/>
    <cellStyle name="Bilješka 31 4 2 2 6 2" xfId="19367"/>
    <cellStyle name="Bilješka 31 4 2 2 6 2 2" xfId="38461"/>
    <cellStyle name="Bilješka 31 4 2 2 6 3" xfId="27493"/>
    <cellStyle name="Bilješka 31 4 2 2 6 4" xfId="38460"/>
    <cellStyle name="Bilješka 31 4 2 2 6 5" xfId="56625"/>
    <cellStyle name="Bilješka 31 4 2 2 7" xfId="12746"/>
    <cellStyle name="Bilješka 31 4 2 2 7 2" xfId="20250"/>
    <cellStyle name="Bilješka 31 4 2 2 7 2 2" xfId="38463"/>
    <cellStyle name="Bilješka 31 4 2 2 7 3" xfId="28377"/>
    <cellStyle name="Bilješka 31 4 2 2 7 4" xfId="38462"/>
    <cellStyle name="Bilješka 31 4 2 2 8" xfId="13844"/>
    <cellStyle name="Bilješka 31 4 2 2 8 2" xfId="21307"/>
    <cellStyle name="Bilješka 31 4 2 2 8 2 2" xfId="38465"/>
    <cellStyle name="Bilješka 31 4 2 2 8 3" xfId="29463"/>
    <cellStyle name="Bilješka 31 4 2 2 8 4" xfId="38464"/>
    <cellStyle name="Bilješka 31 4 2 2 9" xfId="14235"/>
    <cellStyle name="Bilješka 31 4 2 2 9 2" xfId="21652"/>
    <cellStyle name="Bilješka 31 4 2 2 9 2 2" xfId="38467"/>
    <cellStyle name="Bilješka 31 4 2 2 9 3" xfId="29848"/>
    <cellStyle name="Bilješka 31 4 2 2 9 4" xfId="38466"/>
    <cellStyle name="Bilješka 31 4 2 2_Hotel Fortuna" xfId="49705"/>
    <cellStyle name="Bilješka 31 4 2 3" xfId="8280"/>
    <cellStyle name="Bilješka 31 4 2 3 10" xfId="22642"/>
    <cellStyle name="Bilješka 31 4 2 3 11" xfId="22316"/>
    <cellStyle name="Bilješka 31 4 2 3 12" xfId="38468"/>
    <cellStyle name="Bilješka 31 4 2 3 13" xfId="47145"/>
    <cellStyle name="Bilješka 31 4 2 3 2" xfId="9458"/>
    <cellStyle name="Bilješka 31 4 2 3 2 2" xfId="16608"/>
    <cellStyle name="Bilješka 31 4 2 3 2 2 2" xfId="38470"/>
    <cellStyle name="Bilješka 31 4 2 3 2 2 2 2" xfId="53288"/>
    <cellStyle name="Bilješka 31 4 2 3 2 2 3" xfId="55617"/>
    <cellStyle name="Bilješka 31 4 2 3 2 2 4" xfId="58798"/>
    <cellStyle name="Bilješka 31 4 2 3 2 2 5" xfId="47410"/>
    <cellStyle name="Bilješka 31 4 2 3 2 3" xfId="23985"/>
    <cellStyle name="Bilješka 31 4 2 3 2 4" xfId="24926"/>
    <cellStyle name="Bilješka 31 4 2 3 2 4 2" xfId="48333"/>
    <cellStyle name="Bilješka 31 4 2 3 2 5" xfId="38469"/>
    <cellStyle name="Bilješka 31 4 2 3 2 5 2" xfId="49427"/>
    <cellStyle name="Bilješka 31 4 2 3 2 6" xfId="54697"/>
    <cellStyle name="Bilješka 31 4 2 3 2 7" xfId="57887"/>
    <cellStyle name="Bilješka 31 4 2 3 2 8" xfId="47301"/>
    <cellStyle name="Bilješka 31 4 2 3 2 9" xfId="60346"/>
    <cellStyle name="Bilješka 31 4 2 3 2_Hotel Fortuna" xfId="49463"/>
    <cellStyle name="Bilješka 31 4 2 3 3" xfId="9578"/>
    <cellStyle name="Bilješka 31 4 2 3 3 2" xfId="16453"/>
    <cellStyle name="Bilješka 31 4 2 3 3 2 2" xfId="38472"/>
    <cellStyle name="Bilješka 31 4 2 3 3 2 2 2" xfId="55618"/>
    <cellStyle name="Bilješka 31 4 2 3 3 2 3" xfId="58799"/>
    <cellStyle name="Bilješka 31 4 2 3 3 2 4" xfId="53289"/>
    <cellStyle name="Bilješka 31 4 2 3 3 3" xfId="23260"/>
    <cellStyle name="Bilješka 31 4 2 3 3 3 2" xfId="52216"/>
    <cellStyle name="Bilješka 31 4 2 3 3 4" xfId="24771"/>
    <cellStyle name="Bilješka 31 4 2 3 3 4 2" xfId="54542"/>
    <cellStyle name="Bilješka 31 4 2 3 3 5" xfId="38471"/>
    <cellStyle name="Bilješka 31 4 2 3 3 5 2" xfId="57732"/>
    <cellStyle name="Bilješka 31 4 2 3 3 6" xfId="48178"/>
    <cellStyle name="Bilješka 31 4 2 3 3 7" xfId="60232"/>
    <cellStyle name="Bilješka 31 4 2 3 4" xfId="8656"/>
    <cellStyle name="Bilješka 31 4 2 3 4 2" xfId="17123"/>
    <cellStyle name="Bilješka 31 4 2 3 4 2 2" xfId="38474"/>
    <cellStyle name="Bilješka 31 4 2 3 4 2 3" xfId="53287"/>
    <cellStyle name="Bilješka 31 4 2 3 4 3" xfId="25241"/>
    <cellStyle name="Bilješka 31 4 2 3 4 3 2" xfId="55616"/>
    <cellStyle name="Bilješka 31 4 2 3 4 4" xfId="38473"/>
    <cellStyle name="Bilješka 31 4 2 3 4 4 2" xfId="58797"/>
    <cellStyle name="Bilješka 31 4 2 3 4 5" xfId="49271"/>
    <cellStyle name="Bilješka 31 4 2 3 5" xfId="12141"/>
    <cellStyle name="Bilješka 31 4 2 3 5 2" xfId="19656"/>
    <cellStyle name="Bilješka 31 4 2 3 5 2 2" xfId="38476"/>
    <cellStyle name="Bilješka 31 4 2 3 5 3" xfId="27779"/>
    <cellStyle name="Bilješka 31 4 2 3 5 4" xfId="38475"/>
    <cellStyle name="Bilješka 31 4 2 3 5 5" xfId="51109"/>
    <cellStyle name="Bilješka 31 4 2 3 6" xfId="13035"/>
    <cellStyle name="Bilješka 31 4 2 3 6 2" xfId="20539"/>
    <cellStyle name="Bilješka 31 4 2 3 6 2 2" xfId="38478"/>
    <cellStyle name="Bilješka 31 4 2 3 6 3" xfId="28663"/>
    <cellStyle name="Bilješka 31 4 2 3 6 4" xfId="38477"/>
    <cellStyle name="Bilješka 31 4 2 3 6 5" xfId="56914"/>
    <cellStyle name="Bilješka 31 4 2 3 7" xfId="13152"/>
    <cellStyle name="Bilješka 31 4 2 3 7 2" xfId="20635"/>
    <cellStyle name="Bilješka 31 4 2 3 7 2 2" xfId="38480"/>
    <cellStyle name="Bilješka 31 4 2 3 7 3" xfId="28779"/>
    <cellStyle name="Bilješka 31 4 2 3 7 4" xfId="38479"/>
    <cellStyle name="Bilješka 31 4 2 3 8" xfId="12229"/>
    <cellStyle name="Bilješka 31 4 2 3 8 2" xfId="19744"/>
    <cellStyle name="Bilješka 31 4 2 3 8 2 2" xfId="38482"/>
    <cellStyle name="Bilješka 31 4 2 3 8 3" xfId="27866"/>
    <cellStyle name="Bilješka 31 4 2 3 8 4" xfId="38481"/>
    <cellStyle name="Bilješka 31 4 2 3 9" xfId="14029"/>
    <cellStyle name="Bilješka 31 4 2 3 9 2" xfId="29646"/>
    <cellStyle name="Bilješka 31 4 2 3 9 3" xfId="38483"/>
    <cellStyle name="Bilješka 31 4 2 3_Hotel Fortuna" xfId="50332"/>
    <cellStyle name="Bilješka 31 4 2 4" xfId="8927"/>
    <cellStyle name="Bilješka 31 4 2 4 2" xfId="16127"/>
    <cellStyle name="Bilješka 31 4 2 4 2 2" xfId="38485"/>
    <cellStyle name="Bilješka 31 4 2 4 2 2 2" xfId="55619"/>
    <cellStyle name="Bilješka 31 4 2 4 2 3" xfId="58800"/>
    <cellStyle name="Bilješka 31 4 2 4 2 4" xfId="53290"/>
    <cellStyle name="Bilješka 31 4 2 4 3" xfId="16908"/>
    <cellStyle name="Bilješka 31 4 2 4 3 2" xfId="38486"/>
    <cellStyle name="Bilješka 31 4 2 4 3 3" xfId="51890"/>
    <cellStyle name="Bilješka 31 4 2 4 4" xfId="24445"/>
    <cellStyle name="Bilješka 31 4 2 4 4 2" xfId="54216"/>
    <cellStyle name="Bilješka 31 4 2 4 5" xfId="38484"/>
    <cellStyle name="Bilješka 31 4 2 4 5 2" xfId="57406"/>
    <cellStyle name="Bilješka 31 4 2 4 6" xfId="47860"/>
    <cellStyle name="Bilješka 31 4 2 5" xfId="9819"/>
    <cellStyle name="Bilješka 31 4 2 5 2" xfId="17432"/>
    <cellStyle name="Bilješka 31 4 2 5 2 2" xfId="38488"/>
    <cellStyle name="Bilješka 31 4 2 5 2 3" xfId="53282"/>
    <cellStyle name="Bilješka 31 4 2 5 3" xfId="25557"/>
    <cellStyle name="Bilješka 31 4 2 5 3 2" xfId="55611"/>
    <cellStyle name="Bilješka 31 4 2 5 4" xfId="38487"/>
    <cellStyle name="Bilješka 31 4 2 5 4 2" xfId="58792"/>
    <cellStyle name="Bilješka 31 4 2 5 5" xfId="48943"/>
    <cellStyle name="Bilješka 31 4 2 6" xfId="10675"/>
    <cellStyle name="Bilješka 31 4 2 6 2" xfId="18214"/>
    <cellStyle name="Bilješka 31 4 2 6 2 2" xfId="38490"/>
    <cellStyle name="Bilješka 31 4 2 6 3" xfId="26331"/>
    <cellStyle name="Bilješka 31 4 2 6 4" xfId="38489"/>
    <cellStyle name="Bilješka 31 4 2 6 5" xfId="51158"/>
    <cellStyle name="Bilješka 31 4 2 7" xfId="11610"/>
    <cellStyle name="Bilješka 31 4 2 7 2" xfId="19125"/>
    <cellStyle name="Bilješka 31 4 2 7 2 2" xfId="38492"/>
    <cellStyle name="Bilješka 31 4 2 7 3" xfId="27254"/>
    <cellStyle name="Bilješka 31 4 2 7 4" xfId="38491"/>
    <cellStyle name="Bilješka 31 4 2 7 5" xfId="56307"/>
    <cellStyle name="Bilješka 31 4 2 8" xfId="12504"/>
    <cellStyle name="Bilješka 31 4 2 8 2" xfId="20008"/>
    <cellStyle name="Bilješka 31 4 2 8 2 2" xfId="38494"/>
    <cellStyle name="Bilješka 31 4 2 8 3" xfId="28138"/>
    <cellStyle name="Bilješka 31 4 2 8 4" xfId="38493"/>
    <cellStyle name="Bilješka 31 4 2 9" xfId="13391"/>
    <cellStyle name="Bilješka 31 4 2 9 2" xfId="20864"/>
    <cellStyle name="Bilješka 31 4 2 9 2 2" xfId="38496"/>
    <cellStyle name="Bilješka 31 4 2 9 3" xfId="29016"/>
    <cellStyle name="Bilješka 31 4 2 9 4" xfId="38495"/>
    <cellStyle name="Bilješka 31 4 2_Hotel Fortuna" xfId="50328"/>
    <cellStyle name="Bilješka 31 4 3" xfId="8189"/>
    <cellStyle name="Bilješka 31 4 3 10" xfId="23664"/>
    <cellStyle name="Bilješka 31 4 3 11" xfId="22611"/>
    <cellStyle name="Bilješka 31 4 3 12" xfId="38497"/>
    <cellStyle name="Bilješka 31 4 3 13" xfId="46984"/>
    <cellStyle name="Bilješka 31 4 3 14" xfId="59867"/>
    <cellStyle name="Bilješka 31 4 3 2" xfId="9367"/>
    <cellStyle name="Bilješka 31 4 3 2 2" xfId="16282"/>
    <cellStyle name="Bilješka 31 4 3 2 2 2" xfId="38499"/>
    <cellStyle name="Bilješka 31 4 3 2 2 2 2" xfId="55621"/>
    <cellStyle name="Bilješka 31 4 3 2 2 3" xfId="58802"/>
    <cellStyle name="Bilješka 31 4 3 2 2 4" xfId="53292"/>
    <cellStyle name="Bilješka 31 4 3 2 3" xfId="23511"/>
    <cellStyle name="Bilješka 31 4 3 2 3 2" xfId="52045"/>
    <cellStyle name="Bilješka 31 4 3 2 4" xfId="24600"/>
    <cellStyle name="Bilješka 31 4 3 2 4 2" xfId="54371"/>
    <cellStyle name="Bilješka 31 4 3 2 5" xfId="38498"/>
    <cellStyle name="Bilješka 31 4 3 2 5 2" xfId="57561"/>
    <cellStyle name="Bilješka 31 4 3 2 6" xfId="60170"/>
    <cellStyle name="Bilješka 31 4 3 3" xfId="8599"/>
    <cellStyle name="Bilješka 31 4 3 3 2" xfId="15617"/>
    <cellStyle name="Bilješka 31 4 3 3 2 2" xfId="38501"/>
    <cellStyle name="Bilješka 31 4 3 3 2 3" xfId="53291"/>
    <cellStyle name="Bilješka 31 4 3 3 3" xfId="25184"/>
    <cellStyle name="Bilješka 31 4 3 3 3 2" xfId="55620"/>
    <cellStyle name="Bilješka 31 4 3 3 4" xfId="38500"/>
    <cellStyle name="Bilješka 31 4 3 3 4 2" xfId="58801"/>
    <cellStyle name="Bilješka 31 4 3 4" xfId="10964"/>
    <cellStyle name="Bilješka 31 4 3 4 2" xfId="18495"/>
    <cellStyle name="Bilješka 31 4 3 4 2 2" xfId="38503"/>
    <cellStyle name="Bilješka 31 4 3 4 3" xfId="26614"/>
    <cellStyle name="Bilješka 31 4 3 4 4" xfId="38502"/>
    <cellStyle name="Bilješka 31 4 3 4 5" xfId="47693"/>
    <cellStyle name="Bilješka 31 4 3 5" xfId="12050"/>
    <cellStyle name="Bilješka 31 4 3 5 2" xfId="19565"/>
    <cellStyle name="Bilješka 31 4 3 5 2 2" xfId="38505"/>
    <cellStyle name="Bilješka 31 4 3 5 3" xfId="27688"/>
    <cellStyle name="Bilješka 31 4 3 5 4" xfId="38504"/>
    <cellStyle name="Bilješka 31 4 3 5 5" xfId="49100"/>
    <cellStyle name="Bilješka 31 4 3 6" xfId="12944"/>
    <cellStyle name="Bilješka 31 4 3 6 2" xfId="20448"/>
    <cellStyle name="Bilješka 31 4 3 6 2 2" xfId="38507"/>
    <cellStyle name="Bilješka 31 4 3 6 3" xfId="28572"/>
    <cellStyle name="Bilješka 31 4 3 6 4" xfId="38506"/>
    <cellStyle name="Bilješka 31 4 3 6 5" xfId="51361"/>
    <cellStyle name="Bilješka 31 4 3 7" xfId="10449"/>
    <cellStyle name="Bilješka 31 4 3 7 2" xfId="17993"/>
    <cellStyle name="Bilješka 31 4 3 7 2 2" xfId="38509"/>
    <cellStyle name="Bilješka 31 4 3 7 3" xfId="26109"/>
    <cellStyle name="Bilješka 31 4 3 7 4" xfId="38508"/>
    <cellStyle name="Bilješka 31 4 3 7 5" xfId="56823"/>
    <cellStyle name="Bilješka 31 4 3 8" xfId="14422"/>
    <cellStyle name="Bilješka 31 4 3 8 2" xfId="21825"/>
    <cellStyle name="Bilješka 31 4 3 8 2 2" xfId="38511"/>
    <cellStyle name="Bilješka 31 4 3 8 3" xfId="30032"/>
    <cellStyle name="Bilješka 31 4 3 8 4" xfId="38510"/>
    <cellStyle name="Bilješka 31 4 3 9" xfId="15130"/>
    <cellStyle name="Bilješka 31 4 3 9 2" xfId="30733"/>
    <cellStyle name="Bilješka 31 4 3 9 3" xfId="38512"/>
    <cellStyle name="Bilješka 31 4 3_Hotel Fortuna" xfId="50096"/>
    <cellStyle name="Bilješka 31 4 4" xfId="8764"/>
    <cellStyle name="Bilješka 31 4 4 2" xfId="15772"/>
    <cellStyle name="Bilješka 31 4 4 2 2" xfId="38514"/>
    <cellStyle name="Bilješka 31 4 4 2 2 2" xfId="55622"/>
    <cellStyle name="Bilješka 31 4 4 2 3" xfId="58803"/>
    <cellStyle name="Bilješka 31 4 4 2 4" xfId="53293"/>
    <cellStyle name="Bilješka 31 4 4 3" xfId="16648"/>
    <cellStyle name="Bilješka 31 4 4 3 2" xfId="38515"/>
    <cellStyle name="Bilješka 31 4 4 3 3" xfId="51535"/>
    <cellStyle name="Bilješka 31 4 4 4" xfId="24090"/>
    <cellStyle name="Bilješka 31 4 4 4 2" xfId="50463"/>
    <cellStyle name="Bilješka 31 4 4 5" xfId="38513"/>
    <cellStyle name="Bilješka 31 4 4 5 2" xfId="57051"/>
    <cellStyle name="Bilješka 31 4 4 6" xfId="47512"/>
    <cellStyle name="Bilješka 31 4 5" xfId="8569"/>
    <cellStyle name="Bilješka 31 4 5 2" xfId="17103"/>
    <cellStyle name="Bilješka 31 4 5 2 2" xfId="38517"/>
    <cellStyle name="Bilješka 31 4 5 2 3" xfId="53281"/>
    <cellStyle name="Bilješka 31 4 5 3" xfId="25157"/>
    <cellStyle name="Bilješka 31 4 5 3 2" xfId="55610"/>
    <cellStyle name="Bilješka 31 4 5 4" xfId="38516"/>
    <cellStyle name="Bilješka 31 4 5 4 2" xfId="58791"/>
    <cellStyle name="Bilješka 31 4 5 5" xfId="48587"/>
    <cellStyle name="Bilješka 31 4 6" xfId="8670"/>
    <cellStyle name="Bilješka 31 4 6 2" xfId="15663"/>
    <cellStyle name="Bilješka 31 4 6 2 2" xfId="38519"/>
    <cellStyle name="Bilješka 31 4 6 3" xfId="25255"/>
    <cellStyle name="Bilješka 31 4 6 4" xfId="38518"/>
    <cellStyle name="Bilješka 31 4 6 5" xfId="51184"/>
    <cellStyle name="Bilješka 31 4 7" xfId="11448"/>
    <cellStyle name="Bilješka 31 4 7 2" xfId="18963"/>
    <cellStyle name="Bilješka 31 4 7 2 2" xfId="38521"/>
    <cellStyle name="Bilješka 31 4 7 3" xfId="27094"/>
    <cellStyle name="Bilješka 31 4 7 4" xfId="38520"/>
    <cellStyle name="Bilješka 31 4 7 5" xfId="56463"/>
    <cellStyle name="Bilješka 31 4 8" xfId="12341"/>
    <cellStyle name="Bilješka 31 4 8 2" xfId="19846"/>
    <cellStyle name="Bilješka 31 4 8 2 2" xfId="38523"/>
    <cellStyle name="Bilješka 31 4 8 3" xfId="27977"/>
    <cellStyle name="Bilješka 31 4 8 4" xfId="38522"/>
    <cellStyle name="Bilješka 31 4 9" xfId="11179"/>
    <cellStyle name="Bilješka 31 4 9 2" xfId="18706"/>
    <cellStyle name="Bilješka 31 4 9 2 2" xfId="38525"/>
    <cellStyle name="Bilješka 31 4 9 3" xfId="26828"/>
    <cellStyle name="Bilješka 31 4 9 4" xfId="38524"/>
    <cellStyle name="Bilješka 31 4_Hotel Fortuna" xfId="49789"/>
    <cellStyle name="Bilješka 31 5" xfId="8385"/>
    <cellStyle name="Bilješka 31 5 2" xfId="16958"/>
    <cellStyle name="Bilješka 31 5 2 2" xfId="38527"/>
    <cellStyle name="Bilješka 31 5 2 3" xfId="53249"/>
    <cellStyle name="Bilješka 31 5 3" xfId="24976"/>
    <cellStyle name="Bilješka 31 5 3 2" xfId="55578"/>
    <cellStyle name="Bilješka 31 5 4" xfId="38526"/>
    <cellStyle name="Bilješka 31 5 4 2" xfId="58759"/>
    <cellStyle name="Bilješka 31 5 5" xfId="47483"/>
    <cellStyle name="Bilješka 31 6" xfId="8424"/>
    <cellStyle name="Bilješka 31 6 2" xfId="17144"/>
    <cellStyle name="Bilješka 31 6 2 2" xfId="38529"/>
    <cellStyle name="Bilješka 31 6 3" xfId="25014"/>
    <cellStyle name="Bilješka 31 6 4" xfId="38528"/>
    <cellStyle name="Bilješka 31 6 5" xfId="48450"/>
    <cellStyle name="Bilješka 31 7" xfId="10406"/>
    <cellStyle name="Bilješka 31 7 2" xfId="17950"/>
    <cellStyle name="Bilješka 31 7 2 2" xfId="38531"/>
    <cellStyle name="Bilješka 31 7 3" xfId="26066"/>
    <cellStyle name="Bilješka 31 7 4" xfId="38530"/>
    <cellStyle name="Bilješka 31 7 5" xfId="50591"/>
    <cellStyle name="Bilješka 31 8" xfId="10452"/>
    <cellStyle name="Bilješka 31 8 2" xfId="17996"/>
    <cellStyle name="Bilješka 31 8 2 2" xfId="38533"/>
    <cellStyle name="Bilješka 31 8 3" xfId="26112"/>
    <cellStyle name="Bilješka 31 8 4" xfId="38532"/>
    <cellStyle name="Bilješka 31 8 5" xfId="50520"/>
    <cellStyle name="Bilješka 31 9" xfId="11240"/>
    <cellStyle name="Bilješka 31 9 2" xfId="18765"/>
    <cellStyle name="Bilješka 31 9 2 2" xfId="38535"/>
    <cellStyle name="Bilješka 31 9 3" xfId="26888"/>
    <cellStyle name="Bilješka 31 9 4" xfId="38534"/>
    <cellStyle name="Bilješka 31_Hotel Fortuna" xfId="49590"/>
    <cellStyle name="Bilješka 32" xfId="2420"/>
    <cellStyle name="Bilješka 32 10" xfId="10988"/>
    <cellStyle name="Bilješka 32 10 2" xfId="18519"/>
    <cellStyle name="Bilješka 32 10 2 2" xfId="38538"/>
    <cellStyle name="Bilješka 32 10 3" xfId="26637"/>
    <cellStyle name="Bilješka 32 10 4" xfId="38537"/>
    <cellStyle name="Bilješka 32 11" xfId="11092"/>
    <cellStyle name="Bilješka 32 11 2" xfId="18620"/>
    <cellStyle name="Bilješka 32 11 2 2" xfId="38540"/>
    <cellStyle name="Bilješka 32 11 3" xfId="26741"/>
    <cellStyle name="Bilješka 32 11 4" xfId="38539"/>
    <cellStyle name="Bilješka 32 12" xfId="14018"/>
    <cellStyle name="Bilješka 32 12 2" xfId="29635"/>
    <cellStyle name="Bilješka 32 12 3" xfId="38541"/>
    <cellStyle name="Bilješka 32 13" xfId="22323"/>
    <cellStyle name="Bilješka 32 13 2" xfId="38542"/>
    <cellStyle name="Bilješka 32 14" xfId="38536"/>
    <cellStyle name="Bilješka 32 15" xfId="45940"/>
    <cellStyle name="Bilješka 32 16" xfId="59391"/>
    <cellStyle name="Bilješka 32 17" xfId="6929"/>
    <cellStyle name="Bilješka 32 2" xfId="7466"/>
    <cellStyle name="Bilješka 32 2 10" xfId="12217"/>
    <cellStyle name="Bilješka 32 2 10 2" xfId="19732"/>
    <cellStyle name="Bilješka 32 2 10 2 2" xfId="38545"/>
    <cellStyle name="Bilješka 32 2 10 3" xfId="27854"/>
    <cellStyle name="Bilješka 32 2 10 4" xfId="38544"/>
    <cellStyle name="Bilješka 32 2 11" xfId="13472"/>
    <cellStyle name="Bilješka 32 2 11 2" xfId="20943"/>
    <cellStyle name="Bilješka 32 2 11 2 2" xfId="38547"/>
    <cellStyle name="Bilješka 32 2 11 3" xfId="29096"/>
    <cellStyle name="Bilješka 32 2 11 4" xfId="38546"/>
    <cellStyle name="Bilješka 32 2 12" xfId="14461"/>
    <cellStyle name="Bilješka 32 2 12 2" xfId="21862"/>
    <cellStyle name="Bilješka 32 2 12 2 2" xfId="38549"/>
    <cellStyle name="Bilješka 32 2 12 3" xfId="30071"/>
    <cellStyle name="Bilješka 32 2 12 4" xfId="38548"/>
    <cellStyle name="Bilješka 32 2 13" xfId="15273"/>
    <cellStyle name="Bilješka 32 2 13 2" xfId="30874"/>
    <cellStyle name="Bilješka 32 2 13 3" xfId="38550"/>
    <cellStyle name="Bilješka 32 2 14" xfId="23192"/>
    <cellStyle name="Bilješka 32 2 15" xfId="38543"/>
    <cellStyle name="Bilješka 32 2 16" xfId="59426"/>
    <cellStyle name="Bilješka 32 2 2" xfId="7652"/>
    <cellStyle name="Bilješka 32 2 2 10" xfId="15344"/>
    <cellStyle name="Bilješka 32 2 2 10 2" xfId="30945"/>
    <cellStyle name="Bilješka 32 2 2 10 3" xfId="38552"/>
    <cellStyle name="Bilješka 32 2 2 11" xfId="22963"/>
    <cellStyle name="Bilješka 32 2 2 12" xfId="38551"/>
    <cellStyle name="Bilješka 32 2 2 13" xfId="46740"/>
    <cellStyle name="Bilješka 32 2 2 14" xfId="59530"/>
    <cellStyle name="Bilješka 32 2 2 2" xfId="8115"/>
    <cellStyle name="Bilješka 32 2 2 2 10" xfId="22999"/>
    <cellStyle name="Bilješka 32 2 2 2 11" xfId="22943"/>
    <cellStyle name="Bilješka 32 2 2 2 12" xfId="38553"/>
    <cellStyle name="Bilješka 32 2 2 2 13" xfId="46914"/>
    <cellStyle name="Bilješka 32 2 2 2 14" xfId="59837"/>
    <cellStyle name="Bilješka 32 2 2 2 2" xfId="9293"/>
    <cellStyle name="Bilješka 32 2 2 2 2 2" xfId="16208"/>
    <cellStyle name="Bilješka 32 2 2 2 2 2 2" xfId="38555"/>
    <cellStyle name="Bilješka 32 2 2 2 2 2 2 2" xfId="55627"/>
    <cellStyle name="Bilješka 32 2 2 2 2 2 3" xfId="58808"/>
    <cellStyle name="Bilješka 32 2 2 2 2 2 4" xfId="53298"/>
    <cellStyle name="Bilješka 32 2 2 2 2 3" xfId="23700"/>
    <cellStyle name="Bilješka 32 2 2 2 2 3 2" xfId="51971"/>
    <cellStyle name="Bilješka 32 2 2 2 2 4" xfId="24526"/>
    <cellStyle name="Bilješka 32 2 2 2 2 4 2" xfId="54297"/>
    <cellStyle name="Bilješka 32 2 2 2 2 5" xfId="38554"/>
    <cellStyle name="Bilješka 32 2 2 2 2 5 2" xfId="57487"/>
    <cellStyle name="Bilješka 32 2 2 2 2 6" xfId="60121"/>
    <cellStyle name="Bilješka 32 2 2 2 3" xfId="10234"/>
    <cellStyle name="Bilješka 32 2 2 2 3 2" xfId="17805"/>
    <cellStyle name="Bilješka 32 2 2 2 3 2 2" xfId="38557"/>
    <cellStyle name="Bilješka 32 2 2 2 3 2 3" xfId="53297"/>
    <cellStyle name="Bilješka 32 2 2 2 3 3" xfId="25924"/>
    <cellStyle name="Bilješka 32 2 2 2 3 3 2" xfId="55626"/>
    <cellStyle name="Bilješka 32 2 2 2 3 4" xfId="38556"/>
    <cellStyle name="Bilješka 32 2 2 2 3 4 2" xfId="58807"/>
    <cellStyle name="Bilješka 32 2 2 2 4" xfId="10941"/>
    <cellStyle name="Bilješka 32 2 2 2 4 2" xfId="18472"/>
    <cellStyle name="Bilješka 32 2 2 2 4 2 2" xfId="38559"/>
    <cellStyle name="Bilješka 32 2 2 2 4 3" xfId="26591"/>
    <cellStyle name="Bilješka 32 2 2 2 4 4" xfId="38558"/>
    <cellStyle name="Bilješka 32 2 2 2 4 5" xfId="48280"/>
    <cellStyle name="Bilješka 32 2 2 2 5" xfId="11976"/>
    <cellStyle name="Bilješka 32 2 2 2 5 2" xfId="19491"/>
    <cellStyle name="Bilješka 32 2 2 2 5 2 2" xfId="38561"/>
    <cellStyle name="Bilješka 32 2 2 2 5 3" xfId="27615"/>
    <cellStyle name="Bilješka 32 2 2 2 5 4" xfId="38560"/>
    <cellStyle name="Bilješka 32 2 2 2 5 5" xfId="49025"/>
    <cellStyle name="Bilješka 32 2 2 2 6" xfId="12870"/>
    <cellStyle name="Bilješka 32 2 2 2 6 2" xfId="20374"/>
    <cellStyle name="Bilješka 32 2 2 2 6 2 2" xfId="38563"/>
    <cellStyle name="Bilješka 32 2 2 2 6 3" xfId="28499"/>
    <cellStyle name="Bilješka 32 2 2 2 6 4" xfId="38562"/>
    <cellStyle name="Bilješka 32 2 2 2 6 5" xfId="51432"/>
    <cellStyle name="Bilješka 32 2 2 2 7" xfId="13806"/>
    <cellStyle name="Bilješka 32 2 2 2 7 2" xfId="21270"/>
    <cellStyle name="Bilješka 32 2 2 2 7 2 2" xfId="38565"/>
    <cellStyle name="Bilješka 32 2 2 2 7 3" xfId="29426"/>
    <cellStyle name="Bilješka 32 2 2 2 7 4" xfId="38564"/>
    <cellStyle name="Bilješka 32 2 2 2 7 5" xfId="56749"/>
    <cellStyle name="Bilješka 32 2 2 2 8" xfId="14512"/>
    <cellStyle name="Bilješka 32 2 2 2 8 2" xfId="21904"/>
    <cellStyle name="Bilješka 32 2 2 2 8 2 2" xfId="38567"/>
    <cellStyle name="Bilješka 32 2 2 2 8 3" xfId="30122"/>
    <cellStyle name="Bilješka 32 2 2 2 8 4" xfId="38566"/>
    <cellStyle name="Bilješka 32 2 2 2 9" xfId="15333"/>
    <cellStyle name="Bilješka 32 2 2 2 9 2" xfId="30934"/>
    <cellStyle name="Bilješka 32 2 2 2 9 3" xfId="38568"/>
    <cellStyle name="Bilješka 32 2 2 2_Hotel Fortuna" xfId="50444"/>
    <cellStyle name="Bilješka 32 2 2 3" xfId="8829"/>
    <cellStyle name="Bilješka 32 2 2 3 2" xfId="16030"/>
    <cellStyle name="Bilješka 32 2 2 3 2 2" xfId="38570"/>
    <cellStyle name="Bilješka 32 2 2 3 2 2 2" xfId="55628"/>
    <cellStyle name="Bilješka 32 2 2 3 2 3" xfId="58809"/>
    <cellStyle name="Bilješka 32 2 2 3 2 4" xfId="53299"/>
    <cellStyle name="Bilješka 32 2 2 3 3" xfId="16812"/>
    <cellStyle name="Bilješka 32 2 2 3 3 2" xfId="38571"/>
    <cellStyle name="Bilješka 32 2 2 3 3 3" xfId="51793"/>
    <cellStyle name="Bilješka 32 2 2 3 4" xfId="24348"/>
    <cellStyle name="Bilješka 32 2 2 3 4 2" xfId="54119"/>
    <cellStyle name="Bilješka 32 2 2 3 5" xfId="38569"/>
    <cellStyle name="Bilješka 32 2 2 3 5 2" xfId="57309"/>
    <cellStyle name="Bilješka 32 2 2 3 6" xfId="48035"/>
    <cellStyle name="Bilješka 32 2 2 4" xfId="10130"/>
    <cellStyle name="Bilješka 32 2 2 4 2" xfId="17708"/>
    <cellStyle name="Bilješka 32 2 2 4 2 2" xfId="38573"/>
    <cellStyle name="Bilješka 32 2 2 4 2 3" xfId="53296"/>
    <cellStyle name="Bilješka 32 2 2 4 3" xfId="25829"/>
    <cellStyle name="Bilješka 32 2 2 4 3 2" xfId="55625"/>
    <cellStyle name="Bilješka 32 2 2 4 4" xfId="38572"/>
    <cellStyle name="Bilješka 32 2 2 4 4 2" xfId="58806"/>
    <cellStyle name="Bilješka 32 2 2 4 5" xfId="48846"/>
    <cellStyle name="Bilješka 32 2 2 5" xfId="10914"/>
    <cellStyle name="Bilješka 32 2 2 5 2" xfId="18446"/>
    <cellStyle name="Bilješka 32 2 2 5 2 2" xfId="38575"/>
    <cellStyle name="Bilješka 32 2 2 5 3" xfId="26565"/>
    <cellStyle name="Bilješka 32 2 2 5 4" xfId="38574"/>
    <cellStyle name="Bilješka 32 2 2 5 5" xfId="51006"/>
    <cellStyle name="Bilješka 32 2 2 6" xfId="11513"/>
    <cellStyle name="Bilješka 32 2 2 6 2" xfId="19028"/>
    <cellStyle name="Bilješka 32 2 2 6 2 2" xfId="38577"/>
    <cellStyle name="Bilješka 32 2 2 6 3" xfId="27158"/>
    <cellStyle name="Bilješka 32 2 2 6 4" xfId="38576"/>
    <cellStyle name="Bilješka 32 2 2 6 5" xfId="56390"/>
    <cellStyle name="Bilješka 32 2 2 7" xfId="12406"/>
    <cellStyle name="Bilješka 32 2 2 7 2" xfId="19911"/>
    <cellStyle name="Bilješka 32 2 2 7 2 2" xfId="38579"/>
    <cellStyle name="Bilješka 32 2 2 7 3" xfId="28041"/>
    <cellStyle name="Bilješka 32 2 2 7 4" xfId="38578"/>
    <cellStyle name="Bilješka 32 2 2 8" xfId="13701"/>
    <cellStyle name="Bilješka 32 2 2 8 2" xfId="21168"/>
    <cellStyle name="Bilješka 32 2 2 8 2 2" xfId="38581"/>
    <cellStyle name="Bilješka 32 2 2 8 3" xfId="29323"/>
    <cellStyle name="Bilješka 32 2 2 8 4" xfId="38580"/>
    <cellStyle name="Bilješka 32 2 2 9" xfId="14169"/>
    <cellStyle name="Bilješka 32 2 2 9 2" xfId="21592"/>
    <cellStyle name="Bilješka 32 2 2 9 2 2" xfId="38583"/>
    <cellStyle name="Bilješka 32 2 2 9 3" xfId="29783"/>
    <cellStyle name="Bilješka 32 2 2 9 4" xfId="38582"/>
    <cellStyle name="Bilješka 32 2 2_Hotel Fortuna" xfId="50175"/>
    <cellStyle name="Bilješka 32 2 3" xfId="7719"/>
    <cellStyle name="Bilješka 32 2 3 10" xfId="14419"/>
    <cellStyle name="Bilješka 32 2 3 10 2" xfId="21822"/>
    <cellStyle name="Bilješka 32 2 3 10 2 2" xfId="38586"/>
    <cellStyle name="Bilješka 32 2 3 10 3" xfId="30029"/>
    <cellStyle name="Bilješka 32 2 3 10 4" xfId="38585"/>
    <cellStyle name="Bilješka 32 2 3 11" xfId="14857"/>
    <cellStyle name="Bilješka 32 2 3 11 2" xfId="30463"/>
    <cellStyle name="Bilješka 32 2 3 11 3" xfId="38587"/>
    <cellStyle name="Bilješka 32 2 3 12" xfId="22291"/>
    <cellStyle name="Bilješka 32 2 3 13" xfId="38584"/>
    <cellStyle name="Bilješka 32 2 3 14" xfId="46806"/>
    <cellStyle name="Bilješka 32 2 3 15" xfId="59580"/>
    <cellStyle name="Bilješka 32 2 3 2" xfId="7961"/>
    <cellStyle name="Bilješka 32 2 3 2 10" xfId="14902"/>
    <cellStyle name="Bilješka 32 2 3 2 10 2" xfId="30508"/>
    <cellStyle name="Bilješka 32 2 3 2 10 3" xfId="38589"/>
    <cellStyle name="Bilješka 32 2 3 2 11" xfId="22302"/>
    <cellStyle name="Bilješka 32 2 3 2 12" xfId="38588"/>
    <cellStyle name="Bilješka 32 2 3 2 13" xfId="47051"/>
    <cellStyle name="Bilješka 32 2 3 2 14" xfId="59745"/>
    <cellStyle name="Bilješka 32 2 3 2 2" xfId="7816"/>
    <cellStyle name="Bilješka 32 2 3 2 2 10" xfId="23597"/>
    <cellStyle name="Bilješka 32 2 3 2 2 11" xfId="23466"/>
    <cellStyle name="Bilješka 32 2 3 2 2 12" xfId="38590"/>
    <cellStyle name="Bilješka 32 2 3 2 2 13" xfId="46551"/>
    <cellStyle name="Bilješka 32 2 3 2 2 14" xfId="59649"/>
    <cellStyle name="Bilješka 32 2 3 2 2 2" xfId="8994"/>
    <cellStyle name="Bilješka 32 2 3 2 2 2 2" xfId="15832"/>
    <cellStyle name="Bilješka 32 2 3 2 2 2 2 2" xfId="38592"/>
    <cellStyle name="Bilješka 32 2 3 2 2 2 2 2 2" xfId="55632"/>
    <cellStyle name="Bilješka 32 2 3 2 2 2 2 3" xfId="58813"/>
    <cellStyle name="Bilješka 32 2 3 2 2 2 2 4" xfId="53303"/>
    <cellStyle name="Bilješka 32 2 3 2 2 2 3" xfId="23502"/>
    <cellStyle name="Bilješka 32 2 3 2 2 2 3 2" xfId="51595"/>
    <cellStyle name="Bilješka 32 2 3 2 2 2 4" xfId="24150"/>
    <cellStyle name="Bilješka 32 2 3 2 2 2 4 2" xfId="53921"/>
    <cellStyle name="Bilješka 32 2 3 2 2 2 5" xfId="38591"/>
    <cellStyle name="Bilješka 32 2 3 2 2 2 5 2" xfId="57111"/>
    <cellStyle name="Bilješka 32 2 3 2 2 2 6" xfId="60014"/>
    <cellStyle name="Bilješka 32 2 3 2 2 3" xfId="9664"/>
    <cellStyle name="Bilješka 32 2 3 2 2 3 2" xfId="17291"/>
    <cellStyle name="Bilješka 32 2 3 2 2 3 2 2" xfId="38594"/>
    <cellStyle name="Bilješka 32 2 3 2 2 3 2 3" xfId="53302"/>
    <cellStyle name="Bilješka 32 2 3 2 2 3 3" xfId="25417"/>
    <cellStyle name="Bilješka 32 2 3 2 2 3 3 2" xfId="55631"/>
    <cellStyle name="Bilješka 32 2 3 2 2 3 4" xfId="38593"/>
    <cellStyle name="Bilješka 32 2 3 2 2 3 4 2" xfId="58812"/>
    <cellStyle name="Bilješka 32 2 3 2 2 4" xfId="10912"/>
    <cellStyle name="Bilješka 32 2 3 2 2 4 2" xfId="18444"/>
    <cellStyle name="Bilješka 32 2 3 2 2 4 2 2" xfId="38596"/>
    <cellStyle name="Bilješka 32 2 3 2 2 4 3" xfId="26563"/>
    <cellStyle name="Bilješka 32 2 3 2 2 4 4" xfId="38595"/>
    <cellStyle name="Bilješka 32 2 3 2 2 4 5" xfId="47761"/>
    <cellStyle name="Bilješka 32 2 3 2 2 5" xfId="11677"/>
    <cellStyle name="Bilješka 32 2 3 2 2 5 2" xfId="19192"/>
    <cellStyle name="Bilješka 32 2 3 2 2 5 2 2" xfId="38598"/>
    <cellStyle name="Bilješka 32 2 3 2 2 5 3" xfId="27319"/>
    <cellStyle name="Bilješka 32 2 3 2 2 5 4" xfId="38597"/>
    <cellStyle name="Bilješka 32 2 3 2 2 5 5" xfId="48647"/>
    <cellStyle name="Bilješka 32 2 3 2 2 6" xfId="12571"/>
    <cellStyle name="Bilješka 32 2 3 2 2 6 2" xfId="20075"/>
    <cellStyle name="Bilješka 32 2 3 2 2 6 2 2" xfId="38600"/>
    <cellStyle name="Bilješka 32 2 3 2 2 6 3" xfId="28203"/>
    <cellStyle name="Bilješka 32 2 3 2 2 6 4" xfId="38599"/>
    <cellStyle name="Bilješka 32 2 3 2 2 6 5" xfId="51169"/>
    <cellStyle name="Bilješka 32 2 3 2 2 7" xfId="13238"/>
    <cellStyle name="Bilješka 32 2 3 2 2 7 2" xfId="20718"/>
    <cellStyle name="Bilješka 32 2 3 2 2 7 2 2" xfId="38602"/>
    <cellStyle name="Bilješka 32 2 3 2 2 7 3" xfId="28864"/>
    <cellStyle name="Bilješka 32 2 3 2 2 7 4" xfId="38601"/>
    <cellStyle name="Bilješka 32 2 3 2 2 7 5" xfId="56243"/>
    <cellStyle name="Bilješka 32 2 3 2 2 8" xfId="14242"/>
    <cellStyle name="Bilješka 32 2 3 2 2 8 2" xfId="21659"/>
    <cellStyle name="Bilješka 32 2 3 2 2 8 2 2" xfId="38604"/>
    <cellStyle name="Bilješka 32 2 3 2 2 8 3" xfId="29854"/>
    <cellStyle name="Bilješka 32 2 3 2 2 8 4" xfId="38603"/>
    <cellStyle name="Bilješka 32 2 3 2 2 9" xfId="14995"/>
    <cellStyle name="Bilješka 32 2 3 2 2 9 2" xfId="30599"/>
    <cellStyle name="Bilješka 32 2 3 2 2 9 3" xfId="38605"/>
    <cellStyle name="Bilješka 32 2 3 2 2_Hotel Fortuna" xfId="49756"/>
    <cellStyle name="Bilješka 32 2 3 2 3" xfId="9139"/>
    <cellStyle name="Bilješka 32 2 3 2 3 2" xfId="16353"/>
    <cellStyle name="Bilješka 32 2 3 2 3 2 2" xfId="38607"/>
    <cellStyle name="Bilješka 32 2 3 2 3 2 2 2" xfId="55633"/>
    <cellStyle name="Bilješka 32 2 3 2 3 2 3" xfId="58814"/>
    <cellStyle name="Bilješka 32 2 3 2 3 2 4" xfId="53304"/>
    <cellStyle name="Bilješka 32 2 3 2 3 3" xfId="16987"/>
    <cellStyle name="Bilješka 32 2 3 2 3 3 2" xfId="38608"/>
    <cellStyle name="Bilješka 32 2 3 2 3 3 3" xfId="52116"/>
    <cellStyle name="Bilješka 32 2 3 2 3 4" xfId="24671"/>
    <cellStyle name="Bilješka 32 2 3 2 3 4 2" xfId="54442"/>
    <cellStyle name="Bilješka 32 2 3 2 3 5" xfId="38606"/>
    <cellStyle name="Bilješka 32 2 3 2 3 5 2" xfId="57632"/>
    <cellStyle name="Bilješka 32 2 3 2 3 6" xfId="47752"/>
    <cellStyle name="Bilješka 32 2 3 2 4" xfId="10104"/>
    <cellStyle name="Bilješka 32 2 3 2 4 2" xfId="17684"/>
    <cellStyle name="Bilješka 32 2 3 2 4 2 2" xfId="38610"/>
    <cellStyle name="Bilješka 32 2 3 2 4 2 3" xfId="53301"/>
    <cellStyle name="Bilješka 32 2 3 2 4 3" xfId="25806"/>
    <cellStyle name="Bilješka 32 2 3 2 4 3 2" xfId="55630"/>
    <cellStyle name="Bilješka 32 2 3 2 4 4" xfId="38609"/>
    <cellStyle name="Bilješka 32 2 3 2 4 4 2" xfId="58811"/>
    <cellStyle name="Bilješka 32 2 3 2 4 5" xfId="49171"/>
    <cellStyle name="Bilješka 32 2 3 2 5" xfId="11291"/>
    <cellStyle name="Bilješka 32 2 3 2 5 2" xfId="18815"/>
    <cellStyle name="Bilješka 32 2 3 2 5 2 2" xfId="38612"/>
    <cellStyle name="Bilješka 32 2 3 2 5 3" xfId="26939"/>
    <cellStyle name="Bilješka 32 2 3 2 5 4" xfId="38611"/>
    <cellStyle name="Bilješka 32 2 3 2 5 5" xfId="50487"/>
    <cellStyle name="Bilješka 32 2 3 2 6" xfId="11822"/>
    <cellStyle name="Bilješka 32 2 3 2 6 2" xfId="19337"/>
    <cellStyle name="Bilješka 32 2 3 2 6 2 2" xfId="38614"/>
    <cellStyle name="Bilješka 32 2 3 2 6 3" xfId="27463"/>
    <cellStyle name="Bilješka 32 2 3 2 6 4" xfId="38613"/>
    <cellStyle name="Bilješka 32 2 3 2 6 5" xfId="56595"/>
    <cellStyle name="Bilješka 32 2 3 2 7" xfId="12716"/>
    <cellStyle name="Bilješka 32 2 3 2 7 2" xfId="20220"/>
    <cellStyle name="Bilješka 32 2 3 2 7 2 2" xfId="38616"/>
    <cellStyle name="Bilješka 32 2 3 2 7 3" xfId="28347"/>
    <cellStyle name="Bilješka 32 2 3 2 7 4" xfId="38615"/>
    <cellStyle name="Bilješka 32 2 3 2 8" xfId="13675"/>
    <cellStyle name="Bilješka 32 2 3 2 8 2" xfId="21142"/>
    <cellStyle name="Bilješka 32 2 3 2 8 2 2" xfId="38618"/>
    <cellStyle name="Bilješka 32 2 3 2 8 3" xfId="29298"/>
    <cellStyle name="Bilješka 32 2 3 2 8 4" xfId="38617"/>
    <cellStyle name="Bilješka 32 2 3 2 9" xfId="14537"/>
    <cellStyle name="Bilješka 32 2 3 2 9 2" xfId="21924"/>
    <cellStyle name="Bilješka 32 2 3 2 9 2 2" xfId="38620"/>
    <cellStyle name="Bilješka 32 2 3 2 9 3" xfId="30146"/>
    <cellStyle name="Bilješka 32 2 3 2 9 4" xfId="38619"/>
    <cellStyle name="Bilješka 32 2 3 2_Hotel Fortuna" xfId="49965"/>
    <cellStyle name="Bilješka 32 2 3 3" xfId="7943"/>
    <cellStyle name="Bilješka 32 2 3 3 10" xfId="23376"/>
    <cellStyle name="Bilješka 32 2 3 3 11" xfId="23139"/>
    <cellStyle name="Bilješka 32 2 3 3 12" xfId="38621"/>
    <cellStyle name="Bilješka 32 2 3 3 13" xfId="46541"/>
    <cellStyle name="Bilješka 32 2 3 3 2" xfId="9121"/>
    <cellStyle name="Bilješka 32 2 3 3 2 2" xfId="16520"/>
    <cellStyle name="Bilješka 32 2 3 3 2 2 2" xfId="38623"/>
    <cellStyle name="Bilješka 32 2 3 3 2 2 2 2" xfId="53306"/>
    <cellStyle name="Bilješka 32 2 3 3 2 2 3" xfId="55635"/>
    <cellStyle name="Bilješka 32 2 3 3 2 2 4" xfId="58816"/>
    <cellStyle name="Bilješka 32 2 3 3 2 2 5" xfId="47322"/>
    <cellStyle name="Bilješka 32 2 3 3 2 3" xfId="22790"/>
    <cellStyle name="Bilješka 32 2 3 3 2 4" xfId="24838"/>
    <cellStyle name="Bilješka 32 2 3 3 2 4 2" xfId="47646"/>
    <cellStyle name="Bilješka 32 2 3 3 2 5" xfId="38622"/>
    <cellStyle name="Bilješka 32 2 3 3 2 5 2" xfId="49339"/>
    <cellStyle name="Bilješka 32 2 3 3 2 6" xfId="54609"/>
    <cellStyle name="Bilješka 32 2 3 3 2 7" xfId="57799"/>
    <cellStyle name="Bilješka 32 2 3 3 2 8" xfId="47213"/>
    <cellStyle name="Bilješka 32 2 3 3 2 9" xfId="60279"/>
    <cellStyle name="Bilješka 32 2 3 3 2_Hotel Fortuna" xfId="50418"/>
    <cellStyle name="Bilješka 32 2 3 3 3" xfId="9596"/>
    <cellStyle name="Bilješka 32 2 3 3 3 2" xfId="15821"/>
    <cellStyle name="Bilješka 32 2 3 3 3 2 2" xfId="38625"/>
    <cellStyle name="Bilješka 32 2 3 3 3 2 2 2" xfId="55636"/>
    <cellStyle name="Bilješka 32 2 3 3 3 2 3" xfId="58817"/>
    <cellStyle name="Bilješka 32 2 3 3 3 2 4" xfId="53307"/>
    <cellStyle name="Bilješka 32 2 3 3 3 3" xfId="23290"/>
    <cellStyle name="Bilješka 32 2 3 3 3 3 2" xfId="51584"/>
    <cellStyle name="Bilješka 32 2 3 3 3 4" xfId="24139"/>
    <cellStyle name="Bilješka 32 2 3 3 3 4 2" xfId="53910"/>
    <cellStyle name="Bilješka 32 2 3 3 3 5" xfId="38624"/>
    <cellStyle name="Bilješka 32 2 3 3 3 5 2" xfId="57100"/>
    <cellStyle name="Bilješka 32 2 3 3 3 6" xfId="47590"/>
    <cellStyle name="Bilješka 32 2 3 3 3 7" xfId="60004"/>
    <cellStyle name="Bilješka 32 2 3 3 4" xfId="8447"/>
    <cellStyle name="Bilješka 32 2 3 3 4 2" xfId="16688"/>
    <cellStyle name="Bilješka 32 2 3 3 4 2 2" xfId="38627"/>
    <cellStyle name="Bilješka 32 2 3 3 4 2 3" xfId="53305"/>
    <cellStyle name="Bilješka 32 2 3 3 4 3" xfId="25037"/>
    <cellStyle name="Bilješka 32 2 3 3 4 3 2" xfId="55634"/>
    <cellStyle name="Bilješka 32 2 3 3 4 4" xfId="38626"/>
    <cellStyle name="Bilješka 32 2 3 3 4 4 2" xfId="58815"/>
    <cellStyle name="Bilješka 32 2 3 3 4 5" xfId="48636"/>
    <cellStyle name="Bilješka 32 2 3 3 5" xfId="11804"/>
    <cellStyle name="Bilješka 32 2 3 3 5 2" xfId="19319"/>
    <cellStyle name="Bilješka 32 2 3 3 5 2 2" xfId="38629"/>
    <cellStyle name="Bilješka 32 2 3 3 5 3" xfId="27445"/>
    <cellStyle name="Bilješka 32 2 3 3 5 4" xfId="38628"/>
    <cellStyle name="Bilješka 32 2 3 3 5 5" xfId="51079"/>
    <cellStyle name="Bilješka 32 2 3 3 6" xfId="12698"/>
    <cellStyle name="Bilješka 32 2 3 3 6 2" xfId="20202"/>
    <cellStyle name="Bilješka 32 2 3 3 6 2 2" xfId="38631"/>
    <cellStyle name="Bilješka 32 2 3 3 6 3" xfId="28329"/>
    <cellStyle name="Bilješka 32 2 3 3 6 4" xfId="38630"/>
    <cellStyle name="Bilješka 32 2 3 3 6 5" xfId="56577"/>
    <cellStyle name="Bilješka 32 2 3 3 7" xfId="13170"/>
    <cellStyle name="Bilješka 32 2 3 3 7 2" xfId="20653"/>
    <cellStyle name="Bilješka 32 2 3 3 7 2 2" xfId="38633"/>
    <cellStyle name="Bilješka 32 2 3 3 7 3" xfId="28797"/>
    <cellStyle name="Bilješka 32 2 3 3 7 4" xfId="38632"/>
    <cellStyle name="Bilješka 32 2 3 3 8" xfId="14409"/>
    <cellStyle name="Bilješka 32 2 3 3 8 2" xfId="21814"/>
    <cellStyle name="Bilješka 32 2 3 3 8 2 2" xfId="38635"/>
    <cellStyle name="Bilješka 32 2 3 3 8 3" xfId="30019"/>
    <cellStyle name="Bilješka 32 2 3 3 8 4" xfId="38634"/>
    <cellStyle name="Bilješka 32 2 3 3 9" xfId="11263"/>
    <cellStyle name="Bilješka 32 2 3 3 9 2" xfId="26911"/>
    <cellStyle name="Bilješka 32 2 3 3 9 3" xfId="38636"/>
    <cellStyle name="Bilješka 32 2 3 3_Hotel Fortuna" xfId="50219"/>
    <cellStyle name="Bilješka 32 2 3 4" xfId="8896"/>
    <cellStyle name="Bilješka 32 2 3 4 2" xfId="16097"/>
    <cellStyle name="Bilješka 32 2 3 4 2 2" xfId="38638"/>
    <cellStyle name="Bilješka 32 2 3 4 2 2 2" xfId="55637"/>
    <cellStyle name="Bilješka 32 2 3 4 2 3" xfId="58818"/>
    <cellStyle name="Bilješka 32 2 3 4 2 4" xfId="53308"/>
    <cellStyle name="Bilješka 32 2 3 4 3" xfId="16878"/>
    <cellStyle name="Bilješka 32 2 3 4 3 2" xfId="38639"/>
    <cellStyle name="Bilješka 32 2 3 4 3 3" xfId="51860"/>
    <cellStyle name="Bilješka 32 2 3 4 4" xfId="24415"/>
    <cellStyle name="Bilješka 32 2 3 4 4 2" xfId="54186"/>
    <cellStyle name="Bilješka 32 2 3 4 5" xfId="38637"/>
    <cellStyle name="Bilješka 32 2 3 4 5 2" xfId="57376"/>
    <cellStyle name="Bilješka 32 2 3 4 6" xfId="47978"/>
    <cellStyle name="Bilješka 32 2 3 5" xfId="9795"/>
    <cellStyle name="Bilješka 32 2 3 5 2" xfId="17412"/>
    <cellStyle name="Bilješka 32 2 3 5 2 2" xfId="38641"/>
    <cellStyle name="Bilješka 32 2 3 5 2 3" xfId="53300"/>
    <cellStyle name="Bilješka 32 2 3 5 3" xfId="25537"/>
    <cellStyle name="Bilješka 32 2 3 5 3 2" xfId="55629"/>
    <cellStyle name="Bilješka 32 2 3 5 4" xfId="38640"/>
    <cellStyle name="Bilješka 32 2 3 5 4 2" xfId="58810"/>
    <cellStyle name="Bilješka 32 2 3 5 5" xfId="48913"/>
    <cellStyle name="Bilješka 32 2 3 6" xfId="11003"/>
    <cellStyle name="Bilješka 32 2 3 6 2" xfId="18534"/>
    <cellStyle name="Bilješka 32 2 3 6 2 2" xfId="38643"/>
    <cellStyle name="Bilješka 32 2 3 6 3" xfId="26652"/>
    <cellStyle name="Bilješka 32 2 3 6 4" xfId="38642"/>
    <cellStyle name="Bilješka 32 2 3 6 5" xfId="51072"/>
    <cellStyle name="Bilješka 32 2 3 7" xfId="11580"/>
    <cellStyle name="Bilješka 32 2 3 7 2" xfId="19095"/>
    <cellStyle name="Bilješka 32 2 3 7 2 2" xfId="38645"/>
    <cellStyle name="Bilješka 32 2 3 7 3" xfId="27224"/>
    <cellStyle name="Bilješka 32 2 3 7 4" xfId="38644"/>
    <cellStyle name="Bilješka 32 2 3 7 5" xfId="56337"/>
    <cellStyle name="Bilješka 32 2 3 8" xfId="12473"/>
    <cellStyle name="Bilješka 32 2 3 8 2" xfId="19978"/>
    <cellStyle name="Bilješka 32 2 3 8 2 2" xfId="38647"/>
    <cellStyle name="Bilješka 32 2 3 8 3" xfId="28107"/>
    <cellStyle name="Bilješka 32 2 3 8 4" xfId="38646"/>
    <cellStyle name="Bilješka 32 2 3 9" xfId="13368"/>
    <cellStyle name="Bilješka 32 2 3 9 2" xfId="20842"/>
    <cellStyle name="Bilješka 32 2 3 9 2 2" xfId="38649"/>
    <cellStyle name="Bilješka 32 2 3 9 3" xfId="28993"/>
    <cellStyle name="Bilješka 32 2 3 9 4" xfId="38648"/>
    <cellStyle name="Bilješka 32 2 3_Hotel Fortuna" xfId="49511"/>
    <cellStyle name="Bilješka 32 2 4" xfId="7861"/>
    <cellStyle name="Bilješka 32 2 4 10" xfId="15122"/>
    <cellStyle name="Bilješka 32 2 4 10 2" xfId="30725"/>
    <cellStyle name="Bilješka 32 2 4 10 3" xfId="38651"/>
    <cellStyle name="Bilješka 32 2 4 11" xfId="23867"/>
    <cellStyle name="Bilješka 32 2 4 12" xfId="38650"/>
    <cellStyle name="Bilješka 32 2 4 13" xfId="46625"/>
    <cellStyle name="Bilješka 32 2 4 14" xfId="59674"/>
    <cellStyle name="Bilješka 32 2 4 2" xfId="8050"/>
    <cellStyle name="Bilješka 32 2 4 2 10" xfId="23309"/>
    <cellStyle name="Bilješka 32 2 4 2 11" xfId="22733"/>
    <cellStyle name="Bilješka 32 2 4 2 12" xfId="38652"/>
    <cellStyle name="Bilješka 32 2 4 2 13" xfId="46696"/>
    <cellStyle name="Bilješka 32 2 4 2 14" xfId="59803"/>
    <cellStyle name="Bilješka 32 2 4 2 2" xfId="9228"/>
    <cellStyle name="Bilješka 32 2 4 2 2 2" xfId="15985"/>
    <cellStyle name="Bilješka 32 2 4 2 2 2 2" xfId="38654"/>
    <cellStyle name="Bilješka 32 2 4 2 2 2 2 2" xfId="55640"/>
    <cellStyle name="Bilješka 32 2 4 2 2 2 3" xfId="58821"/>
    <cellStyle name="Bilješka 32 2 4 2 2 2 4" xfId="53311"/>
    <cellStyle name="Bilješka 32 2 4 2 2 3" xfId="23519"/>
    <cellStyle name="Bilješka 32 2 4 2 2 3 2" xfId="51748"/>
    <cellStyle name="Bilješka 32 2 4 2 2 4" xfId="24303"/>
    <cellStyle name="Bilješka 32 2 4 2 2 4 2" xfId="54074"/>
    <cellStyle name="Bilješka 32 2 4 2 2 5" xfId="38653"/>
    <cellStyle name="Bilješka 32 2 4 2 2 5 2" xfId="57264"/>
    <cellStyle name="Bilješka 32 2 4 2 2 6" xfId="60071"/>
    <cellStyle name="Bilješka 32 2 4 2 3" xfId="9961"/>
    <cellStyle name="Bilješka 32 2 4 2 3 2" xfId="17554"/>
    <cellStyle name="Bilješka 32 2 4 2 3 2 2" xfId="38656"/>
    <cellStyle name="Bilješka 32 2 4 2 3 2 3" xfId="53310"/>
    <cellStyle name="Bilješka 32 2 4 2 3 3" xfId="25676"/>
    <cellStyle name="Bilješka 32 2 4 2 3 3 2" xfId="55639"/>
    <cellStyle name="Bilješka 32 2 4 2 3 4" xfId="38655"/>
    <cellStyle name="Bilješka 32 2 4 2 3 4 2" xfId="58820"/>
    <cellStyle name="Bilješka 32 2 4 2 4" xfId="11025"/>
    <cellStyle name="Bilješka 32 2 4 2 4 2" xfId="18556"/>
    <cellStyle name="Bilješka 32 2 4 2 4 2 2" xfId="38658"/>
    <cellStyle name="Bilješka 32 2 4 2 4 3" xfId="26674"/>
    <cellStyle name="Bilješka 32 2 4 2 4 4" xfId="38657"/>
    <cellStyle name="Bilješka 32 2 4 2 4 5" xfId="48323"/>
    <cellStyle name="Bilješka 32 2 4 2 5" xfId="11911"/>
    <cellStyle name="Bilješka 32 2 4 2 5 2" xfId="19426"/>
    <cellStyle name="Bilješka 32 2 4 2 5 2 2" xfId="38660"/>
    <cellStyle name="Bilješka 32 2 4 2 5 3" xfId="27551"/>
    <cellStyle name="Bilješka 32 2 4 2 5 4" xfId="38659"/>
    <cellStyle name="Bilješka 32 2 4 2 5 5" xfId="48801"/>
    <cellStyle name="Bilješka 32 2 4 2 6" xfId="12805"/>
    <cellStyle name="Bilješka 32 2 4 2 6 2" xfId="20309"/>
    <cellStyle name="Bilješka 32 2 4 2 6 2 2" xfId="38662"/>
    <cellStyle name="Bilješka 32 2 4 2 6 3" xfId="28435"/>
    <cellStyle name="Bilješka 32 2 4 2 6 4" xfId="38661"/>
    <cellStyle name="Bilješka 32 2 4 2 6 5" xfId="51087"/>
    <cellStyle name="Bilješka 32 2 4 2 7" xfId="13532"/>
    <cellStyle name="Bilješka 32 2 4 2 7 2" xfId="21003"/>
    <cellStyle name="Bilješka 32 2 4 2 7 2 2" xfId="38664"/>
    <cellStyle name="Bilješka 32 2 4 2 7 3" xfId="29155"/>
    <cellStyle name="Bilješka 32 2 4 2 7 4" xfId="38663"/>
    <cellStyle name="Bilješka 32 2 4 2 7 5" xfId="56684"/>
    <cellStyle name="Bilješka 32 2 4 2 8" xfId="14604"/>
    <cellStyle name="Bilješka 32 2 4 2 8 2" xfId="21984"/>
    <cellStyle name="Bilješka 32 2 4 2 8 2 2" xfId="38666"/>
    <cellStyle name="Bilješka 32 2 4 2 8 3" xfId="30211"/>
    <cellStyle name="Bilješka 32 2 4 2 8 4" xfId="38665"/>
    <cellStyle name="Bilješka 32 2 4 2 9" xfId="15287"/>
    <cellStyle name="Bilješka 32 2 4 2 9 2" xfId="30888"/>
    <cellStyle name="Bilješka 32 2 4 2 9 3" xfId="38667"/>
    <cellStyle name="Bilješka 32 2 4 2_Hotel Fortuna" xfId="50236"/>
    <cellStyle name="Bilješka 32 2 4 3" xfId="9039"/>
    <cellStyle name="Bilješka 32 2 4 3 2" xfId="15911"/>
    <cellStyle name="Bilješka 32 2 4 3 2 2" xfId="38669"/>
    <cellStyle name="Bilješka 32 2 4 3 2 2 2" xfId="55641"/>
    <cellStyle name="Bilješka 32 2 4 3 2 3" xfId="58822"/>
    <cellStyle name="Bilješka 32 2 4 3 2 4" xfId="53312"/>
    <cellStyle name="Bilješka 32 2 4 3 3" xfId="16715"/>
    <cellStyle name="Bilješka 32 2 4 3 3 2" xfId="38670"/>
    <cellStyle name="Bilješka 32 2 4 3 3 3" xfId="51674"/>
    <cellStyle name="Bilješka 32 2 4 3 4" xfId="24229"/>
    <cellStyle name="Bilješka 32 2 4 3 4 2" xfId="54000"/>
    <cellStyle name="Bilješka 32 2 4 3 5" xfId="38668"/>
    <cellStyle name="Bilješka 32 2 4 3 5 2" xfId="57190"/>
    <cellStyle name="Bilješka 32 2 4 3 6" xfId="47729"/>
    <cellStyle name="Bilješka 32 2 4 4" xfId="10220"/>
    <cellStyle name="Bilješka 32 2 4 4 2" xfId="17793"/>
    <cellStyle name="Bilješka 32 2 4 4 2 2" xfId="38672"/>
    <cellStyle name="Bilješka 32 2 4 4 2 3" xfId="53309"/>
    <cellStyle name="Bilješka 32 2 4 4 3" xfId="25912"/>
    <cellStyle name="Bilješka 32 2 4 4 3 2" xfId="55638"/>
    <cellStyle name="Bilješka 32 2 4 4 4" xfId="38671"/>
    <cellStyle name="Bilješka 32 2 4 4 4 2" xfId="58819"/>
    <cellStyle name="Bilješka 32 2 4 4 5" xfId="48727"/>
    <cellStyle name="Bilješka 32 2 4 5" xfId="10934"/>
    <cellStyle name="Bilješka 32 2 4 5 2" xfId="18465"/>
    <cellStyle name="Bilješka 32 2 4 5 2 2" xfId="38674"/>
    <cellStyle name="Bilješka 32 2 4 5 3" xfId="26584"/>
    <cellStyle name="Bilješka 32 2 4 5 4" xfId="38673"/>
    <cellStyle name="Bilješka 32 2 4 5 5" xfId="52332"/>
    <cellStyle name="Bilješka 32 2 4 6" xfId="11722"/>
    <cellStyle name="Bilješka 32 2 4 6 2" xfId="19237"/>
    <cellStyle name="Bilješka 32 2 4 6 2 2" xfId="38676"/>
    <cellStyle name="Bilješka 32 2 4 6 3" xfId="27364"/>
    <cellStyle name="Bilješka 32 2 4 6 4" xfId="38675"/>
    <cellStyle name="Bilješka 32 2 4 6 5" xfId="54705"/>
    <cellStyle name="Bilješka 32 2 4 7" xfId="12616"/>
    <cellStyle name="Bilješka 32 2 4 7 2" xfId="20120"/>
    <cellStyle name="Bilješka 32 2 4 7 2 2" xfId="38678"/>
    <cellStyle name="Bilješka 32 2 4 7 3" xfId="28248"/>
    <cellStyle name="Bilješka 32 2 4 7 4" xfId="38677"/>
    <cellStyle name="Bilješka 32 2 4 8" xfId="13792"/>
    <cellStyle name="Bilješka 32 2 4 8 2" xfId="21256"/>
    <cellStyle name="Bilješka 32 2 4 8 2 2" xfId="38680"/>
    <cellStyle name="Bilješka 32 2 4 8 3" xfId="29412"/>
    <cellStyle name="Bilješka 32 2 4 8 4" xfId="38679"/>
    <cellStyle name="Bilješka 32 2 4 9" xfId="14609"/>
    <cellStyle name="Bilješka 32 2 4 9 2" xfId="21988"/>
    <cellStyle name="Bilješka 32 2 4 9 2 2" xfId="38682"/>
    <cellStyle name="Bilješka 32 2 4 9 3" xfId="30216"/>
    <cellStyle name="Bilješka 32 2 4 9 4" xfId="38681"/>
    <cellStyle name="Bilješka 32 2 4_Hotel Fortuna" xfId="49797"/>
    <cellStyle name="Bilješka 32 2 5" xfId="8092"/>
    <cellStyle name="Bilješka 32 2 5 10" xfId="23020"/>
    <cellStyle name="Bilješka 32 2 5 11" xfId="22863"/>
    <cellStyle name="Bilješka 32 2 5 12" xfId="38683"/>
    <cellStyle name="Bilješka 32 2 5 13" xfId="46893"/>
    <cellStyle name="Bilješka 32 2 5 2" xfId="9270"/>
    <cellStyle name="Bilješka 32 2 5 2 2" xfId="16546"/>
    <cellStyle name="Bilješka 32 2 5 2 2 2" xfId="38685"/>
    <cellStyle name="Bilješka 32 2 5 2 2 2 2" xfId="53314"/>
    <cellStyle name="Bilješka 32 2 5 2 2 3" xfId="55643"/>
    <cellStyle name="Bilješka 32 2 5 2 2 4" xfId="58824"/>
    <cellStyle name="Bilješka 32 2 5 2 2 5" xfId="47348"/>
    <cellStyle name="Bilješka 32 2 5 2 3" xfId="22412"/>
    <cellStyle name="Bilješka 32 2 5 2 4" xfId="24864"/>
    <cellStyle name="Bilješka 32 2 5 2 4 2" xfId="48278"/>
    <cellStyle name="Bilješka 32 2 5 2 5" xfId="38684"/>
    <cellStyle name="Bilješka 32 2 5 2 5 2" xfId="49365"/>
    <cellStyle name="Bilješka 32 2 5 2 6" xfId="54635"/>
    <cellStyle name="Bilješka 32 2 5 2 7" xfId="57825"/>
    <cellStyle name="Bilješka 32 2 5 2 8" xfId="47239"/>
    <cellStyle name="Bilješka 32 2 5 2 9" xfId="60300"/>
    <cellStyle name="Bilješka 32 2 5 2_Hotel Fortuna" xfId="50070"/>
    <cellStyle name="Bilješka 32 2 5 3" xfId="9651"/>
    <cellStyle name="Bilješka 32 2 5 3 2" xfId="16185"/>
    <cellStyle name="Bilješka 32 2 5 3 2 2" xfId="38687"/>
    <cellStyle name="Bilješka 32 2 5 3 2 2 2" xfId="55644"/>
    <cellStyle name="Bilješka 32 2 5 3 2 3" xfId="58825"/>
    <cellStyle name="Bilješka 32 2 5 3 2 4" xfId="53315"/>
    <cellStyle name="Bilješka 32 2 5 3 3" xfId="23638"/>
    <cellStyle name="Bilješka 32 2 5 3 3 2" xfId="51948"/>
    <cellStyle name="Bilješka 32 2 5 3 4" xfId="24503"/>
    <cellStyle name="Bilješka 32 2 5 3 4 2" xfId="54274"/>
    <cellStyle name="Bilješka 32 2 5 3 5" xfId="38686"/>
    <cellStyle name="Bilješka 32 2 5 3 5 2" xfId="57464"/>
    <cellStyle name="Bilješka 32 2 5 3 6" xfId="48070"/>
    <cellStyle name="Bilješka 32 2 5 3 7" xfId="60104"/>
    <cellStyle name="Bilješka 32 2 5 4" xfId="10535"/>
    <cellStyle name="Bilješka 32 2 5 4 2" xfId="18076"/>
    <cellStyle name="Bilješka 32 2 5 4 2 2" xfId="38689"/>
    <cellStyle name="Bilješka 32 2 5 4 2 3" xfId="53313"/>
    <cellStyle name="Bilješka 32 2 5 4 3" xfId="26192"/>
    <cellStyle name="Bilješka 32 2 5 4 3 2" xfId="55642"/>
    <cellStyle name="Bilješka 32 2 5 4 4" xfId="38688"/>
    <cellStyle name="Bilješka 32 2 5 4 4 2" xfId="58823"/>
    <cellStyle name="Bilješka 32 2 5 4 5" xfId="49002"/>
    <cellStyle name="Bilješka 32 2 5 5" xfId="11953"/>
    <cellStyle name="Bilješka 32 2 5 5 2" xfId="19468"/>
    <cellStyle name="Bilješka 32 2 5 5 2 2" xfId="38691"/>
    <cellStyle name="Bilješka 32 2 5 5 3" xfId="27592"/>
    <cellStyle name="Bilješka 32 2 5 5 4" xfId="38690"/>
    <cellStyle name="Bilješka 32 2 5 5 5" xfId="50883"/>
    <cellStyle name="Bilješka 32 2 5 6" xfId="12847"/>
    <cellStyle name="Bilješka 32 2 5 6 2" xfId="20351"/>
    <cellStyle name="Bilješka 32 2 5 6 2 2" xfId="38693"/>
    <cellStyle name="Bilješka 32 2 5 6 3" xfId="28476"/>
    <cellStyle name="Bilješka 32 2 5 6 4" xfId="38692"/>
    <cellStyle name="Bilješka 32 2 5 6 5" xfId="56726"/>
    <cellStyle name="Bilješka 32 2 5 7" xfId="13225"/>
    <cellStyle name="Bilješka 32 2 5 7 2" xfId="20705"/>
    <cellStyle name="Bilješka 32 2 5 7 2 2" xfId="38695"/>
    <cellStyle name="Bilješka 32 2 5 7 3" xfId="28851"/>
    <cellStyle name="Bilješka 32 2 5 7 4" xfId="38694"/>
    <cellStyle name="Bilješka 32 2 5 8" xfId="14621"/>
    <cellStyle name="Bilješka 32 2 5 8 2" xfId="21999"/>
    <cellStyle name="Bilješka 32 2 5 8 2 2" xfId="38697"/>
    <cellStyle name="Bilješka 32 2 5 8 3" xfId="30228"/>
    <cellStyle name="Bilješka 32 2 5 8 4" xfId="38696"/>
    <cellStyle name="Bilješka 32 2 5 9" xfId="15504"/>
    <cellStyle name="Bilješka 32 2 5 9 2" xfId="31101"/>
    <cellStyle name="Bilješka 32 2 5 9 3" xfId="38698"/>
    <cellStyle name="Bilješka 32 2 5_Hotel Fortuna" xfId="50032"/>
    <cellStyle name="Bilješka 32 2 6" xfId="8636"/>
    <cellStyle name="Bilješka 32 2 6 2" xfId="16685"/>
    <cellStyle name="Bilješka 32 2 6 2 2" xfId="38700"/>
    <cellStyle name="Bilješka 32 2 6 2 3" xfId="53295"/>
    <cellStyle name="Bilješka 32 2 6 3" xfId="25221"/>
    <cellStyle name="Bilješka 32 2 6 3 2" xfId="55624"/>
    <cellStyle name="Bilješka 32 2 6 4" xfId="38699"/>
    <cellStyle name="Bilješka 32 2 6 4 2" xfId="58805"/>
    <cellStyle name="Bilješka 32 2 6 5" xfId="47505"/>
    <cellStyle name="Bilješka 32 2 7" xfId="9900"/>
    <cellStyle name="Bilješka 32 2 7 2" xfId="17507"/>
    <cellStyle name="Bilješka 32 2 7 2 2" xfId="38702"/>
    <cellStyle name="Bilješka 32 2 7 3" xfId="25631"/>
    <cellStyle name="Bilješka 32 2 7 4" xfId="38701"/>
    <cellStyle name="Bilješka 32 2 7 5" xfId="48496"/>
    <cellStyle name="Bilješka 32 2 8" xfId="11244"/>
    <cellStyle name="Bilješka 32 2 8 2" xfId="18769"/>
    <cellStyle name="Bilješka 32 2 8 2 2" xfId="38704"/>
    <cellStyle name="Bilješka 32 2 8 3" xfId="26892"/>
    <cellStyle name="Bilješka 32 2 8 4" xfId="38703"/>
    <cellStyle name="Bilješka 32 2 8 5" xfId="50964"/>
    <cellStyle name="Bilješka 32 2 9" xfId="11323"/>
    <cellStyle name="Bilješka 32 2 9 2" xfId="18846"/>
    <cellStyle name="Bilješka 32 2 9 2 2" xfId="38706"/>
    <cellStyle name="Bilješka 32 2 9 3" xfId="26971"/>
    <cellStyle name="Bilješka 32 2 9 4" xfId="38705"/>
    <cellStyle name="Bilješka 32 2 9 5" xfId="56499"/>
    <cellStyle name="Bilješka 32 2_Hotel Fortuna" xfId="49945"/>
    <cellStyle name="Bilješka 32 3" xfId="7533"/>
    <cellStyle name="Bilješka 32 3 10" xfId="14119"/>
    <cellStyle name="Bilješka 32 3 10 2" xfId="21548"/>
    <cellStyle name="Bilješka 32 3 10 2 2" xfId="38709"/>
    <cellStyle name="Bilješka 32 3 10 3" xfId="29735"/>
    <cellStyle name="Bilješka 32 3 10 4" xfId="38708"/>
    <cellStyle name="Bilješka 32 3 11" xfId="15299"/>
    <cellStyle name="Bilješka 32 3 11 2" xfId="30900"/>
    <cellStyle name="Bilješka 32 3 11 3" xfId="38710"/>
    <cellStyle name="Bilješka 32 3 12" xfId="23030"/>
    <cellStyle name="Bilješka 32 3 13" xfId="38707"/>
    <cellStyle name="Bilješka 32 3 14" xfId="59447"/>
    <cellStyle name="Bilješka 32 3 2" xfId="7691"/>
    <cellStyle name="Bilješka 32 3 2 10" xfId="15253"/>
    <cellStyle name="Bilješka 32 3 2 10 2" xfId="30854"/>
    <cellStyle name="Bilješka 32 3 2 10 3" xfId="38712"/>
    <cellStyle name="Bilješka 32 3 2 11" xfId="23500"/>
    <cellStyle name="Bilješka 32 3 2 12" xfId="38711"/>
    <cellStyle name="Bilješka 32 3 2 13" xfId="46779"/>
    <cellStyle name="Bilješka 32 3 2 14" xfId="59553"/>
    <cellStyle name="Bilješka 32 3 2 2" xfId="8074"/>
    <cellStyle name="Bilješka 32 3 2 2 10" xfId="22800"/>
    <cellStyle name="Bilješka 32 3 2 2 11" xfId="23334"/>
    <cellStyle name="Bilješka 32 3 2 2 12" xfId="38713"/>
    <cellStyle name="Bilješka 32 3 2 2 13" xfId="46876"/>
    <cellStyle name="Bilješka 32 3 2 2 14" xfId="59818"/>
    <cellStyle name="Bilješka 32 3 2 2 2" xfId="9252"/>
    <cellStyle name="Bilješka 32 3 2 2 2 2" xfId="16168"/>
    <cellStyle name="Bilješka 32 3 2 2 2 2 2" xfId="38715"/>
    <cellStyle name="Bilješka 32 3 2 2 2 2 2 2" xfId="55648"/>
    <cellStyle name="Bilješka 32 3 2 2 2 2 3" xfId="58829"/>
    <cellStyle name="Bilješka 32 3 2 2 2 2 4" xfId="53319"/>
    <cellStyle name="Bilješka 32 3 2 2 2 3" xfId="23039"/>
    <cellStyle name="Bilješka 32 3 2 2 2 3 2" xfId="51931"/>
    <cellStyle name="Bilješka 32 3 2 2 2 4" xfId="24486"/>
    <cellStyle name="Bilješka 32 3 2 2 2 4 2" xfId="54257"/>
    <cellStyle name="Bilješka 32 3 2 2 2 5" xfId="38714"/>
    <cellStyle name="Bilješka 32 3 2 2 2 5 2" xfId="57447"/>
    <cellStyle name="Bilješka 32 3 2 2 2 6" xfId="60091"/>
    <cellStyle name="Bilješka 32 3 2 2 3" xfId="9754"/>
    <cellStyle name="Bilješka 32 3 2 2 3 2" xfId="17372"/>
    <cellStyle name="Bilješka 32 3 2 2 3 2 2" xfId="38717"/>
    <cellStyle name="Bilješka 32 3 2 2 3 2 3" xfId="53318"/>
    <cellStyle name="Bilješka 32 3 2 2 3 3" xfId="25498"/>
    <cellStyle name="Bilješka 32 3 2 2 3 3 2" xfId="55647"/>
    <cellStyle name="Bilješka 32 3 2 2 3 4" xfId="38716"/>
    <cellStyle name="Bilješka 32 3 2 2 3 4 2" xfId="58828"/>
    <cellStyle name="Bilješka 32 3 2 2 4" xfId="10612"/>
    <cellStyle name="Bilješka 32 3 2 2 4 2" xfId="18152"/>
    <cellStyle name="Bilješka 32 3 2 2 4 2 2" xfId="38719"/>
    <cellStyle name="Bilješka 32 3 2 2 4 3" xfId="26269"/>
    <cellStyle name="Bilješka 32 3 2 2 4 4" xfId="38718"/>
    <cellStyle name="Bilješka 32 3 2 2 4 5" xfId="47881"/>
    <cellStyle name="Bilješka 32 3 2 2 5" xfId="11935"/>
    <cellStyle name="Bilješka 32 3 2 2 5 2" xfId="19450"/>
    <cellStyle name="Bilješka 32 3 2 2 5 2 2" xfId="38721"/>
    <cellStyle name="Bilješka 32 3 2 2 5 3" xfId="27575"/>
    <cellStyle name="Bilješka 32 3 2 2 5 4" xfId="38720"/>
    <cellStyle name="Bilješka 32 3 2 2 5 5" xfId="48984"/>
    <cellStyle name="Bilješka 32 3 2 2 6" xfId="12829"/>
    <cellStyle name="Bilješka 32 3 2 2 6 2" xfId="20333"/>
    <cellStyle name="Bilješka 32 3 2 2 6 2 2" xfId="38723"/>
    <cellStyle name="Bilješka 32 3 2 2 6 3" xfId="28459"/>
    <cellStyle name="Bilješka 32 3 2 2 6 4" xfId="38722"/>
    <cellStyle name="Bilješka 32 3 2 2 6 5" xfId="52334"/>
    <cellStyle name="Bilješka 32 3 2 2 7" xfId="13327"/>
    <cellStyle name="Bilješka 32 3 2 2 7 2" xfId="20803"/>
    <cellStyle name="Bilješka 32 3 2 2 7 2 2" xfId="38725"/>
    <cellStyle name="Bilješka 32 3 2 2 7 3" xfId="28953"/>
    <cellStyle name="Bilješka 32 3 2 2 7 4" xfId="38724"/>
    <cellStyle name="Bilješka 32 3 2 2 7 5" xfId="56708"/>
    <cellStyle name="Bilješka 32 3 2 2 8" xfId="14268"/>
    <cellStyle name="Bilješka 32 3 2 2 8 2" xfId="21683"/>
    <cellStyle name="Bilješka 32 3 2 2 8 2 2" xfId="38727"/>
    <cellStyle name="Bilješka 32 3 2 2 8 3" xfId="29880"/>
    <cellStyle name="Bilješka 32 3 2 2 8 4" xfId="38726"/>
    <cellStyle name="Bilješka 32 3 2 2 9" xfId="15429"/>
    <cellStyle name="Bilješka 32 3 2 2 9 2" xfId="31028"/>
    <cellStyle name="Bilješka 32 3 2 2 9 3" xfId="38728"/>
    <cellStyle name="Bilješka 32 3 2 2_Hotel Fortuna" xfId="49770"/>
    <cellStyle name="Bilješka 32 3 2 3" xfId="8868"/>
    <cellStyle name="Bilješka 32 3 2 3 2" xfId="16069"/>
    <cellStyle name="Bilješka 32 3 2 3 2 2" xfId="38730"/>
    <cellStyle name="Bilješka 32 3 2 3 2 2 2" xfId="55649"/>
    <cellStyle name="Bilješka 32 3 2 3 2 3" xfId="58830"/>
    <cellStyle name="Bilješka 32 3 2 3 2 4" xfId="53320"/>
    <cellStyle name="Bilješka 32 3 2 3 3" xfId="16851"/>
    <cellStyle name="Bilješka 32 3 2 3 3 2" xfId="38731"/>
    <cellStyle name="Bilješka 32 3 2 3 3 3" xfId="51832"/>
    <cellStyle name="Bilješka 32 3 2 3 4" xfId="24387"/>
    <cellStyle name="Bilješka 32 3 2 3 4 2" xfId="54158"/>
    <cellStyle name="Bilješka 32 3 2 3 5" xfId="38729"/>
    <cellStyle name="Bilješka 32 3 2 3 5 2" xfId="57348"/>
    <cellStyle name="Bilješka 32 3 2 3 6" xfId="47580"/>
    <cellStyle name="Bilješka 32 3 2 4" xfId="10299"/>
    <cellStyle name="Bilješka 32 3 2 4 2" xfId="17858"/>
    <cellStyle name="Bilješka 32 3 2 4 2 2" xfId="38733"/>
    <cellStyle name="Bilješka 32 3 2 4 2 3" xfId="53317"/>
    <cellStyle name="Bilješka 32 3 2 4 3" xfId="25976"/>
    <cellStyle name="Bilješka 32 3 2 4 3 2" xfId="55646"/>
    <cellStyle name="Bilješka 32 3 2 4 4" xfId="38732"/>
    <cellStyle name="Bilješka 32 3 2 4 4 2" xfId="58827"/>
    <cellStyle name="Bilješka 32 3 2 4 5" xfId="48885"/>
    <cellStyle name="Bilješka 32 3 2 5" xfId="10829"/>
    <cellStyle name="Bilješka 32 3 2 5 2" xfId="18364"/>
    <cellStyle name="Bilješka 32 3 2 5 2 2" xfId="38735"/>
    <cellStyle name="Bilješka 32 3 2 5 3" xfId="26482"/>
    <cellStyle name="Bilješka 32 3 2 5 4" xfId="38734"/>
    <cellStyle name="Bilješka 32 3 2 5 5" xfId="51135"/>
    <cellStyle name="Bilješka 32 3 2 6" xfId="11552"/>
    <cellStyle name="Bilješka 32 3 2 6 2" xfId="19067"/>
    <cellStyle name="Bilješka 32 3 2 6 2 2" xfId="38737"/>
    <cellStyle name="Bilješka 32 3 2 6 3" xfId="27197"/>
    <cellStyle name="Bilješka 32 3 2 6 4" xfId="38736"/>
    <cellStyle name="Bilješka 32 3 2 6 5" xfId="56364"/>
    <cellStyle name="Bilješka 32 3 2 7" xfId="12445"/>
    <cellStyle name="Bilješka 32 3 2 7 2" xfId="19950"/>
    <cellStyle name="Bilješka 32 3 2 7 2 2" xfId="38739"/>
    <cellStyle name="Bilješka 32 3 2 7 3" xfId="28080"/>
    <cellStyle name="Bilješka 32 3 2 7 4" xfId="38738"/>
    <cellStyle name="Bilješka 32 3 2 8" xfId="13871"/>
    <cellStyle name="Bilješka 32 3 2 8 2" xfId="21334"/>
    <cellStyle name="Bilješka 32 3 2 8 2 2" xfId="38741"/>
    <cellStyle name="Bilješka 32 3 2 8 3" xfId="29490"/>
    <cellStyle name="Bilješka 32 3 2 8 4" xfId="38740"/>
    <cellStyle name="Bilješka 32 3 2 9" xfId="14164"/>
    <cellStyle name="Bilješka 32 3 2 9 2" xfId="21587"/>
    <cellStyle name="Bilješka 32 3 2 9 2 2" xfId="38743"/>
    <cellStyle name="Bilješka 32 3 2 9 3" xfId="29778"/>
    <cellStyle name="Bilješka 32 3 2 9 4" xfId="38742"/>
    <cellStyle name="Bilješka 32 3 2_Hotel Fortuna" xfId="49455"/>
    <cellStyle name="Bilješka 32 3 3" xfId="7898"/>
    <cellStyle name="Bilješka 32 3 3 10" xfId="10870"/>
    <cellStyle name="Bilješka 32 3 3 10 2" xfId="26521"/>
    <cellStyle name="Bilješka 32 3 3 10 3" xfId="38745"/>
    <cellStyle name="Bilješka 32 3 3 11" xfId="22299"/>
    <cellStyle name="Bilješka 32 3 3 12" xfId="38744"/>
    <cellStyle name="Bilješka 32 3 3 13" xfId="46669"/>
    <cellStyle name="Bilješka 32 3 3 14" xfId="59696"/>
    <cellStyle name="Bilješka 32 3 3 2" xfId="7947"/>
    <cellStyle name="Bilješka 32 3 3 2 10" xfId="23482"/>
    <cellStyle name="Bilješka 32 3 3 2 11" xfId="23149"/>
    <cellStyle name="Bilješka 32 3 3 2 12" xfId="38746"/>
    <cellStyle name="Bilješka 32 3 3 2 13" xfId="46573"/>
    <cellStyle name="Bilješka 32 3 3 2 14" xfId="59736"/>
    <cellStyle name="Bilješka 32 3 3 2 2" xfId="9125"/>
    <cellStyle name="Bilješka 32 3 3 2 2 2" xfId="15855"/>
    <cellStyle name="Bilješka 32 3 3 2 2 2 2" xfId="38748"/>
    <cellStyle name="Bilješka 32 3 3 2 2 2 2 2" xfId="55652"/>
    <cellStyle name="Bilješka 32 3 3 2 2 2 3" xfId="58833"/>
    <cellStyle name="Bilješka 32 3 3 2 2 2 4" xfId="53323"/>
    <cellStyle name="Bilješka 32 3 3 2 2 3" xfId="23853"/>
    <cellStyle name="Bilješka 32 3 3 2 2 3 2" xfId="51618"/>
    <cellStyle name="Bilješka 32 3 3 2 2 4" xfId="24173"/>
    <cellStyle name="Bilješka 32 3 3 2 2 4 2" xfId="53944"/>
    <cellStyle name="Bilješka 32 3 3 2 2 5" xfId="38747"/>
    <cellStyle name="Bilješka 32 3 3 2 2 5 2" xfId="57134"/>
    <cellStyle name="Bilješka 32 3 3 2 2 6" xfId="60030"/>
    <cellStyle name="Bilješka 32 3 3 2 3" xfId="10200"/>
    <cellStyle name="Bilješka 32 3 3 2 3 2" xfId="17775"/>
    <cellStyle name="Bilješka 32 3 3 2 3 2 2" xfId="38750"/>
    <cellStyle name="Bilješka 32 3 3 2 3 2 3" xfId="53322"/>
    <cellStyle name="Bilješka 32 3 3 2 3 3" xfId="25894"/>
    <cellStyle name="Bilješka 32 3 3 2 3 3 2" xfId="55651"/>
    <cellStyle name="Bilješka 32 3 3 2 3 4" xfId="38749"/>
    <cellStyle name="Bilješka 32 3 3 2 3 4 2" xfId="58832"/>
    <cellStyle name="Bilješka 32 3 3 2 4" xfId="10752"/>
    <cellStyle name="Bilješka 32 3 3 2 4 2" xfId="18289"/>
    <cellStyle name="Bilješka 32 3 3 2 4 2 2" xfId="38752"/>
    <cellStyle name="Bilješka 32 3 3 2 4 3" xfId="26406"/>
    <cellStyle name="Bilješka 32 3 3 2 4 4" xfId="38751"/>
    <cellStyle name="Bilješka 32 3 3 2 4 5" xfId="48170"/>
    <cellStyle name="Bilješka 32 3 3 2 5" xfId="11808"/>
    <cellStyle name="Bilješka 32 3 3 2 5 2" xfId="19323"/>
    <cellStyle name="Bilješka 32 3 3 2 5 2 2" xfId="38754"/>
    <cellStyle name="Bilješka 32 3 3 2 5 3" xfId="27449"/>
    <cellStyle name="Bilješka 32 3 3 2 5 4" xfId="38753"/>
    <cellStyle name="Bilješka 32 3 3 2 5 5" xfId="48671"/>
    <cellStyle name="Bilješka 32 3 3 2 6" xfId="12702"/>
    <cellStyle name="Bilješka 32 3 3 2 6 2" xfId="20206"/>
    <cellStyle name="Bilješka 32 3 3 2 6 2 2" xfId="38756"/>
    <cellStyle name="Bilješka 32 3 3 2 6 3" xfId="28333"/>
    <cellStyle name="Bilješka 32 3 3 2 6 4" xfId="38755"/>
    <cellStyle name="Bilješka 32 3 3 2 6 5" xfId="50636"/>
    <cellStyle name="Bilješka 32 3 3 2 7" xfId="13772"/>
    <cellStyle name="Bilješka 32 3 3 2 7 2" xfId="21236"/>
    <cellStyle name="Bilješka 32 3 3 2 7 2 2" xfId="38758"/>
    <cellStyle name="Bilješka 32 3 3 2 7 3" xfId="29392"/>
    <cellStyle name="Bilješka 32 3 3 2 7 4" xfId="38757"/>
    <cellStyle name="Bilješka 32 3 3 2 7 5" xfId="56581"/>
    <cellStyle name="Bilješka 32 3 3 2 8" xfId="14688"/>
    <cellStyle name="Bilješka 32 3 3 2 8 2" xfId="22059"/>
    <cellStyle name="Bilješka 32 3 3 2 8 2 2" xfId="38760"/>
    <cellStyle name="Bilješka 32 3 3 2 8 3" xfId="30294"/>
    <cellStyle name="Bilješka 32 3 3 2 8 4" xfId="38759"/>
    <cellStyle name="Bilješka 32 3 3 2 9" xfId="15113"/>
    <cellStyle name="Bilješka 32 3 3 2 9 2" xfId="30716"/>
    <cellStyle name="Bilješka 32 3 3 2 9 3" xfId="38761"/>
    <cellStyle name="Bilješka 32 3 3 2_Hotel Fortuna" xfId="49978"/>
    <cellStyle name="Bilješka 32 3 3 3" xfId="9076"/>
    <cellStyle name="Bilješka 32 3 3 3 2" xfId="15956"/>
    <cellStyle name="Bilješka 32 3 3 3 2 2" xfId="38763"/>
    <cellStyle name="Bilješka 32 3 3 3 2 2 2" xfId="55653"/>
    <cellStyle name="Bilješka 32 3 3 3 2 3" xfId="58834"/>
    <cellStyle name="Bilješka 32 3 3 3 2 4" xfId="53324"/>
    <cellStyle name="Bilješka 32 3 3 3 3" xfId="16753"/>
    <cellStyle name="Bilješka 32 3 3 3 3 2" xfId="38764"/>
    <cellStyle name="Bilješka 32 3 3 3 3 3" xfId="51719"/>
    <cellStyle name="Bilješka 32 3 3 3 4" xfId="24274"/>
    <cellStyle name="Bilješka 32 3 3 3 4 2" xfId="54045"/>
    <cellStyle name="Bilješka 32 3 3 3 5" xfId="38762"/>
    <cellStyle name="Bilješka 32 3 3 3 5 2" xfId="57235"/>
    <cellStyle name="Bilješka 32 3 3 3 6" xfId="48362"/>
    <cellStyle name="Bilješka 32 3 3 4" xfId="8584"/>
    <cellStyle name="Bilješka 32 3 3 4 2" xfId="16696"/>
    <cellStyle name="Bilješka 32 3 3 4 2 2" xfId="38766"/>
    <cellStyle name="Bilješka 32 3 3 4 2 3" xfId="53321"/>
    <cellStyle name="Bilješka 32 3 3 4 3" xfId="25171"/>
    <cellStyle name="Bilješka 32 3 3 4 3 2" xfId="55650"/>
    <cellStyle name="Bilješka 32 3 3 4 4" xfId="38765"/>
    <cellStyle name="Bilješka 32 3 3 4 4 2" xfId="58831"/>
    <cellStyle name="Bilješka 32 3 3 4 5" xfId="48772"/>
    <cellStyle name="Bilješka 32 3 3 5" xfId="10408"/>
    <cellStyle name="Bilješka 32 3 3 5 2" xfId="17952"/>
    <cellStyle name="Bilješka 32 3 3 5 2 2" xfId="38768"/>
    <cellStyle name="Bilješka 32 3 3 5 3" xfId="26068"/>
    <cellStyle name="Bilješka 32 3 3 5 4" xfId="38767"/>
    <cellStyle name="Bilješka 32 3 3 5 5" xfId="50490"/>
    <cellStyle name="Bilješka 32 3 3 6" xfId="11759"/>
    <cellStyle name="Bilješka 32 3 3 6 2" xfId="19274"/>
    <cellStyle name="Bilješka 32 3 3 6 2 2" xfId="38770"/>
    <cellStyle name="Bilješka 32 3 3 6 3" xfId="27401"/>
    <cellStyle name="Bilješka 32 3 3 6 4" xfId="38769"/>
    <cellStyle name="Bilješka 32 3 3 6 5" xfId="56534"/>
    <cellStyle name="Bilješka 32 3 3 7" xfId="12653"/>
    <cellStyle name="Bilješka 32 3 3 7 2" xfId="20157"/>
    <cellStyle name="Bilješka 32 3 3 7 2 2" xfId="38772"/>
    <cellStyle name="Bilješka 32 3 3 7 3" xfId="28285"/>
    <cellStyle name="Bilješka 32 3 3 7 4" xfId="38771"/>
    <cellStyle name="Bilješka 32 3 3 8" xfId="8352"/>
    <cellStyle name="Bilješka 32 3 3 8 2" xfId="15544"/>
    <cellStyle name="Bilješka 32 3 3 8 2 2" xfId="38774"/>
    <cellStyle name="Bilješka 32 3 3 8 3" xfId="24943"/>
    <cellStyle name="Bilješka 32 3 3 8 4" xfId="38773"/>
    <cellStyle name="Bilješka 32 3 3 9" xfId="12311"/>
    <cellStyle name="Bilješka 32 3 3 9 2" xfId="19816"/>
    <cellStyle name="Bilješka 32 3 3 9 2 2" xfId="38776"/>
    <cellStyle name="Bilješka 32 3 3 9 3" xfId="27947"/>
    <cellStyle name="Bilješka 32 3 3 9 4" xfId="38775"/>
    <cellStyle name="Bilješka 32 3 3_Hotel Fortuna" xfId="49750"/>
    <cellStyle name="Bilješka 32 3 4" xfId="8704"/>
    <cellStyle name="Bilješka 32 3 4 2" xfId="15720"/>
    <cellStyle name="Bilješka 32 3 4 2 2" xfId="38778"/>
    <cellStyle name="Bilješka 32 3 4 2 2 2" xfId="55654"/>
    <cellStyle name="Bilješka 32 3 4 2 3" xfId="58835"/>
    <cellStyle name="Bilješka 32 3 4 2 4" xfId="53325"/>
    <cellStyle name="Bilješka 32 3 4 3" xfId="23914"/>
    <cellStyle name="Bilješka 32 3 4 3 2" xfId="51483"/>
    <cellStyle name="Bilješka 32 3 4 4" xfId="24038"/>
    <cellStyle name="Bilješka 32 3 4 4 2" xfId="52289"/>
    <cellStyle name="Bilješka 32 3 4 5" xfId="38777"/>
    <cellStyle name="Bilješka 32 3 4 5 2" xfId="56999"/>
    <cellStyle name="Bilješka 32 3 4 6" xfId="47875"/>
    <cellStyle name="Bilješka 32 3 4 7" xfId="59961"/>
    <cellStyle name="Bilješka 32 3 5" xfId="9620"/>
    <cellStyle name="Bilješka 32 3 5 2" xfId="17254"/>
    <cellStyle name="Bilješka 32 3 5 2 2" xfId="38780"/>
    <cellStyle name="Bilješka 32 3 5 2 3" xfId="53316"/>
    <cellStyle name="Bilješka 32 3 5 3" xfId="25381"/>
    <cellStyle name="Bilješka 32 3 5 3 2" xfId="55645"/>
    <cellStyle name="Bilješka 32 3 5 4" xfId="38779"/>
    <cellStyle name="Bilješka 32 3 5 4 2" xfId="58826"/>
    <cellStyle name="Bilješka 32 3 5 5" xfId="48534"/>
    <cellStyle name="Bilješka 32 3 6" xfId="10426"/>
    <cellStyle name="Bilješka 32 3 6 2" xfId="17970"/>
    <cellStyle name="Bilješka 32 3 6 2 2" xfId="38782"/>
    <cellStyle name="Bilješka 32 3 6 3" xfId="26086"/>
    <cellStyle name="Bilješka 32 3 6 4" xfId="38781"/>
    <cellStyle name="Bilješka 32 3 6 5" xfId="50756"/>
    <cellStyle name="Bilješka 32 3 7" xfId="11388"/>
    <cellStyle name="Bilješka 32 3 7 2" xfId="18903"/>
    <cellStyle name="Bilješka 32 3 7 2 2" xfId="38784"/>
    <cellStyle name="Bilješka 32 3 7 3" xfId="27035"/>
    <cellStyle name="Bilješka 32 3 7 4" xfId="38783"/>
    <cellStyle name="Bilješka 32 3 7 5" xfId="56492"/>
    <cellStyle name="Bilješka 32 3 8" xfId="12280"/>
    <cellStyle name="Bilješka 32 3 8 2" xfId="19785"/>
    <cellStyle name="Bilješka 32 3 8 2 2" xfId="38786"/>
    <cellStyle name="Bilješka 32 3 8 3" xfId="27917"/>
    <cellStyle name="Bilješka 32 3 8 4" xfId="38785"/>
    <cellStyle name="Bilješka 32 3 9" xfId="13194"/>
    <cellStyle name="Bilješka 32 3 9 2" xfId="20677"/>
    <cellStyle name="Bilješka 32 3 9 2 2" xfId="38788"/>
    <cellStyle name="Bilješka 32 3 9 3" xfId="28821"/>
    <cellStyle name="Bilješka 32 3 9 4" xfId="38787"/>
    <cellStyle name="Bilješka 32 3_Hotel Fortuna" xfId="50088"/>
    <cellStyle name="Bilješka 32 4" xfId="7593"/>
    <cellStyle name="Bilješka 32 4 10" xfId="14360"/>
    <cellStyle name="Bilješka 32 4 10 2" xfId="21767"/>
    <cellStyle name="Bilješka 32 4 10 2 2" xfId="38791"/>
    <cellStyle name="Bilješka 32 4 10 3" xfId="29971"/>
    <cellStyle name="Bilješka 32 4 10 4" xfId="38790"/>
    <cellStyle name="Bilješka 32 4 11" xfId="15397"/>
    <cellStyle name="Bilješka 32 4 11 2" xfId="30996"/>
    <cellStyle name="Bilješka 32 4 11 3" xfId="38792"/>
    <cellStyle name="Bilješka 32 4 12" xfId="22681"/>
    <cellStyle name="Bilješka 32 4 13" xfId="38789"/>
    <cellStyle name="Bilješka 32 4 14" xfId="46494"/>
    <cellStyle name="Bilješka 32 4 15" xfId="59485"/>
    <cellStyle name="Bilješka 32 4 2" xfId="7777"/>
    <cellStyle name="Bilješka 32 4 2 10" xfId="13262"/>
    <cellStyle name="Bilješka 32 4 2 10 2" xfId="20739"/>
    <cellStyle name="Bilješka 32 4 2 10 2 2" xfId="38795"/>
    <cellStyle name="Bilješka 32 4 2 10 3" xfId="28888"/>
    <cellStyle name="Bilješka 32 4 2 10 4" xfId="38794"/>
    <cellStyle name="Bilješka 32 4 2 11" xfId="13124"/>
    <cellStyle name="Bilješka 32 4 2 11 2" xfId="28751"/>
    <cellStyle name="Bilješka 32 4 2 11 3" xfId="38796"/>
    <cellStyle name="Bilješka 32 4 2 12" xfId="23115"/>
    <cellStyle name="Bilješka 32 4 2 13" xfId="38793"/>
    <cellStyle name="Bilješka 32 4 2 14" xfId="46861"/>
    <cellStyle name="Bilješka 32 4 2 15" xfId="59622"/>
    <cellStyle name="Bilješka 32 4 2 2" xfId="8017"/>
    <cellStyle name="Bilješka 32 4 2 2 10" xfId="15069"/>
    <cellStyle name="Bilješka 32 4 2 2 10 2" xfId="30673"/>
    <cellStyle name="Bilješka 32 4 2 2 10 3" xfId="38798"/>
    <cellStyle name="Bilješka 32 4 2 2 11" xfId="23274"/>
    <cellStyle name="Bilješka 32 4 2 2 12" xfId="38797"/>
    <cellStyle name="Bilješka 32 4 2 2 13" xfId="47106"/>
    <cellStyle name="Bilješka 32 4 2 2 14" xfId="59784"/>
    <cellStyle name="Bilješka 32 4 2 2 2" xfId="8333"/>
    <cellStyle name="Bilješka 32 4 2 2 2 10" xfId="22216"/>
    <cellStyle name="Bilješka 32 4 2 2 2 11" xfId="24006"/>
    <cellStyle name="Bilješka 32 4 2 2 2 12" xfId="38799"/>
    <cellStyle name="Bilješka 32 4 2 2 2 13" xfId="47198"/>
    <cellStyle name="Bilješka 32 4 2 2 2 14" xfId="59944"/>
    <cellStyle name="Bilješka 32 4 2 2 2 2" xfId="9511"/>
    <cellStyle name="Bilješka 32 4 2 2 2 2 2" xfId="16505"/>
    <cellStyle name="Bilješka 32 4 2 2 2 2 2 2" xfId="38801"/>
    <cellStyle name="Bilješka 32 4 2 2 2 2 2 2 2" xfId="55659"/>
    <cellStyle name="Bilješka 32 4 2 2 2 2 2 3" xfId="58840"/>
    <cellStyle name="Bilješka 32 4 2 2 2 2 2 4" xfId="53330"/>
    <cellStyle name="Bilješka 32 4 2 2 2 2 3" xfId="23695"/>
    <cellStyle name="Bilješka 32 4 2 2 2 2 3 2" xfId="52268"/>
    <cellStyle name="Bilješka 32 4 2 2 2 2 4" xfId="24823"/>
    <cellStyle name="Bilješka 32 4 2 2 2 2 4 2" xfId="54594"/>
    <cellStyle name="Bilješka 32 4 2 2 2 2 5" xfId="38800"/>
    <cellStyle name="Bilješka 32 4 2 2 2 2 5 2" xfId="57784"/>
    <cellStyle name="Bilješka 32 4 2 2 2 2 6" xfId="60268"/>
    <cellStyle name="Bilješka 32 4 2 2 2 3" xfId="8606"/>
    <cellStyle name="Bilješka 32 4 2 2 2 3 2" xfId="15678"/>
    <cellStyle name="Bilješka 32 4 2 2 2 3 2 2" xfId="38803"/>
    <cellStyle name="Bilješka 32 4 2 2 2 3 2 3" xfId="53329"/>
    <cellStyle name="Bilješka 32 4 2 2 2 3 3" xfId="25191"/>
    <cellStyle name="Bilješka 32 4 2 2 2 3 3 2" xfId="55658"/>
    <cellStyle name="Bilješka 32 4 2 2 2 3 4" xfId="38802"/>
    <cellStyle name="Bilješka 32 4 2 2 2 3 4 2" xfId="58839"/>
    <cellStyle name="Bilješka 32 4 2 2 2 4" xfId="8503"/>
    <cellStyle name="Bilješka 32 4 2 2 2 4 2" xfId="15614"/>
    <cellStyle name="Bilješka 32 4 2 2 2 4 2 2" xfId="38805"/>
    <cellStyle name="Bilješka 32 4 2 2 2 4 3" xfId="25091"/>
    <cellStyle name="Bilješka 32 4 2 2 2 4 4" xfId="38804"/>
    <cellStyle name="Bilješka 32 4 2 2 2 4 5" xfId="48359"/>
    <cellStyle name="Bilješka 32 4 2 2 2 5" xfId="12194"/>
    <cellStyle name="Bilješka 32 4 2 2 2 5 2" xfId="19709"/>
    <cellStyle name="Bilješka 32 4 2 2 2 5 2 2" xfId="38807"/>
    <cellStyle name="Bilješka 32 4 2 2 2 5 3" xfId="27831"/>
    <cellStyle name="Bilješka 32 4 2 2 2 5 4" xfId="38806"/>
    <cellStyle name="Bilješka 32 4 2 2 2 5 5" xfId="49324"/>
    <cellStyle name="Bilješka 32 4 2 2 2 6" xfId="13088"/>
    <cellStyle name="Bilješka 32 4 2 2 2 6 2" xfId="20592"/>
    <cellStyle name="Bilješka 32 4 2 2 2 6 2 2" xfId="38809"/>
    <cellStyle name="Bilješka 32 4 2 2 2 6 3" xfId="28715"/>
    <cellStyle name="Bilješka 32 4 2 2 2 6 4" xfId="38808"/>
    <cellStyle name="Bilješka 32 4 2 2 2 6 5" xfId="51318"/>
    <cellStyle name="Bilješka 32 4 2 2 2 7" xfId="11420"/>
    <cellStyle name="Bilješka 32 4 2 2 2 7 2" xfId="18935"/>
    <cellStyle name="Bilješka 32 4 2 2 2 7 2 2" xfId="38811"/>
    <cellStyle name="Bilješka 32 4 2 2 2 7 3" xfId="27066"/>
    <cellStyle name="Bilješka 32 4 2 2 2 7 4" xfId="38810"/>
    <cellStyle name="Bilješka 32 4 2 2 2 7 5" xfId="56967"/>
    <cellStyle name="Bilješka 32 4 2 2 2 8" xfId="12371"/>
    <cellStyle name="Bilješka 32 4 2 2 2 8 2" xfId="19876"/>
    <cellStyle name="Bilješka 32 4 2 2 2 8 2 2" xfId="38813"/>
    <cellStyle name="Bilješka 32 4 2 2 2 8 3" xfId="28006"/>
    <cellStyle name="Bilješka 32 4 2 2 2 8 4" xfId="38812"/>
    <cellStyle name="Bilješka 32 4 2 2 2 9" xfId="10476"/>
    <cellStyle name="Bilješka 32 4 2 2 2 9 2" xfId="26135"/>
    <cellStyle name="Bilješka 32 4 2 2 2 9 3" xfId="38814"/>
    <cellStyle name="Bilješka 32 4 2 2 2_Hotel Fortuna" xfId="49565"/>
    <cellStyle name="Bilješka 32 4 2 2 3" xfId="9195"/>
    <cellStyle name="Bilješka 32 4 2 2 3 2" xfId="16409"/>
    <cellStyle name="Bilješka 32 4 2 2 3 2 2" xfId="38816"/>
    <cellStyle name="Bilješka 32 4 2 2 3 2 2 2" xfId="55660"/>
    <cellStyle name="Bilješka 32 4 2 2 3 2 3" xfId="58841"/>
    <cellStyle name="Bilješka 32 4 2 2 3 2 4" xfId="53331"/>
    <cellStyle name="Bilješka 32 4 2 2 3 3" xfId="17042"/>
    <cellStyle name="Bilješka 32 4 2 2 3 3 2" xfId="38817"/>
    <cellStyle name="Bilješka 32 4 2 2 3 3 3" xfId="52172"/>
    <cellStyle name="Bilješka 32 4 2 2 3 4" xfId="24727"/>
    <cellStyle name="Bilješka 32 4 2 2 3 4 2" xfId="54498"/>
    <cellStyle name="Bilješka 32 4 2 2 3 5" xfId="38815"/>
    <cellStyle name="Bilješka 32 4 2 2 3 5 2" xfId="57688"/>
    <cellStyle name="Bilješka 32 4 2 2 3 6" xfId="47540"/>
    <cellStyle name="Bilješka 32 4 2 2 4" xfId="9898"/>
    <cellStyle name="Bilješka 32 4 2 2 4 2" xfId="17505"/>
    <cellStyle name="Bilješka 32 4 2 2 4 2 2" xfId="38819"/>
    <cellStyle name="Bilješka 32 4 2 2 4 2 3" xfId="53328"/>
    <cellStyle name="Bilješka 32 4 2 2 4 3" xfId="25629"/>
    <cellStyle name="Bilješka 32 4 2 2 4 3 2" xfId="55657"/>
    <cellStyle name="Bilješka 32 4 2 2 4 4" xfId="38818"/>
    <cellStyle name="Bilješka 32 4 2 2 4 4 2" xfId="58838"/>
    <cellStyle name="Bilješka 32 4 2 2 4 5" xfId="49227"/>
    <cellStyle name="Bilješka 32 4 2 2 5" xfId="10438"/>
    <cellStyle name="Bilješka 32 4 2 2 5 2" xfId="17982"/>
    <cellStyle name="Bilješka 32 4 2 2 5 2 2" xfId="38821"/>
    <cellStyle name="Bilješka 32 4 2 2 5 3" xfId="26098"/>
    <cellStyle name="Bilješka 32 4 2 2 5 4" xfId="38820"/>
    <cellStyle name="Bilješka 32 4 2 2 5 5" xfId="50889"/>
    <cellStyle name="Bilješka 32 4 2 2 6" xfId="11878"/>
    <cellStyle name="Bilješka 32 4 2 2 6 2" xfId="19393"/>
    <cellStyle name="Bilješka 32 4 2 2 6 2 2" xfId="38823"/>
    <cellStyle name="Bilješka 32 4 2 2 6 3" xfId="27518"/>
    <cellStyle name="Bilješka 32 4 2 2 6 4" xfId="38822"/>
    <cellStyle name="Bilješka 32 4 2 2 6 5" xfId="56651"/>
    <cellStyle name="Bilješka 32 4 2 2 7" xfId="12772"/>
    <cellStyle name="Bilješka 32 4 2 2 7 2" xfId="20276"/>
    <cellStyle name="Bilješka 32 4 2 2 7 2 2" xfId="38825"/>
    <cellStyle name="Bilješka 32 4 2 2 7 3" xfId="28402"/>
    <cellStyle name="Bilješka 32 4 2 2 7 4" xfId="38824"/>
    <cellStyle name="Bilješka 32 4 2 2 8" xfId="13470"/>
    <cellStyle name="Bilješka 32 4 2 2 8 2" xfId="20941"/>
    <cellStyle name="Bilješka 32 4 2 2 8 2 2" xfId="38827"/>
    <cellStyle name="Bilješka 32 4 2 2 8 3" xfId="29094"/>
    <cellStyle name="Bilješka 32 4 2 2 8 4" xfId="38826"/>
    <cellStyle name="Bilješka 32 4 2 2 9" xfId="14388"/>
    <cellStyle name="Bilješka 32 4 2 2 9 2" xfId="21793"/>
    <cellStyle name="Bilješka 32 4 2 2 9 2 2" xfId="38829"/>
    <cellStyle name="Bilješka 32 4 2 2 9 3" xfId="29998"/>
    <cellStyle name="Bilješka 32 4 2 2 9 4" xfId="38828"/>
    <cellStyle name="Bilješka 32 4 2 2_Hotel Fortuna" xfId="49905"/>
    <cellStyle name="Bilješka 32 4 2 3" xfId="8043"/>
    <cellStyle name="Bilješka 32 4 2 3 10" xfId="23932"/>
    <cellStyle name="Bilješka 32 4 2 3 11" xfId="23631"/>
    <cellStyle name="Bilješka 32 4 2 3 12" xfId="38830"/>
    <cellStyle name="Bilješka 32 4 2 3 13" xfId="46637"/>
    <cellStyle name="Bilješka 32 4 2 3 2" xfId="9221"/>
    <cellStyle name="Bilješka 32 4 2 3 2 2" xfId="16533"/>
    <cellStyle name="Bilješka 32 4 2 3 2 2 2" xfId="38832"/>
    <cellStyle name="Bilješka 32 4 2 3 2 2 2 2" xfId="53333"/>
    <cellStyle name="Bilješka 32 4 2 3 2 2 3" xfId="55662"/>
    <cellStyle name="Bilješka 32 4 2 3 2 2 4" xfId="58843"/>
    <cellStyle name="Bilješka 32 4 2 3 2 2 5" xfId="47335"/>
    <cellStyle name="Bilješka 32 4 2 3 2 3" xfId="22194"/>
    <cellStyle name="Bilješka 32 4 2 3 2 4" xfId="24851"/>
    <cellStyle name="Bilješka 32 4 2 3 2 4 2" xfId="47857"/>
    <cellStyle name="Bilješka 32 4 2 3 2 5" xfId="38831"/>
    <cellStyle name="Bilješka 32 4 2 3 2 5 2" xfId="49352"/>
    <cellStyle name="Bilješka 32 4 2 3 2 6" xfId="54622"/>
    <cellStyle name="Bilješka 32 4 2 3 2 7" xfId="57812"/>
    <cellStyle name="Bilješka 32 4 2 3 2 8" xfId="47226"/>
    <cellStyle name="Bilješka 32 4 2 3 2 9" xfId="60290"/>
    <cellStyle name="Bilješka 32 4 2 3 2_Hotel Fortuna" xfId="50312"/>
    <cellStyle name="Bilješka 32 4 2 3 3" xfId="10015"/>
    <cellStyle name="Bilješka 32 4 2 3 3 2" xfId="15924"/>
    <cellStyle name="Bilješka 32 4 2 3 3 2 2" xfId="38834"/>
    <cellStyle name="Bilješka 32 4 2 3 3 2 2 2" xfId="55663"/>
    <cellStyle name="Bilješka 32 4 2 3 3 2 3" xfId="58844"/>
    <cellStyle name="Bilješka 32 4 2 3 3 2 4" xfId="53334"/>
    <cellStyle name="Bilješka 32 4 2 3 3 3" xfId="23954"/>
    <cellStyle name="Bilješka 32 4 2 3 3 3 2" xfId="51687"/>
    <cellStyle name="Bilješka 32 4 2 3 3 4" xfId="24242"/>
    <cellStyle name="Bilješka 32 4 2 3 3 4 2" xfId="54013"/>
    <cellStyle name="Bilješka 32 4 2 3 3 5" xfId="38833"/>
    <cellStyle name="Bilješka 32 4 2 3 3 5 2" xfId="57203"/>
    <cellStyle name="Bilješka 32 4 2 3 3 6" xfId="48039"/>
    <cellStyle name="Bilješka 32 4 2 3 3 7" xfId="60065"/>
    <cellStyle name="Bilješka 32 4 2 3 4" xfId="11259"/>
    <cellStyle name="Bilješka 32 4 2 3 4 2" xfId="18784"/>
    <cellStyle name="Bilješka 32 4 2 3 4 2 2" xfId="38836"/>
    <cellStyle name="Bilješka 32 4 2 3 4 2 3" xfId="53332"/>
    <cellStyle name="Bilješka 32 4 2 3 4 3" xfId="26907"/>
    <cellStyle name="Bilješka 32 4 2 3 4 3 2" xfId="55661"/>
    <cellStyle name="Bilješka 32 4 2 3 4 4" xfId="38835"/>
    <cellStyle name="Bilješka 32 4 2 3 4 4 2" xfId="58842"/>
    <cellStyle name="Bilješka 32 4 2 3 4 5" xfId="48740"/>
    <cellStyle name="Bilješka 32 4 2 3 5" xfId="11904"/>
    <cellStyle name="Bilješka 32 4 2 3 5 2" xfId="19419"/>
    <cellStyle name="Bilješka 32 4 2 3 5 2 2" xfId="38838"/>
    <cellStyle name="Bilješka 32 4 2 3 5 3" xfId="27544"/>
    <cellStyle name="Bilješka 32 4 2 3 5 4" xfId="38837"/>
    <cellStyle name="Bilješka 32 4 2 3 5 5" xfId="50731"/>
    <cellStyle name="Bilješka 32 4 2 3 6" xfId="12798"/>
    <cellStyle name="Bilješka 32 4 2 3 6 2" xfId="20302"/>
    <cellStyle name="Bilješka 32 4 2 3 6 2 2" xfId="38840"/>
    <cellStyle name="Bilješka 32 4 2 3 6 3" xfId="28428"/>
    <cellStyle name="Bilješka 32 4 2 3 6 4" xfId="38839"/>
    <cellStyle name="Bilješka 32 4 2 3 6 5" xfId="56677"/>
    <cellStyle name="Bilješka 32 4 2 3 7" xfId="13586"/>
    <cellStyle name="Bilješka 32 4 2 3 7 2" xfId="21056"/>
    <cellStyle name="Bilješka 32 4 2 3 7 2 2" xfId="38842"/>
    <cellStyle name="Bilješka 32 4 2 3 7 3" xfId="29209"/>
    <cellStyle name="Bilješka 32 4 2 3 7 4" xfId="38841"/>
    <cellStyle name="Bilješka 32 4 2 3 8" xfId="14314"/>
    <cellStyle name="Bilješka 32 4 2 3 8 2" xfId="21726"/>
    <cellStyle name="Bilješka 32 4 2 3 8 2 2" xfId="38844"/>
    <cellStyle name="Bilješka 32 4 2 3 8 3" xfId="29926"/>
    <cellStyle name="Bilješka 32 4 2 3 8 4" xfId="38843"/>
    <cellStyle name="Bilješka 32 4 2 3 9" xfId="15380"/>
    <cellStyle name="Bilješka 32 4 2 3 9 2" xfId="30980"/>
    <cellStyle name="Bilješka 32 4 2 3 9 3" xfId="38845"/>
    <cellStyle name="Bilješka 32 4 2 3_Hotel Fortuna" xfId="50115"/>
    <cellStyle name="Bilješka 32 4 2 4" xfId="8955"/>
    <cellStyle name="Bilješka 32 4 2 4 2" xfId="16153"/>
    <cellStyle name="Bilješka 32 4 2 4 2 2" xfId="38847"/>
    <cellStyle name="Bilješka 32 4 2 4 2 2 2" xfId="55664"/>
    <cellStyle name="Bilješka 32 4 2 4 2 3" xfId="58845"/>
    <cellStyle name="Bilješka 32 4 2 4 2 4" xfId="53335"/>
    <cellStyle name="Bilješka 32 4 2 4 3" xfId="16933"/>
    <cellStyle name="Bilješka 32 4 2 4 3 2" xfId="38848"/>
    <cellStyle name="Bilješka 32 4 2 4 3 3" xfId="51916"/>
    <cellStyle name="Bilješka 32 4 2 4 4" xfId="24471"/>
    <cellStyle name="Bilješka 32 4 2 4 4 2" xfId="54242"/>
    <cellStyle name="Bilješka 32 4 2 4 5" xfId="38846"/>
    <cellStyle name="Bilješka 32 4 2 4 5 2" xfId="57432"/>
    <cellStyle name="Bilješka 32 4 2 4 6" xfId="48227"/>
    <cellStyle name="Bilješka 32 4 2 5" xfId="9604"/>
    <cellStyle name="Bilješka 32 4 2 5 2" xfId="17238"/>
    <cellStyle name="Bilješka 32 4 2 5 2 2" xfId="38850"/>
    <cellStyle name="Bilješka 32 4 2 5 2 3" xfId="53327"/>
    <cellStyle name="Bilješka 32 4 2 5 3" xfId="25365"/>
    <cellStyle name="Bilješka 32 4 2 5 3 2" xfId="55656"/>
    <cellStyle name="Bilješka 32 4 2 5 4" xfId="38849"/>
    <cellStyle name="Bilješka 32 4 2 5 4 2" xfId="58837"/>
    <cellStyle name="Bilješka 32 4 2 5 5" xfId="48969"/>
    <cellStyle name="Bilješka 32 4 2 6" xfId="10590"/>
    <cellStyle name="Bilješka 32 4 2 6 2" xfId="18130"/>
    <cellStyle name="Bilješka 32 4 2 6 2 2" xfId="38852"/>
    <cellStyle name="Bilješka 32 4 2 6 3" xfId="26247"/>
    <cellStyle name="Bilješka 32 4 2 6 4" xfId="38851"/>
    <cellStyle name="Bilješka 32 4 2 6 5" xfId="51422"/>
    <cellStyle name="Bilješka 32 4 2 7" xfId="11638"/>
    <cellStyle name="Bilješka 32 4 2 7 2" xfId="19153"/>
    <cellStyle name="Bilješka 32 4 2 7 2 2" xfId="38854"/>
    <cellStyle name="Bilješka 32 4 2 7 3" xfId="27281"/>
    <cellStyle name="Bilješka 32 4 2 7 4" xfId="38853"/>
    <cellStyle name="Bilješka 32 4 2 7 5" xfId="56282"/>
    <cellStyle name="Bilješka 32 4 2 8" xfId="12532"/>
    <cellStyle name="Bilješka 32 4 2 8 2" xfId="20036"/>
    <cellStyle name="Bilješka 32 4 2 8 2 2" xfId="38856"/>
    <cellStyle name="Bilješka 32 4 2 8 3" xfId="28165"/>
    <cellStyle name="Bilješka 32 4 2 8 4" xfId="38855"/>
    <cellStyle name="Bilješka 32 4 2 9" xfId="13178"/>
    <cellStyle name="Bilješka 32 4 2 9 2" xfId="20661"/>
    <cellStyle name="Bilješka 32 4 2 9 2 2" xfId="38858"/>
    <cellStyle name="Bilješka 32 4 2 9 3" xfId="28805"/>
    <cellStyle name="Bilješka 32 4 2 9 4" xfId="38857"/>
    <cellStyle name="Bilješka 32 4 2_Hotel Fortuna" xfId="50248"/>
    <cellStyle name="Bilješka 32 4 3" xfId="8167"/>
    <cellStyle name="Bilješka 32 4 3 10" xfId="23158"/>
    <cellStyle name="Bilješka 32 4 3 11" xfId="22374"/>
    <cellStyle name="Bilješka 32 4 3 12" xfId="38859"/>
    <cellStyle name="Bilješka 32 4 3 13" xfId="46964"/>
    <cellStyle name="Bilješka 32 4 3 14" xfId="59859"/>
    <cellStyle name="Bilješka 32 4 3 2" xfId="9345"/>
    <cellStyle name="Bilješka 32 4 3 2 2" xfId="16261"/>
    <cellStyle name="Bilješka 32 4 3 2 2 2" xfId="38861"/>
    <cellStyle name="Bilješka 32 4 3 2 2 2 2" xfId="55666"/>
    <cellStyle name="Bilješka 32 4 3 2 2 3" xfId="58847"/>
    <cellStyle name="Bilješka 32 4 3 2 2 4" xfId="53337"/>
    <cellStyle name="Bilješka 32 4 3 2 3" xfId="23778"/>
    <cellStyle name="Bilješka 32 4 3 2 3 2" xfId="52024"/>
    <cellStyle name="Bilješka 32 4 3 2 4" xfId="24579"/>
    <cellStyle name="Bilješka 32 4 3 2 4 2" xfId="54350"/>
    <cellStyle name="Bilješka 32 4 3 2 5" xfId="38860"/>
    <cellStyle name="Bilješka 32 4 3 2 5 2" xfId="57540"/>
    <cellStyle name="Bilješka 32 4 3 2 6" xfId="60156"/>
    <cellStyle name="Bilješka 32 4 3 3" xfId="8598"/>
    <cellStyle name="Bilješka 32 4 3 3 2" xfId="15654"/>
    <cellStyle name="Bilješka 32 4 3 3 2 2" xfId="38863"/>
    <cellStyle name="Bilješka 32 4 3 3 2 3" xfId="53336"/>
    <cellStyle name="Bilješka 32 4 3 3 3" xfId="25183"/>
    <cellStyle name="Bilješka 32 4 3 3 3 2" xfId="55665"/>
    <cellStyle name="Bilješka 32 4 3 3 4" xfId="38862"/>
    <cellStyle name="Bilješka 32 4 3 3 4 2" xfId="58846"/>
    <cellStyle name="Bilješka 32 4 3 4" xfId="10816"/>
    <cellStyle name="Bilješka 32 4 3 4 2" xfId="18351"/>
    <cellStyle name="Bilješka 32 4 3 4 2 2" xfId="38865"/>
    <cellStyle name="Bilješka 32 4 3 4 3" xfId="26469"/>
    <cellStyle name="Bilješka 32 4 3 4 4" xfId="38864"/>
    <cellStyle name="Bilješka 32 4 3 4 5" xfId="48398"/>
    <cellStyle name="Bilješka 32 4 3 5" xfId="12028"/>
    <cellStyle name="Bilješka 32 4 3 5 2" xfId="19543"/>
    <cellStyle name="Bilješka 32 4 3 5 2 2" xfId="38867"/>
    <cellStyle name="Bilješka 32 4 3 5 3" xfId="27667"/>
    <cellStyle name="Bilješka 32 4 3 5 4" xfId="38866"/>
    <cellStyle name="Bilješka 32 4 3 5 5" xfId="49078"/>
    <cellStyle name="Bilješka 32 4 3 6" xfId="12922"/>
    <cellStyle name="Bilješka 32 4 3 6 2" xfId="20426"/>
    <cellStyle name="Bilješka 32 4 3 6 2 2" xfId="38869"/>
    <cellStyle name="Bilješka 32 4 3 6 3" xfId="28551"/>
    <cellStyle name="Bilješka 32 4 3 6 4" xfId="38868"/>
    <cellStyle name="Bilješka 32 4 3 6 5" xfId="50913"/>
    <cellStyle name="Bilješka 32 4 3 7" xfId="8524"/>
    <cellStyle name="Bilješka 32 4 3 7 2" xfId="17104"/>
    <cellStyle name="Bilješka 32 4 3 7 2 2" xfId="38871"/>
    <cellStyle name="Bilješka 32 4 3 7 3" xfId="25112"/>
    <cellStyle name="Bilješka 32 4 3 7 4" xfId="38870"/>
    <cellStyle name="Bilješka 32 4 3 7 5" xfId="56801"/>
    <cellStyle name="Bilješka 32 4 3 8" xfId="14319"/>
    <cellStyle name="Bilješka 32 4 3 8 2" xfId="21731"/>
    <cellStyle name="Bilješka 32 4 3 8 2 2" xfId="38873"/>
    <cellStyle name="Bilješka 32 4 3 8 3" xfId="29931"/>
    <cellStyle name="Bilješka 32 4 3 8 4" xfId="38872"/>
    <cellStyle name="Bilješka 32 4 3 9" xfId="15285"/>
    <cellStyle name="Bilješka 32 4 3 9 2" xfId="30886"/>
    <cellStyle name="Bilješka 32 4 3 9 3" xfId="38874"/>
    <cellStyle name="Bilješka 32 4 3_Hotel Fortuna" xfId="50104"/>
    <cellStyle name="Bilješka 32 4 4" xfId="8765"/>
    <cellStyle name="Bilješka 32 4 4 2" xfId="15773"/>
    <cellStyle name="Bilješka 32 4 4 2 2" xfId="38876"/>
    <cellStyle name="Bilješka 32 4 4 2 2 2" xfId="55667"/>
    <cellStyle name="Bilješka 32 4 4 2 3" xfId="58848"/>
    <cellStyle name="Bilješka 32 4 4 2 4" xfId="53338"/>
    <cellStyle name="Bilješka 32 4 4 3" xfId="16649"/>
    <cellStyle name="Bilješka 32 4 4 3 2" xfId="38877"/>
    <cellStyle name="Bilješka 32 4 4 3 3" xfId="51536"/>
    <cellStyle name="Bilješka 32 4 4 4" xfId="24091"/>
    <cellStyle name="Bilješka 32 4 4 4 2" xfId="50704"/>
    <cellStyle name="Bilješka 32 4 4 5" xfId="38875"/>
    <cellStyle name="Bilješka 32 4 4 5 2" xfId="57052"/>
    <cellStyle name="Bilješka 32 4 4 6" xfId="47733"/>
    <cellStyle name="Bilješka 32 4 5" xfId="10031"/>
    <cellStyle name="Bilješka 32 4 5 2" xfId="17618"/>
    <cellStyle name="Bilješka 32 4 5 2 2" xfId="38879"/>
    <cellStyle name="Bilješka 32 4 5 2 3" xfId="53326"/>
    <cellStyle name="Bilješka 32 4 5 3" xfId="25740"/>
    <cellStyle name="Bilješka 32 4 5 3 2" xfId="55655"/>
    <cellStyle name="Bilješka 32 4 5 4" xfId="38878"/>
    <cellStyle name="Bilješka 32 4 5 4 2" xfId="58836"/>
    <cellStyle name="Bilješka 32 4 5 5" xfId="48588"/>
    <cellStyle name="Bilješka 32 4 6" xfId="8548"/>
    <cellStyle name="Bilješka 32 4 6 2" xfId="15677"/>
    <cellStyle name="Bilješka 32 4 6 2 2" xfId="38881"/>
    <cellStyle name="Bilješka 32 4 6 3" xfId="25136"/>
    <cellStyle name="Bilješka 32 4 6 4" xfId="38880"/>
    <cellStyle name="Bilješka 32 4 6 5" xfId="51441"/>
    <cellStyle name="Bilješka 32 4 7" xfId="11449"/>
    <cellStyle name="Bilješka 32 4 7 2" xfId="18964"/>
    <cellStyle name="Bilješka 32 4 7 2 2" xfId="38883"/>
    <cellStyle name="Bilješka 32 4 7 3" xfId="27095"/>
    <cellStyle name="Bilješka 32 4 7 4" xfId="38882"/>
    <cellStyle name="Bilješka 32 4 7 5" xfId="56462"/>
    <cellStyle name="Bilješka 32 4 8" xfId="12342"/>
    <cellStyle name="Bilješka 32 4 8 2" xfId="19847"/>
    <cellStyle name="Bilješka 32 4 8 2 2" xfId="38885"/>
    <cellStyle name="Bilješka 32 4 8 3" xfId="27978"/>
    <cellStyle name="Bilješka 32 4 8 4" xfId="38884"/>
    <cellStyle name="Bilješka 32 4 9" xfId="13602"/>
    <cellStyle name="Bilješka 32 4 9 2" xfId="21072"/>
    <cellStyle name="Bilješka 32 4 9 2 2" xfId="38887"/>
    <cellStyle name="Bilješka 32 4 9 3" xfId="29225"/>
    <cellStyle name="Bilješka 32 4 9 4" xfId="38886"/>
    <cellStyle name="Bilješka 32 4_Hotel Fortuna" xfId="49587"/>
    <cellStyle name="Bilješka 32 5" xfId="8386"/>
    <cellStyle name="Bilješka 32 5 2" xfId="16949"/>
    <cellStyle name="Bilješka 32 5 2 2" xfId="38889"/>
    <cellStyle name="Bilješka 32 5 2 3" xfId="53294"/>
    <cellStyle name="Bilješka 32 5 3" xfId="24977"/>
    <cellStyle name="Bilješka 32 5 3 2" xfId="55623"/>
    <cellStyle name="Bilješka 32 5 4" xfId="38888"/>
    <cellStyle name="Bilješka 32 5 4 2" xfId="58804"/>
    <cellStyle name="Bilješka 32 5 5" xfId="47484"/>
    <cellStyle name="Bilješka 32 6" xfId="8425"/>
    <cellStyle name="Bilješka 32 6 2" xfId="15631"/>
    <cellStyle name="Bilješka 32 6 2 2" xfId="38891"/>
    <cellStyle name="Bilješka 32 6 3" xfId="25015"/>
    <cellStyle name="Bilješka 32 6 4" xfId="38890"/>
    <cellStyle name="Bilješka 32 6 5" xfId="48451"/>
    <cellStyle name="Bilješka 32 7" xfId="8483"/>
    <cellStyle name="Bilješka 32 7 2" xfId="16960"/>
    <cellStyle name="Bilješka 32 7 2 2" xfId="38893"/>
    <cellStyle name="Bilješka 32 7 3" xfId="25072"/>
    <cellStyle name="Bilješka 32 7 4" xfId="38892"/>
    <cellStyle name="Bilješka 32 7 5" xfId="50590"/>
    <cellStyle name="Bilješka 32 8" xfId="8668"/>
    <cellStyle name="Bilješka 32 8 2" xfId="15628"/>
    <cellStyle name="Bilješka 32 8 2 2" xfId="38895"/>
    <cellStyle name="Bilješka 32 8 3" xfId="25253"/>
    <cellStyle name="Bilješka 32 8 4" xfId="38894"/>
    <cellStyle name="Bilješka 32 8 5" xfId="50703"/>
    <cellStyle name="Bilješka 32 9" xfId="8561"/>
    <cellStyle name="Bilješka 32 9 2" xfId="16952"/>
    <cellStyle name="Bilješka 32 9 2 2" xfId="38897"/>
    <cellStyle name="Bilješka 32 9 3" xfId="25149"/>
    <cellStyle name="Bilješka 32 9 4" xfId="38896"/>
    <cellStyle name="Bilješka 32_Hotel Fortuna" xfId="50011"/>
    <cellStyle name="Bilješka 33" xfId="2421"/>
    <cellStyle name="Bilješka 33 10" xfId="10879"/>
    <cellStyle name="Bilješka 33 10 2" xfId="18411"/>
    <cellStyle name="Bilješka 33 10 2 2" xfId="38900"/>
    <cellStyle name="Bilješka 33 10 3" xfId="26530"/>
    <cellStyle name="Bilješka 33 10 4" xfId="38899"/>
    <cellStyle name="Bilješka 33 11" xfId="12234"/>
    <cellStyle name="Bilješka 33 11 2" xfId="19748"/>
    <cellStyle name="Bilješka 33 11 2 2" xfId="38902"/>
    <cellStyle name="Bilješka 33 11 3" xfId="27871"/>
    <cellStyle name="Bilješka 33 11 4" xfId="38901"/>
    <cellStyle name="Bilješka 33 12" xfId="14200"/>
    <cellStyle name="Bilješka 33 12 2" xfId="29814"/>
    <cellStyle name="Bilješka 33 12 3" xfId="38903"/>
    <cellStyle name="Bilješka 33 13" xfId="22253"/>
    <cellStyle name="Bilješka 33 13 2" xfId="38904"/>
    <cellStyle name="Bilješka 33 14" xfId="38898"/>
    <cellStyle name="Bilješka 33 15" xfId="45941"/>
    <cellStyle name="Bilješka 33 16" xfId="59392"/>
    <cellStyle name="Bilješka 33 17" xfId="6930"/>
    <cellStyle name="Bilješka 33 2" xfId="7467"/>
    <cellStyle name="Bilješka 33 2 10" xfId="12218"/>
    <cellStyle name="Bilješka 33 2 10 2" xfId="19733"/>
    <cellStyle name="Bilješka 33 2 10 2 2" xfId="38907"/>
    <cellStyle name="Bilješka 33 2 10 3" xfId="27855"/>
    <cellStyle name="Bilješka 33 2 10 4" xfId="38906"/>
    <cellStyle name="Bilješka 33 2 11" xfId="13936"/>
    <cellStyle name="Bilješka 33 2 11 2" xfId="21396"/>
    <cellStyle name="Bilješka 33 2 11 2 2" xfId="38909"/>
    <cellStyle name="Bilješka 33 2 11 3" xfId="29554"/>
    <cellStyle name="Bilješka 33 2 11 4" xfId="38908"/>
    <cellStyle name="Bilješka 33 2 12" xfId="14149"/>
    <cellStyle name="Bilješka 33 2 12 2" xfId="21573"/>
    <cellStyle name="Bilješka 33 2 12 2 2" xfId="38911"/>
    <cellStyle name="Bilješka 33 2 12 3" xfId="29764"/>
    <cellStyle name="Bilješka 33 2 12 4" xfId="38910"/>
    <cellStyle name="Bilješka 33 2 13" xfId="15166"/>
    <cellStyle name="Bilješka 33 2 13 2" xfId="30768"/>
    <cellStyle name="Bilješka 33 2 13 3" xfId="38912"/>
    <cellStyle name="Bilješka 33 2 14" xfId="23803"/>
    <cellStyle name="Bilješka 33 2 15" xfId="38905"/>
    <cellStyle name="Bilješka 33 2 16" xfId="59427"/>
    <cellStyle name="Bilješka 33 2 2" xfId="7653"/>
    <cellStyle name="Bilješka 33 2 2 10" xfId="15226"/>
    <cellStyle name="Bilješka 33 2 2 10 2" xfId="30827"/>
    <cellStyle name="Bilješka 33 2 2 10 3" xfId="38914"/>
    <cellStyle name="Bilješka 33 2 2 11" xfId="22978"/>
    <cellStyle name="Bilješka 33 2 2 12" xfId="38913"/>
    <cellStyle name="Bilješka 33 2 2 13" xfId="46741"/>
    <cellStyle name="Bilješka 33 2 2 14" xfId="59531"/>
    <cellStyle name="Bilješka 33 2 2 2" xfId="7814"/>
    <cellStyle name="Bilješka 33 2 2 2 10" xfId="22228"/>
    <cellStyle name="Bilješka 33 2 2 2 11" xfId="22619"/>
    <cellStyle name="Bilješka 33 2 2 2 12" xfId="38915"/>
    <cellStyle name="Bilješka 33 2 2 2 13" xfId="46560"/>
    <cellStyle name="Bilješka 33 2 2 2 14" xfId="59648"/>
    <cellStyle name="Bilješka 33 2 2 2 2" xfId="8992"/>
    <cellStyle name="Bilješka 33 2 2 2 2 2" xfId="15841"/>
    <cellStyle name="Bilješka 33 2 2 2 2 2 2" xfId="38917"/>
    <cellStyle name="Bilješka 33 2 2 2 2 2 2 2" xfId="55672"/>
    <cellStyle name="Bilješka 33 2 2 2 2 2 3" xfId="58853"/>
    <cellStyle name="Bilješka 33 2 2 2 2 2 4" xfId="53343"/>
    <cellStyle name="Bilješka 33 2 2 2 2 3" xfId="23432"/>
    <cellStyle name="Bilješka 33 2 2 2 2 3 2" xfId="51604"/>
    <cellStyle name="Bilješka 33 2 2 2 2 4" xfId="24159"/>
    <cellStyle name="Bilješka 33 2 2 2 2 4 2" xfId="53930"/>
    <cellStyle name="Bilješka 33 2 2 2 2 5" xfId="38916"/>
    <cellStyle name="Bilješka 33 2 2 2 2 5 2" xfId="57120"/>
    <cellStyle name="Bilješka 33 2 2 2 2 6" xfId="60020"/>
    <cellStyle name="Bilješka 33 2 2 2 3" xfId="10048"/>
    <cellStyle name="Bilješka 33 2 2 2 3 2" xfId="17633"/>
    <cellStyle name="Bilješka 33 2 2 2 3 2 2" xfId="38919"/>
    <cellStyle name="Bilješka 33 2 2 2 3 2 3" xfId="53342"/>
    <cellStyle name="Bilješka 33 2 2 2 3 3" xfId="25755"/>
    <cellStyle name="Bilješka 33 2 2 2 3 3 2" xfId="55671"/>
    <cellStyle name="Bilješka 33 2 2 2 3 4" xfId="38918"/>
    <cellStyle name="Bilješka 33 2 2 2 3 4 2" xfId="58852"/>
    <cellStyle name="Bilješka 33 2 2 2 4" xfId="11278"/>
    <cellStyle name="Bilješka 33 2 2 2 4 2" xfId="18802"/>
    <cellStyle name="Bilješka 33 2 2 2 4 2 2" xfId="38921"/>
    <cellStyle name="Bilješka 33 2 2 2 4 3" xfId="26926"/>
    <cellStyle name="Bilješka 33 2 2 2 4 4" xfId="38920"/>
    <cellStyle name="Bilješka 33 2 2 2 4 5" xfId="48235"/>
    <cellStyle name="Bilješka 33 2 2 2 5" xfId="11675"/>
    <cellStyle name="Bilješka 33 2 2 2 5 2" xfId="19190"/>
    <cellStyle name="Bilješka 33 2 2 2 5 2 2" xfId="38923"/>
    <cellStyle name="Bilješka 33 2 2 2 5 3" xfId="27317"/>
    <cellStyle name="Bilješka 33 2 2 2 5 4" xfId="38922"/>
    <cellStyle name="Bilješka 33 2 2 2 5 5" xfId="48656"/>
    <cellStyle name="Bilješka 33 2 2 2 6" xfId="12569"/>
    <cellStyle name="Bilješka 33 2 2 2 6 2" xfId="20073"/>
    <cellStyle name="Bilješka 33 2 2 2 6 2 2" xfId="38925"/>
    <cellStyle name="Bilješka 33 2 2 2 6 3" xfId="28201"/>
    <cellStyle name="Bilješka 33 2 2 2 6 4" xfId="38924"/>
    <cellStyle name="Bilješka 33 2 2 2 6 5" xfId="51000"/>
    <cellStyle name="Bilješka 33 2 2 2 7" xfId="13619"/>
    <cellStyle name="Bilješka 33 2 2 2 7 2" xfId="21088"/>
    <cellStyle name="Bilješka 33 2 2 2 7 2 2" xfId="38927"/>
    <cellStyle name="Bilješka 33 2 2 2 7 3" xfId="29242"/>
    <cellStyle name="Bilješka 33 2 2 2 7 4" xfId="38926"/>
    <cellStyle name="Bilješka 33 2 2 2 7 5" xfId="56244"/>
    <cellStyle name="Bilješka 33 2 2 2 8" xfId="14724"/>
    <cellStyle name="Bilješka 33 2 2 2 8 2" xfId="22091"/>
    <cellStyle name="Bilješka 33 2 2 2 8 2 2" xfId="38929"/>
    <cellStyle name="Bilješka 33 2 2 2 8 3" xfId="30330"/>
    <cellStyle name="Bilješka 33 2 2 2 8 4" xfId="38928"/>
    <cellStyle name="Bilješka 33 2 2 2 9" xfId="14843"/>
    <cellStyle name="Bilješka 33 2 2 2 9 2" xfId="30449"/>
    <cellStyle name="Bilješka 33 2 2 2 9 3" xfId="38930"/>
    <cellStyle name="Bilješka 33 2 2 2_Hotel Fortuna" xfId="49550"/>
    <cellStyle name="Bilješka 33 2 2 3" xfId="8830"/>
    <cellStyle name="Bilješka 33 2 2 3 2" xfId="16031"/>
    <cellStyle name="Bilješka 33 2 2 3 2 2" xfId="38932"/>
    <cellStyle name="Bilješka 33 2 2 3 2 2 2" xfId="55673"/>
    <cellStyle name="Bilješka 33 2 2 3 2 3" xfId="58854"/>
    <cellStyle name="Bilješka 33 2 2 3 2 4" xfId="53344"/>
    <cellStyle name="Bilješka 33 2 2 3 3" xfId="16813"/>
    <cellStyle name="Bilješka 33 2 2 3 3 2" xfId="38933"/>
    <cellStyle name="Bilješka 33 2 2 3 3 3" xfId="51794"/>
    <cellStyle name="Bilješka 33 2 2 3 4" xfId="24349"/>
    <cellStyle name="Bilješka 33 2 2 3 4 2" xfId="54120"/>
    <cellStyle name="Bilješka 33 2 2 3 5" xfId="38931"/>
    <cellStyle name="Bilješka 33 2 2 3 5 2" xfId="57310"/>
    <cellStyle name="Bilješka 33 2 2 3 6" xfId="47900"/>
    <cellStyle name="Bilješka 33 2 2 4" xfId="9980"/>
    <cellStyle name="Bilješka 33 2 2 4 2" xfId="17572"/>
    <cellStyle name="Bilješka 33 2 2 4 2 2" xfId="38935"/>
    <cellStyle name="Bilješka 33 2 2 4 2 3" xfId="53341"/>
    <cellStyle name="Bilješka 33 2 2 4 3" xfId="25694"/>
    <cellStyle name="Bilješka 33 2 2 4 3 2" xfId="55670"/>
    <cellStyle name="Bilješka 33 2 2 4 4" xfId="38934"/>
    <cellStyle name="Bilješka 33 2 2 4 4 2" xfId="58851"/>
    <cellStyle name="Bilješka 33 2 2 4 5" xfId="48847"/>
    <cellStyle name="Bilješka 33 2 2 5" xfId="11302"/>
    <cellStyle name="Bilješka 33 2 2 5 2" xfId="18826"/>
    <cellStyle name="Bilješka 33 2 2 5 2 2" xfId="38937"/>
    <cellStyle name="Bilješka 33 2 2 5 3" xfId="26950"/>
    <cellStyle name="Bilješka 33 2 2 5 4" xfId="38936"/>
    <cellStyle name="Bilješka 33 2 2 5 5" xfId="52315"/>
    <cellStyle name="Bilješka 33 2 2 6" xfId="11514"/>
    <cellStyle name="Bilješka 33 2 2 6 2" xfId="19029"/>
    <cellStyle name="Bilješka 33 2 2 6 2 2" xfId="38939"/>
    <cellStyle name="Bilješka 33 2 2 6 3" xfId="27159"/>
    <cellStyle name="Bilješka 33 2 2 6 4" xfId="38938"/>
    <cellStyle name="Bilješka 33 2 2 6 5" xfId="56402"/>
    <cellStyle name="Bilješka 33 2 2 7" xfId="12407"/>
    <cellStyle name="Bilješka 33 2 2 7 2" xfId="19912"/>
    <cellStyle name="Bilješka 33 2 2 7 2 2" xfId="38941"/>
    <cellStyle name="Bilješka 33 2 2 7 3" xfId="28042"/>
    <cellStyle name="Bilješka 33 2 2 7 4" xfId="38940"/>
    <cellStyle name="Bilješka 33 2 2 8" xfId="13551"/>
    <cellStyle name="Bilješka 33 2 2 8 2" xfId="21022"/>
    <cellStyle name="Bilješka 33 2 2 8 2 2" xfId="38943"/>
    <cellStyle name="Bilješka 33 2 2 8 3" xfId="29174"/>
    <cellStyle name="Bilješka 33 2 2 8 4" xfId="38942"/>
    <cellStyle name="Bilješka 33 2 2 9" xfId="13985"/>
    <cellStyle name="Bilješka 33 2 2 9 2" xfId="21444"/>
    <cellStyle name="Bilješka 33 2 2 9 2 2" xfId="38945"/>
    <cellStyle name="Bilješka 33 2 2 9 3" xfId="29602"/>
    <cellStyle name="Bilješka 33 2 2 9 4" xfId="38944"/>
    <cellStyle name="Bilješka 33 2 2_Hotel Fortuna" xfId="49918"/>
    <cellStyle name="Bilješka 33 2 3" xfId="7622"/>
    <cellStyle name="Bilješka 33 2 3 10" xfId="14404"/>
    <cellStyle name="Bilješka 33 2 3 10 2" xfId="21809"/>
    <cellStyle name="Bilješka 33 2 3 10 2 2" xfId="38948"/>
    <cellStyle name="Bilješka 33 2 3 10 3" xfId="30014"/>
    <cellStyle name="Bilješka 33 2 3 10 4" xfId="38947"/>
    <cellStyle name="Bilješka 33 2 3 11" xfId="14908"/>
    <cellStyle name="Bilješka 33 2 3 11 2" xfId="30514"/>
    <cellStyle name="Bilješka 33 2 3 11 3" xfId="38949"/>
    <cellStyle name="Bilješka 33 2 3 12" xfId="23875"/>
    <cellStyle name="Bilješka 33 2 3 13" xfId="38946"/>
    <cellStyle name="Bilješka 33 2 3 14" xfId="46710"/>
    <cellStyle name="Bilješka 33 2 3 15" xfId="59511"/>
    <cellStyle name="Bilješka 33 2 3 2" xfId="7927"/>
    <cellStyle name="Bilješka 33 2 3 2 10" xfId="14892"/>
    <cellStyle name="Bilješka 33 2 3 2 10 2" xfId="30498"/>
    <cellStyle name="Bilješka 33 2 3 2 10 3" xfId="38951"/>
    <cellStyle name="Bilješka 33 2 3 2 11" xfId="22630"/>
    <cellStyle name="Bilješka 33 2 3 2 12" xfId="38950"/>
    <cellStyle name="Bilješka 33 2 3 2 13" xfId="47033"/>
    <cellStyle name="Bilješka 33 2 3 2 14" xfId="59722"/>
    <cellStyle name="Bilješka 33 2 3 2 2" xfId="8211"/>
    <cellStyle name="Bilješka 33 2 3 2 2 10" xfId="22437"/>
    <cellStyle name="Bilješka 33 2 3 2 2 11" xfId="23874"/>
    <cellStyle name="Bilješka 33 2 3 2 2 12" xfId="38952"/>
    <cellStyle name="Bilješka 33 2 3 2 2 13" xfId="47004"/>
    <cellStyle name="Bilješka 33 2 3 2 2 14" xfId="59878"/>
    <cellStyle name="Bilješka 33 2 3 2 2 2" xfId="9389"/>
    <cellStyle name="Bilješka 33 2 3 2 2 2 2" xfId="16304"/>
    <cellStyle name="Bilješka 33 2 3 2 2 2 2 2" xfId="38954"/>
    <cellStyle name="Bilješka 33 2 3 2 2 2 2 2 2" xfId="55677"/>
    <cellStyle name="Bilješka 33 2 3 2 2 2 2 3" xfId="58858"/>
    <cellStyle name="Bilješka 33 2 3 2 2 2 2 4" xfId="53348"/>
    <cellStyle name="Bilješka 33 2 3 2 2 2 3" xfId="22655"/>
    <cellStyle name="Bilješka 33 2 3 2 2 2 3 2" xfId="52067"/>
    <cellStyle name="Bilješka 33 2 3 2 2 2 4" xfId="24622"/>
    <cellStyle name="Bilješka 33 2 3 2 2 2 4 2" xfId="54393"/>
    <cellStyle name="Bilješka 33 2 3 2 2 2 5" xfId="38953"/>
    <cellStyle name="Bilješka 33 2 3 2 2 2 5 2" xfId="57583"/>
    <cellStyle name="Bilješka 33 2 3 2 2 2 6" xfId="60187"/>
    <cellStyle name="Bilješka 33 2 3 2 2 3" xfId="8617"/>
    <cellStyle name="Bilješka 33 2 3 2 2 3 2" xfId="16966"/>
    <cellStyle name="Bilješka 33 2 3 2 2 3 2 2" xfId="38956"/>
    <cellStyle name="Bilješka 33 2 3 2 2 3 2 3" xfId="53347"/>
    <cellStyle name="Bilješka 33 2 3 2 2 3 3" xfId="25202"/>
    <cellStyle name="Bilješka 33 2 3 2 2 3 3 2" xfId="55676"/>
    <cellStyle name="Bilješka 33 2 3 2 2 3 4" xfId="38955"/>
    <cellStyle name="Bilješka 33 2 3 2 2 3 4 2" xfId="58857"/>
    <cellStyle name="Bilješka 33 2 3 2 2 4" xfId="11191"/>
    <cellStyle name="Bilješka 33 2 3 2 2 4 2" xfId="18718"/>
    <cellStyle name="Bilješka 33 2 3 2 2 4 2 2" xfId="38958"/>
    <cellStyle name="Bilješka 33 2 3 2 2 4 3" xfId="26840"/>
    <cellStyle name="Bilješka 33 2 3 2 2 4 4" xfId="38957"/>
    <cellStyle name="Bilješka 33 2 3 2 2 4 5" xfId="48086"/>
    <cellStyle name="Bilješka 33 2 3 2 2 5" xfId="12072"/>
    <cellStyle name="Bilješka 33 2 3 2 2 5 2" xfId="19587"/>
    <cellStyle name="Bilješka 33 2 3 2 2 5 2 2" xfId="38960"/>
    <cellStyle name="Bilješka 33 2 3 2 2 5 3" xfId="27710"/>
    <cellStyle name="Bilješka 33 2 3 2 2 5 4" xfId="38959"/>
    <cellStyle name="Bilješka 33 2 3 2 2 5 5" xfId="49122"/>
    <cellStyle name="Bilješka 33 2 3 2 2 6" xfId="12966"/>
    <cellStyle name="Bilješka 33 2 3 2 2 6 2" xfId="20470"/>
    <cellStyle name="Bilješka 33 2 3 2 2 6 2 2" xfId="38962"/>
    <cellStyle name="Bilješka 33 2 3 2 2 6 3" xfId="28594"/>
    <cellStyle name="Bilješka 33 2 3 2 2 6 4" xfId="38961"/>
    <cellStyle name="Bilješka 33 2 3 2 2 6 5" xfId="50477"/>
    <cellStyle name="Bilješka 33 2 3 2 2 7" xfId="11416"/>
    <cellStyle name="Bilješka 33 2 3 2 2 7 2" xfId="18931"/>
    <cellStyle name="Bilješka 33 2 3 2 2 7 2 2" xfId="38964"/>
    <cellStyle name="Bilješka 33 2 3 2 2 7 3" xfId="27062"/>
    <cellStyle name="Bilješka 33 2 3 2 2 7 4" xfId="38963"/>
    <cellStyle name="Bilješka 33 2 3 2 2 7 5" xfId="56845"/>
    <cellStyle name="Bilješka 33 2 3 2 2 8" xfId="14675"/>
    <cellStyle name="Bilješka 33 2 3 2 2 8 2" xfId="22049"/>
    <cellStyle name="Bilješka 33 2 3 2 2 8 2 2" xfId="38966"/>
    <cellStyle name="Bilješka 33 2 3 2 2 8 3" xfId="30282"/>
    <cellStyle name="Bilješka 33 2 3 2 2 8 4" xfId="38965"/>
    <cellStyle name="Bilješka 33 2 3 2 2 9" xfId="15074"/>
    <cellStyle name="Bilješka 33 2 3 2 2 9 2" xfId="30678"/>
    <cellStyle name="Bilješka 33 2 3 2 2 9 3" xfId="38967"/>
    <cellStyle name="Bilješka 33 2 3 2 2_Hotel Fortuna" xfId="50292"/>
    <cellStyle name="Bilješka 33 2 3 2 3" xfId="9105"/>
    <cellStyle name="Bilješka 33 2 3 2 3 2" xfId="16335"/>
    <cellStyle name="Bilješka 33 2 3 2 3 2 2" xfId="38969"/>
    <cellStyle name="Bilješka 33 2 3 2 3 2 2 2" xfId="55678"/>
    <cellStyle name="Bilješka 33 2 3 2 3 2 3" xfId="58859"/>
    <cellStyle name="Bilješka 33 2 3 2 3 2 4" xfId="53349"/>
    <cellStyle name="Bilješka 33 2 3 2 3 3" xfId="16969"/>
    <cellStyle name="Bilješka 33 2 3 2 3 3 2" xfId="38970"/>
    <cellStyle name="Bilješka 33 2 3 2 3 3 3" xfId="52098"/>
    <cellStyle name="Bilješka 33 2 3 2 3 4" xfId="24653"/>
    <cellStyle name="Bilješka 33 2 3 2 3 4 2" xfId="54424"/>
    <cellStyle name="Bilješka 33 2 3 2 3 5" xfId="38968"/>
    <cellStyle name="Bilješka 33 2 3 2 3 5 2" xfId="57614"/>
    <cellStyle name="Bilješka 33 2 3 2 3 6" xfId="48199"/>
    <cellStyle name="Bilješka 33 2 3 2 4" xfId="10040"/>
    <cellStyle name="Bilješka 33 2 3 2 4 2" xfId="17626"/>
    <cellStyle name="Bilješka 33 2 3 2 4 2 2" xfId="38972"/>
    <cellStyle name="Bilješka 33 2 3 2 4 2 3" xfId="53346"/>
    <cellStyle name="Bilješka 33 2 3 2 4 3" xfId="25748"/>
    <cellStyle name="Bilješka 33 2 3 2 4 3 2" xfId="55675"/>
    <cellStyle name="Bilješka 33 2 3 2 4 4" xfId="38971"/>
    <cellStyle name="Bilješka 33 2 3 2 4 4 2" xfId="58856"/>
    <cellStyle name="Bilješka 33 2 3 2 4 5" xfId="49153"/>
    <cellStyle name="Bilješka 33 2 3 2 5" xfId="11009"/>
    <cellStyle name="Bilješka 33 2 3 2 5 2" xfId="18540"/>
    <cellStyle name="Bilješka 33 2 3 2 5 2 2" xfId="38974"/>
    <cellStyle name="Bilješka 33 2 3 2 5 3" xfId="26658"/>
    <cellStyle name="Bilješka 33 2 3 2 5 4" xfId="38973"/>
    <cellStyle name="Bilješka 33 2 3 2 5 5" xfId="51436"/>
    <cellStyle name="Bilješka 33 2 3 2 6" xfId="11788"/>
    <cellStyle name="Bilješka 33 2 3 2 6 2" xfId="19303"/>
    <cellStyle name="Bilješka 33 2 3 2 6 2 2" xfId="38976"/>
    <cellStyle name="Bilješka 33 2 3 2 6 3" xfId="27429"/>
    <cellStyle name="Bilješka 33 2 3 2 6 4" xfId="38975"/>
    <cellStyle name="Bilješka 33 2 3 2 6 5" xfId="56561"/>
    <cellStyle name="Bilješka 33 2 3 2 7" xfId="12682"/>
    <cellStyle name="Bilješka 33 2 3 2 7 2" xfId="20186"/>
    <cellStyle name="Bilješka 33 2 3 2 7 2 2" xfId="38978"/>
    <cellStyle name="Bilješka 33 2 3 2 7 3" xfId="28313"/>
    <cellStyle name="Bilješka 33 2 3 2 7 4" xfId="38977"/>
    <cellStyle name="Bilješka 33 2 3 2 8" xfId="13611"/>
    <cellStyle name="Bilješka 33 2 3 2 8 2" xfId="21081"/>
    <cellStyle name="Bilješka 33 2 3 2 8 2 2" xfId="38980"/>
    <cellStyle name="Bilješka 33 2 3 2 8 3" xfId="29234"/>
    <cellStyle name="Bilješka 33 2 3 2 8 4" xfId="38979"/>
    <cellStyle name="Bilješka 33 2 3 2 9" xfId="14755"/>
    <cellStyle name="Bilješka 33 2 3 2 9 2" xfId="22114"/>
    <cellStyle name="Bilješka 33 2 3 2 9 2 2" xfId="38982"/>
    <cellStyle name="Bilješka 33 2 3 2 9 3" xfId="30361"/>
    <cellStyle name="Bilješka 33 2 3 2 9 4" xfId="38981"/>
    <cellStyle name="Bilješka 33 2 3 2_Hotel Fortuna" xfId="50340"/>
    <cellStyle name="Bilješka 33 2 3 3" xfId="8116"/>
    <cellStyle name="Bilješka 33 2 3 3 10" xfId="23795"/>
    <cellStyle name="Bilješka 33 2 3 3 11" xfId="23522"/>
    <cellStyle name="Bilješka 33 2 3 3 12" xfId="38983"/>
    <cellStyle name="Bilješka 33 2 3 3 13" xfId="46915"/>
    <cellStyle name="Bilješka 33 2 3 3 2" xfId="9294"/>
    <cellStyle name="Bilješka 33 2 3 3 2 2" xfId="16556"/>
    <cellStyle name="Bilješka 33 2 3 3 2 2 2" xfId="38985"/>
    <cellStyle name="Bilješka 33 2 3 3 2 2 2 2" xfId="53351"/>
    <cellStyle name="Bilješka 33 2 3 3 2 2 3" xfId="55680"/>
    <cellStyle name="Bilješka 33 2 3 3 2 2 4" xfId="58861"/>
    <cellStyle name="Bilješka 33 2 3 3 2 2 5" xfId="47358"/>
    <cellStyle name="Bilješka 33 2 3 3 2 3" xfId="22353"/>
    <cellStyle name="Bilješka 33 2 3 3 2 4" xfId="24874"/>
    <cellStyle name="Bilješka 33 2 3 3 2 4 2" xfId="47625"/>
    <cellStyle name="Bilješka 33 2 3 3 2 5" xfId="38984"/>
    <cellStyle name="Bilješka 33 2 3 3 2 5 2" xfId="49375"/>
    <cellStyle name="Bilješka 33 2 3 3 2 6" xfId="54645"/>
    <cellStyle name="Bilješka 33 2 3 3 2 7" xfId="57835"/>
    <cellStyle name="Bilješka 33 2 3 3 2 8" xfId="47249"/>
    <cellStyle name="Bilješka 33 2 3 3 2 9" xfId="60308"/>
    <cellStyle name="Bilješka 33 2 3 3 2_Hotel Fortuna" xfId="49799"/>
    <cellStyle name="Bilješka 33 2 3 3 3" xfId="9958"/>
    <cellStyle name="Bilješka 33 2 3 3 3 2" xfId="16209"/>
    <cellStyle name="Bilješka 33 2 3 3 3 2 2" xfId="38987"/>
    <cellStyle name="Bilješka 33 2 3 3 3 2 2 2" xfId="55681"/>
    <cellStyle name="Bilješka 33 2 3 3 3 2 3" xfId="58862"/>
    <cellStyle name="Bilješka 33 2 3 3 3 2 4" xfId="53352"/>
    <cellStyle name="Bilješka 33 2 3 3 3 3" xfId="23018"/>
    <cellStyle name="Bilješka 33 2 3 3 3 3 2" xfId="51972"/>
    <cellStyle name="Bilješka 33 2 3 3 3 4" xfId="24527"/>
    <cellStyle name="Bilješka 33 2 3 3 3 4 2" xfId="54298"/>
    <cellStyle name="Bilješka 33 2 3 3 3 5" xfId="38986"/>
    <cellStyle name="Bilješka 33 2 3 3 3 5 2" xfId="57488"/>
    <cellStyle name="Bilješka 33 2 3 3 3 6" xfId="47532"/>
    <cellStyle name="Bilješka 33 2 3 3 3 7" xfId="60122"/>
    <cellStyle name="Bilješka 33 2 3 3 4" xfId="10933"/>
    <cellStyle name="Bilješka 33 2 3 3 4 2" xfId="18464"/>
    <cellStyle name="Bilješka 33 2 3 3 4 2 2" xfId="38989"/>
    <cellStyle name="Bilješka 33 2 3 3 4 2 3" xfId="53350"/>
    <cellStyle name="Bilješka 33 2 3 3 4 3" xfId="26583"/>
    <cellStyle name="Bilješka 33 2 3 3 4 3 2" xfId="55679"/>
    <cellStyle name="Bilješka 33 2 3 3 4 4" xfId="38988"/>
    <cellStyle name="Bilješka 33 2 3 3 4 4 2" xfId="58860"/>
    <cellStyle name="Bilješka 33 2 3 3 4 5" xfId="49026"/>
    <cellStyle name="Bilješka 33 2 3 3 5" xfId="11977"/>
    <cellStyle name="Bilješka 33 2 3 3 5 2" xfId="19492"/>
    <cellStyle name="Bilješka 33 2 3 3 5 2 2" xfId="38991"/>
    <cellStyle name="Bilješka 33 2 3 3 5 3" xfId="27616"/>
    <cellStyle name="Bilješka 33 2 3 3 5 4" xfId="38990"/>
    <cellStyle name="Bilješka 33 2 3 3 5 5" xfId="51129"/>
    <cellStyle name="Bilješka 33 2 3 3 6" xfId="12871"/>
    <cellStyle name="Bilješka 33 2 3 3 6 2" xfId="20375"/>
    <cellStyle name="Bilješka 33 2 3 3 6 2 2" xfId="38993"/>
    <cellStyle name="Bilješka 33 2 3 3 6 3" xfId="28500"/>
    <cellStyle name="Bilješka 33 2 3 3 6 4" xfId="38992"/>
    <cellStyle name="Bilješka 33 2 3 3 6 5" xfId="56750"/>
    <cellStyle name="Bilješka 33 2 3 3 7" xfId="13529"/>
    <cellStyle name="Bilješka 33 2 3 3 7 2" xfId="21000"/>
    <cellStyle name="Bilješka 33 2 3 3 7 2 2" xfId="38995"/>
    <cellStyle name="Bilješka 33 2 3 3 7 3" xfId="29152"/>
    <cellStyle name="Bilješka 33 2 3 3 7 4" xfId="38994"/>
    <cellStyle name="Bilješka 33 2 3 3 8" xfId="13998"/>
    <cellStyle name="Bilješka 33 2 3 3 8 2" xfId="21457"/>
    <cellStyle name="Bilješka 33 2 3 3 8 2 2" xfId="38997"/>
    <cellStyle name="Bilješka 33 2 3 3 8 3" xfId="29615"/>
    <cellStyle name="Bilješka 33 2 3 3 8 4" xfId="38996"/>
    <cellStyle name="Bilješka 33 2 3 3 9" xfId="15031"/>
    <cellStyle name="Bilješka 33 2 3 3 9 2" xfId="30635"/>
    <cellStyle name="Bilješka 33 2 3 3 9 3" xfId="38998"/>
    <cellStyle name="Bilješka 33 2 3 3_Hotel Fortuna" xfId="50443"/>
    <cellStyle name="Bilješka 33 2 3 4" xfId="8799"/>
    <cellStyle name="Bilješka 33 2 3 4 2" xfId="16000"/>
    <cellStyle name="Bilješka 33 2 3 4 2 2" xfId="39000"/>
    <cellStyle name="Bilješka 33 2 3 4 2 2 2" xfId="55682"/>
    <cellStyle name="Bilješka 33 2 3 4 2 3" xfId="58863"/>
    <cellStyle name="Bilješka 33 2 3 4 2 4" xfId="53353"/>
    <cellStyle name="Bilješka 33 2 3 4 3" xfId="16782"/>
    <cellStyle name="Bilješka 33 2 3 4 3 2" xfId="39001"/>
    <cellStyle name="Bilješka 33 2 3 4 3 3" xfId="51763"/>
    <cellStyle name="Bilješka 33 2 3 4 4" xfId="24318"/>
    <cellStyle name="Bilješka 33 2 3 4 4 2" xfId="54089"/>
    <cellStyle name="Bilješka 33 2 3 4 5" xfId="38999"/>
    <cellStyle name="Bilješka 33 2 3 4 5 2" xfId="57279"/>
    <cellStyle name="Bilješka 33 2 3 4 6" xfId="47523"/>
    <cellStyle name="Bilješka 33 2 3 5" xfId="9612"/>
    <cellStyle name="Bilješka 33 2 3 5 2" xfId="17246"/>
    <cellStyle name="Bilješka 33 2 3 5 2 2" xfId="39003"/>
    <cellStyle name="Bilješka 33 2 3 5 2 3" xfId="53345"/>
    <cellStyle name="Bilješka 33 2 3 5 3" xfId="25373"/>
    <cellStyle name="Bilješka 33 2 3 5 3 2" xfId="55674"/>
    <cellStyle name="Bilješka 33 2 3 5 4" xfId="39002"/>
    <cellStyle name="Bilješka 33 2 3 5 4 2" xfId="58855"/>
    <cellStyle name="Bilješka 33 2 3 5 5" xfId="48816"/>
    <cellStyle name="Bilješka 33 2 3 6" xfId="10679"/>
    <cellStyle name="Bilješka 33 2 3 6 2" xfId="18218"/>
    <cellStyle name="Bilješka 33 2 3 6 2 2" xfId="39005"/>
    <cellStyle name="Bilješka 33 2 3 6 3" xfId="26335"/>
    <cellStyle name="Bilješka 33 2 3 6 4" xfId="39004"/>
    <cellStyle name="Bilješka 33 2 3 6 5" xfId="50690"/>
    <cellStyle name="Bilješka 33 2 3 7" xfId="11483"/>
    <cellStyle name="Bilješka 33 2 3 7 2" xfId="18998"/>
    <cellStyle name="Bilješka 33 2 3 7 2 2" xfId="39007"/>
    <cellStyle name="Bilješka 33 2 3 7 3" xfId="27128"/>
    <cellStyle name="Bilješka 33 2 3 7 4" xfId="39006"/>
    <cellStyle name="Bilješka 33 2 3 7 5" xfId="56432"/>
    <cellStyle name="Bilješka 33 2 3 8" xfId="12376"/>
    <cellStyle name="Bilješka 33 2 3 8 2" xfId="19881"/>
    <cellStyle name="Bilješka 33 2 3 8 2 2" xfId="39009"/>
    <cellStyle name="Bilješka 33 2 3 8 3" xfId="28011"/>
    <cellStyle name="Bilješka 33 2 3 8 4" xfId="39008"/>
    <cellStyle name="Bilješka 33 2 3 9" xfId="13186"/>
    <cellStyle name="Bilješka 33 2 3 9 2" xfId="20669"/>
    <cellStyle name="Bilješka 33 2 3 9 2 2" xfId="39011"/>
    <cellStyle name="Bilješka 33 2 3 9 3" xfId="28813"/>
    <cellStyle name="Bilješka 33 2 3 9 4" xfId="39010"/>
    <cellStyle name="Bilješka 33 2 3_Hotel Fortuna" xfId="50149"/>
    <cellStyle name="Bilješka 33 2 4" xfId="7862"/>
    <cellStyle name="Bilješka 33 2 4 10" xfId="14095"/>
    <cellStyle name="Bilješka 33 2 4 10 2" xfId="29711"/>
    <cellStyle name="Bilješka 33 2 4 10 3" xfId="39013"/>
    <cellStyle name="Bilješka 33 2 4 11" xfId="22757"/>
    <cellStyle name="Bilješka 33 2 4 12" xfId="39012"/>
    <cellStyle name="Bilješka 33 2 4 13" xfId="46626"/>
    <cellStyle name="Bilješka 33 2 4 14" xfId="59675"/>
    <cellStyle name="Bilješka 33 2 4 2" xfId="8079"/>
    <cellStyle name="Bilješka 33 2 4 2 10" xfId="23238"/>
    <cellStyle name="Bilješka 33 2 4 2 11" xfId="23691"/>
    <cellStyle name="Bilješka 33 2 4 2 12" xfId="39014"/>
    <cellStyle name="Bilješka 33 2 4 2 13" xfId="46881"/>
    <cellStyle name="Bilješka 33 2 4 2 14" xfId="59821"/>
    <cellStyle name="Bilješka 33 2 4 2 2" xfId="9257"/>
    <cellStyle name="Bilješka 33 2 4 2 2 2" xfId="16172"/>
    <cellStyle name="Bilješka 33 2 4 2 2 2 2" xfId="39016"/>
    <cellStyle name="Bilješka 33 2 4 2 2 2 2 2" xfId="55685"/>
    <cellStyle name="Bilješka 33 2 4 2 2 2 3" xfId="58866"/>
    <cellStyle name="Bilješka 33 2 4 2 2 2 4" xfId="53356"/>
    <cellStyle name="Bilješka 33 2 4 2 2 3" xfId="22782"/>
    <cellStyle name="Bilješka 33 2 4 2 2 3 2" xfId="51935"/>
    <cellStyle name="Bilješka 33 2 4 2 2 4" xfId="24490"/>
    <cellStyle name="Bilješka 33 2 4 2 2 4 2" xfId="54261"/>
    <cellStyle name="Bilješka 33 2 4 2 2 5" xfId="39015"/>
    <cellStyle name="Bilješka 33 2 4 2 2 5 2" xfId="57451"/>
    <cellStyle name="Bilješka 33 2 4 2 2 6" xfId="60095"/>
    <cellStyle name="Bilješka 33 2 4 2 3" xfId="10114"/>
    <cellStyle name="Bilješka 33 2 4 2 3 2" xfId="17694"/>
    <cellStyle name="Bilješka 33 2 4 2 3 2 2" xfId="39018"/>
    <cellStyle name="Bilješka 33 2 4 2 3 2 3" xfId="53355"/>
    <cellStyle name="Bilješka 33 2 4 2 3 3" xfId="25816"/>
    <cellStyle name="Bilješka 33 2 4 2 3 3 2" xfId="55684"/>
    <cellStyle name="Bilješka 33 2 4 2 3 4" xfId="39017"/>
    <cellStyle name="Bilješka 33 2 4 2 3 4 2" xfId="58865"/>
    <cellStyle name="Bilješka 33 2 4 2 4" xfId="9800"/>
    <cellStyle name="Bilješka 33 2 4 2 4 2" xfId="17415"/>
    <cellStyle name="Bilješka 33 2 4 2 4 2 2" xfId="39020"/>
    <cellStyle name="Bilješka 33 2 4 2 4 3" xfId="25540"/>
    <cellStyle name="Bilješka 33 2 4 2 4 4" xfId="39019"/>
    <cellStyle name="Bilješka 33 2 4 2 4 5" xfId="48175"/>
    <cellStyle name="Bilješka 33 2 4 2 5" xfId="11940"/>
    <cellStyle name="Bilješka 33 2 4 2 5 2" xfId="19455"/>
    <cellStyle name="Bilješka 33 2 4 2 5 2 2" xfId="39022"/>
    <cellStyle name="Bilješka 33 2 4 2 5 3" xfId="27579"/>
    <cellStyle name="Bilješka 33 2 4 2 5 4" xfId="39021"/>
    <cellStyle name="Bilješka 33 2 4 2 5 5" xfId="48989"/>
    <cellStyle name="Bilješka 33 2 4 2 6" xfId="12834"/>
    <cellStyle name="Bilješka 33 2 4 2 6 2" xfId="20338"/>
    <cellStyle name="Bilješka 33 2 4 2 6 2 2" xfId="39024"/>
    <cellStyle name="Bilješka 33 2 4 2 6 3" xfId="28463"/>
    <cellStyle name="Bilješka 33 2 4 2 6 4" xfId="39023"/>
    <cellStyle name="Bilješka 33 2 4 2 6 5" xfId="51316"/>
    <cellStyle name="Bilješka 33 2 4 2 7" xfId="13685"/>
    <cellStyle name="Bilješka 33 2 4 2 7 2" xfId="21152"/>
    <cellStyle name="Bilješka 33 2 4 2 7 2 2" xfId="39026"/>
    <cellStyle name="Bilješka 33 2 4 2 7 3" xfId="29308"/>
    <cellStyle name="Bilješka 33 2 4 2 7 4" xfId="39025"/>
    <cellStyle name="Bilješka 33 2 4 2 7 5" xfId="56713"/>
    <cellStyle name="Bilješka 33 2 4 2 8" xfId="11356"/>
    <cellStyle name="Bilješka 33 2 4 2 8 2" xfId="18871"/>
    <cellStyle name="Bilješka 33 2 4 2 8 2 2" xfId="39028"/>
    <cellStyle name="Bilješka 33 2 4 2 8 3" xfId="27003"/>
    <cellStyle name="Bilješka 33 2 4 2 8 4" xfId="39027"/>
    <cellStyle name="Bilješka 33 2 4 2 9" xfId="14766"/>
    <cellStyle name="Bilješka 33 2 4 2 9 2" xfId="30372"/>
    <cellStyle name="Bilješka 33 2 4 2 9 3" xfId="39029"/>
    <cellStyle name="Bilješka 33 2 4 2_Hotel Fortuna" xfId="50266"/>
    <cellStyle name="Bilješka 33 2 4 3" xfId="9040"/>
    <cellStyle name="Bilješka 33 2 4 3 2" xfId="15912"/>
    <cellStyle name="Bilješka 33 2 4 3 2 2" xfId="39031"/>
    <cellStyle name="Bilješka 33 2 4 3 2 2 2" xfId="55686"/>
    <cellStyle name="Bilješka 33 2 4 3 2 3" xfId="58867"/>
    <cellStyle name="Bilješka 33 2 4 3 2 4" xfId="53357"/>
    <cellStyle name="Bilješka 33 2 4 3 3" xfId="16716"/>
    <cellStyle name="Bilješka 33 2 4 3 3 2" xfId="39032"/>
    <cellStyle name="Bilješka 33 2 4 3 3 3" xfId="51675"/>
    <cellStyle name="Bilješka 33 2 4 3 4" xfId="24230"/>
    <cellStyle name="Bilješka 33 2 4 3 4 2" xfId="54001"/>
    <cellStyle name="Bilješka 33 2 4 3 5" xfId="39030"/>
    <cellStyle name="Bilješka 33 2 4 3 5 2" xfId="57191"/>
    <cellStyle name="Bilješka 33 2 4 3 6" xfId="48385"/>
    <cellStyle name="Bilješka 33 2 4 4" xfId="9970"/>
    <cellStyle name="Bilješka 33 2 4 4 2" xfId="17563"/>
    <cellStyle name="Bilješka 33 2 4 4 2 2" xfId="39034"/>
    <cellStyle name="Bilješka 33 2 4 4 2 3" xfId="53354"/>
    <cellStyle name="Bilješka 33 2 4 4 3" xfId="25685"/>
    <cellStyle name="Bilješka 33 2 4 4 3 2" xfId="55683"/>
    <cellStyle name="Bilješka 33 2 4 4 4" xfId="39033"/>
    <cellStyle name="Bilješka 33 2 4 4 4 2" xfId="58864"/>
    <cellStyle name="Bilješka 33 2 4 4 5" xfId="48728"/>
    <cellStyle name="Bilješka 33 2 4 5" xfId="10043"/>
    <cellStyle name="Bilješka 33 2 4 5 2" xfId="17628"/>
    <cellStyle name="Bilješka 33 2 4 5 2 2" xfId="39036"/>
    <cellStyle name="Bilješka 33 2 4 5 3" xfId="25750"/>
    <cellStyle name="Bilješka 33 2 4 5 4" xfId="39035"/>
    <cellStyle name="Bilješka 33 2 4 5 5" xfId="51291"/>
    <cellStyle name="Bilješka 33 2 4 6" xfId="11723"/>
    <cellStyle name="Bilješka 33 2 4 6 2" xfId="19238"/>
    <cellStyle name="Bilješka 33 2 4 6 2 2" xfId="39038"/>
    <cellStyle name="Bilješka 33 2 4 6 3" xfId="27365"/>
    <cellStyle name="Bilješka 33 2 4 6 4" xfId="39037"/>
    <cellStyle name="Bilješka 33 2 4 6 5" xfId="50447"/>
    <cellStyle name="Bilješka 33 2 4 7" xfId="12617"/>
    <cellStyle name="Bilješka 33 2 4 7 2" xfId="20121"/>
    <cellStyle name="Bilješka 33 2 4 7 2 2" xfId="39040"/>
    <cellStyle name="Bilješka 33 2 4 7 3" xfId="28249"/>
    <cellStyle name="Bilješka 33 2 4 7 4" xfId="39039"/>
    <cellStyle name="Bilješka 33 2 4 8" xfId="13541"/>
    <cellStyle name="Bilješka 33 2 4 8 2" xfId="21012"/>
    <cellStyle name="Bilješka 33 2 4 8 2 2" xfId="39042"/>
    <cellStyle name="Bilješka 33 2 4 8 3" xfId="29164"/>
    <cellStyle name="Bilješka 33 2 4 8 4" xfId="39041"/>
    <cellStyle name="Bilješka 33 2 4 9" xfId="12372"/>
    <cellStyle name="Bilješka 33 2 4 9 2" xfId="19877"/>
    <cellStyle name="Bilješka 33 2 4 9 2 2" xfId="39044"/>
    <cellStyle name="Bilješka 33 2 4 9 3" xfId="28007"/>
    <cellStyle name="Bilješka 33 2 4 9 4" xfId="39043"/>
    <cellStyle name="Bilješka 33 2 4_Hotel Fortuna" xfId="49742"/>
    <cellStyle name="Bilješka 33 2 5" xfId="8165"/>
    <cellStyle name="Bilješka 33 2 5 10" xfId="22587"/>
    <cellStyle name="Bilješka 33 2 5 11" xfId="22459"/>
    <cellStyle name="Bilješka 33 2 5 12" xfId="39045"/>
    <cellStyle name="Bilješka 33 2 5 13" xfId="46962"/>
    <cellStyle name="Bilješka 33 2 5 2" xfId="9343"/>
    <cellStyle name="Bilješka 33 2 5 2 2" xfId="16569"/>
    <cellStyle name="Bilješka 33 2 5 2 2 2" xfId="39047"/>
    <cellStyle name="Bilješka 33 2 5 2 2 2 2" xfId="53359"/>
    <cellStyle name="Bilješka 33 2 5 2 2 3" xfId="55688"/>
    <cellStyle name="Bilješka 33 2 5 2 2 4" xfId="58869"/>
    <cellStyle name="Bilješka 33 2 5 2 2 5" xfId="47371"/>
    <cellStyle name="Bilješka 33 2 5 2 3" xfId="22561"/>
    <cellStyle name="Bilješka 33 2 5 2 4" xfId="24887"/>
    <cellStyle name="Bilješka 33 2 5 2 4 2" xfId="47939"/>
    <cellStyle name="Bilješka 33 2 5 2 5" xfId="39046"/>
    <cellStyle name="Bilješka 33 2 5 2 5 2" xfId="49388"/>
    <cellStyle name="Bilješka 33 2 5 2 6" xfId="54658"/>
    <cellStyle name="Bilješka 33 2 5 2 7" xfId="57848"/>
    <cellStyle name="Bilješka 33 2 5 2 8" xfId="47262"/>
    <cellStyle name="Bilješka 33 2 5 2 9" xfId="60318"/>
    <cellStyle name="Bilješka 33 2 5 2_Hotel Fortuna" xfId="50419"/>
    <cellStyle name="Bilješka 33 2 5 3" xfId="9586"/>
    <cellStyle name="Bilješka 33 2 5 3 2" xfId="16259"/>
    <cellStyle name="Bilješka 33 2 5 3 2 2" xfId="39049"/>
    <cellStyle name="Bilješka 33 2 5 3 2 2 2" xfId="55689"/>
    <cellStyle name="Bilješka 33 2 5 3 2 3" xfId="58870"/>
    <cellStyle name="Bilješka 33 2 5 3 2 4" xfId="53360"/>
    <cellStyle name="Bilješka 33 2 5 3 3" xfId="23929"/>
    <cellStyle name="Bilješka 33 2 5 3 3 2" xfId="52022"/>
    <cellStyle name="Bilješka 33 2 5 3 4" xfId="24577"/>
    <cellStyle name="Bilješka 33 2 5 3 4 2" xfId="54348"/>
    <cellStyle name="Bilješka 33 2 5 3 5" xfId="39048"/>
    <cellStyle name="Bilješka 33 2 5 3 5 2" xfId="57538"/>
    <cellStyle name="Bilješka 33 2 5 3 6" xfId="47534"/>
    <cellStyle name="Bilješka 33 2 5 3 7" xfId="60154"/>
    <cellStyle name="Bilješka 33 2 5 4" xfId="10600"/>
    <cellStyle name="Bilješka 33 2 5 4 2" xfId="18140"/>
    <cellStyle name="Bilješka 33 2 5 4 2 2" xfId="39051"/>
    <cellStyle name="Bilješka 33 2 5 4 2 3" xfId="53358"/>
    <cellStyle name="Bilješka 33 2 5 4 3" xfId="26257"/>
    <cellStyle name="Bilješka 33 2 5 4 3 2" xfId="55687"/>
    <cellStyle name="Bilješka 33 2 5 4 4" xfId="39050"/>
    <cellStyle name="Bilješka 33 2 5 4 4 2" xfId="58868"/>
    <cellStyle name="Bilješka 33 2 5 4 5" xfId="49076"/>
    <cellStyle name="Bilješka 33 2 5 5" xfId="12026"/>
    <cellStyle name="Bilješka 33 2 5 5 2" xfId="19541"/>
    <cellStyle name="Bilješka 33 2 5 5 2 2" xfId="39053"/>
    <cellStyle name="Bilješka 33 2 5 5 3" xfId="27665"/>
    <cellStyle name="Bilješka 33 2 5 5 4" xfId="39052"/>
    <cellStyle name="Bilješka 33 2 5 5 5" xfId="51447"/>
    <cellStyle name="Bilješka 33 2 5 6" xfId="12920"/>
    <cellStyle name="Bilješka 33 2 5 6 2" xfId="20424"/>
    <cellStyle name="Bilješka 33 2 5 6 2 2" xfId="39055"/>
    <cellStyle name="Bilješka 33 2 5 6 3" xfId="28549"/>
    <cellStyle name="Bilješka 33 2 5 6 4" xfId="39054"/>
    <cellStyle name="Bilješka 33 2 5 6 5" xfId="56799"/>
    <cellStyle name="Bilješka 33 2 5 7" xfId="13160"/>
    <cellStyle name="Bilješka 33 2 5 7 2" xfId="20643"/>
    <cellStyle name="Bilješka 33 2 5 7 2 2" xfId="39057"/>
    <cellStyle name="Bilješka 33 2 5 7 3" xfId="28787"/>
    <cellStyle name="Bilješka 33 2 5 7 4" xfId="39056"/>
    <cellStyle name="Bilješka 33 2 5 8" xfId="14394"/>
    <cellStyle name="Bilješka 33 2 5 8 2" xfId="21799"/>
    <cellStyle name="Bilješka 33 2 5 8 2 2" xfId="39059"/>
    <cellStyle name="Bilješka 33 2 5 8 3" xfId="30004"/>
    <cellStyle name="Bilješka 33 2 5 8 4" xfId="39058"/>
    <cellStyle name="Bilješka 33 2 5 9" xfId="14971"/>
    <cellStyle name="Bilješka 33 2 5 9 2" xfId="30576"/>
    <cellStyle name="Bilješka 33 2 5 9 3" xfId="39060"/>
    <cellStyle name="Bilješka 33 2 5_Hotel Fortuna" xfId="50284"/>
    <cellStyle name="Bilješka 33 2 6" xfId="8637"/>
    <cellStyle name="Bilješka 33 2 6 2" xfId="16621"/>
    <cellStyle name="Bilješka 33 2 6 2 2" xfId="39062"/>
    <cellStyle name="Bilješka 33 2 6 2 3" xfId="53340"/>
    <cellStyle name="Bilješka 33 2 6 3" xfId="25222"/>
    <cellStyle name="Bilješka 33 2 6 3 2" xfId="55669"/>
    <cellStyle name="Bilješka 33 2 6 4" xfId="39061"/>
    <cellStyle name="Bilješka 33 2 6 4 2" xfId="58850"/>
    <cellStyle name="Bilješka 33 2 6 5" xfId="48047"/>
    <cellStyle name="Bilješka 33 2 7" xfId="10368"/>
    <cellStyle name="Bilješka 33 2 7 2" xfId="17916"/>
    <cellStyle name="Bilješka 33 2 7 2 2" xfId="39064"/>
    <cellStyle name="Bilješka 33 2 7 3" xfId="26033"/>
    <cellStyle name="Bilješka 33 2 7 4" xfId="39063"/>
    <cellStyle name="Bilješka 33 2 7 5" xfId="48497"/>
    <cellStyle name="Bilješka 33 2 8" xfId="10662"/>
    <cellStyle name="Bilješka 33 2 8 2" xfId="18201"/>
    <cellStyle name="Bilješka 33 2 8 2 2" xfId="39066"/>
    <cellStyle name="Bilješka 33 2 8 3" xfId="26318"/>
    <cellStyle name="Bilješka 33 2 8 4" xfId="39065"/>
    <cellStyle name="Bilješka 33 2 8 5" xfId="51416"/>
    <cellStyle name="Bilješka 33 2 9" xfId="11324"/>
    <cellStyle name="Bilješka 33 2 9 2" xfId="18847"/>
    <cellStyle name="Bilješka 33 2 9 2 2" xfId="39068"/>
    <cellStyle name="Bilješka 33 2 9 3" xfId="26972"/>
    <cellStyle name="Bilješka 33 2 9 4" xfId="39067"/>
    <cellStyle name="Bilješka 33 2 9 5" xfId="51377"/>
    <cellStyle name="Bilješka 33 2_Hotel Fortuna" xfId="49860"/>
    <cellStyle name="Bilješka 33 3" xfId="7534"/>
    <cellStyle name="Bilješka 33 3 10" xfId="13122"/>
    <cellStyle name="Bilješka 33 3 10 2" xfId="20625"/>
    <cellStyle name="Bilješka 33 3 10 2 2" xfId="39071"/>
    <cellStyle name="Bilješka 33 3 10 3" xfId="28749"/>
    <cellStyle name="Bilješka 33 3 10 4" xfId="39070"/>
    <cellStyle name="Bilješka 33 3 11" xfId="14087"/>
    <cellStyle name="Bilješka 33 3 11 2" xfId="29703"/>
    <cellStyle name="Bilješka 33 3 11 3" xfId="39072"/>
    <cellStyle name="Bilješka 33 3 12" xfId="22279"/>
    <cellStyle name="Bilješka 33 3 13" xfId="39069"/>
    <cellStyle name="Bilješka 33 3 14" xfId="59448"/>
    <cellStyle name="Bilješka 33 3 2" xfId="7692"/>
    <cellStyle name="Bilješka 33 3 2 10" xfId="15476"/>
    <cellStyle name="Bilješka 33 3 2 10 2" xfId="31074"/>
    <cellStyle name="Bilješka 33 3 2 10 3" xfId="39074"/>
    <cellStyle name="Bilješka 33 3 2 11" xfId="23670"/>
    <cellStyle name="Bilješka 33 3 2 12" xfId="39073"/>
    <cellStyle name="Bilješka 33 3 2 13" xfId="46780"/>
    <cellStyle name="Bilješka 33 3 2 14" xfId="59554"/>
    <cellStyle name="Bilješka 33 3 2 2" xfId="7957"/>
    <cellStyle name="Bilješka 33 3 2 2 10" xfId="22897"/>
    <cellStyle name="Bilješka 33 3 2 2 11" xfId="23385"/>
    <cellStyle name="Bilješka 33 3 2 2 12" xfId="39075"/>
    <cellStyle name="Bilješka 33 3 2 2 13" xfId="46521"/>
    <cellStyle name="Bilješka 33 3 2 2 14" xfId="59741"/>
    <cellStyle name="Bilješka 33 3 2 2 2" xfId="9135"/>
    <cellStyle name="Bilješka 33 3 2 2 2 2" xfId="15801"/>
    <cellStyle name="Bilješka 33 3 2 2 2 2 2" xfId="39077"/>
    <cellStyle name="Bilješka 33 3 2 2 2 2 2 2" xfId="55693"/>
    <cellStyle name="Bilješka 33 3 2 2 2 2 3" xfId="58874"/>
    <cellStyle name="Bilješka 33 3 2 2 2 2 4" xfId="53364"/>
    <cellStyle name="Bilješka 33 3 2 2 2 3" xfId="22213"/>
    <cellStyle name="Bilješka 33 3 2 2 2 3 2" xfId="51564"/>
    <cellStyle name="Bilješka 33 3 2 2 2 4" xfId="24119"/>
    <cellStyle name="Bilješka 33 3 2 2 2 4 2" xfId="53890"/>
    <cellStyle name="Bilješka 33 3 2 2 2 5" xfId="39076"/>
    <cellStyle name="Bilješka 33 3 2 2 2 5 2" xfId="57080"/>
    <cellStyle name="Bilješka 33 3 2 2 2 6" xfId="59988"/>
    <cellStyle name="Bilješka 33 3 2 2 3" xfId="10376"/>
    <cellStyle name="Bilješka 33 3 2 2 3 2" xfId="17923"/>
    <cellStyle name="Bilješka 33 3 2 2 3 2 2" xfId="39079"/>
    <cellStyle name="Bilješka 33 3 2 2 3 2 3" xfId="53363"/>
    <cellStyle name="Bilješka 33 3 2 2 3 3" xfId="26040"/>
    <cellStyle name="Bilješka 33 3 2 2 3 3 2" xfId="55692"/>
    <cellStyle name="Bilješka 33 3 2 2 3 4" xfId="39078"/>
    <cellStyle name="Bilješka 33 3 2 2 3 4 2" xfId="58873"/>
    <cellStyle name="Bilješka 33 3 2 2 4" xfId="10978"/>
    <cellStyle name="Bilješka 33 3 2 2 4 2" xfId="18509"/>
    <cellStyle name="Bilješka 33 3 2 2 4 2 2" xfId="39081"/>
    <cellStyle name="Bilješka 33 3 2 2 4 3" xfId="26628"/>
    <cellStyle name="Bilješka 33 3 2 2 4 4" xfId="39080"/>
    <cellStyle name="Bilješka 33 3 2 2 4 5" xfId="48220"/>
    <cellStyle name="Bilješka 33 3 2 2 5" xfId="11818"/>
    <cellStyle name="Bilješka 33 3 2 2 5 2" xfId="19333"/>
    <cellStyle name="Bilješka 33 3 2 2 5 2 2" xfId="39083"/>
    <cellStyle name="Bilješka 33 3 2 2 5 3" xfId="27459"/>
    <cellStyle name="Bilješka 33 3 2 2 5 4" xfId="39082"/>
    <cellStyle name="Bilješka 33 3 2 2 5 5" xfId="48616"/>
    <cellStyle name="Bilješka 33 3 2 2 6" xfId="12712"/>
    <cellStyle name="Bilješka 33 3 2 2 6 2" xfId="20216"/>
    <cellStyle name="Bilješka 33 3 2 2 6 2 2" xfId="39085"/>
    <cellStyle name="Bilješka 33 3 2 2 6 3" xfId="28343"/>
    <cellStyle name="Bilješka 33 3 2 2 6 4" xfId="39084"/>
    <cellStyle name="Bilješka 33 3 2 2 6 5" xfId="51030"/>
    <cellStyle name="Bilješka 33 3 2 2 7" xfId="13945"/>
    <cellStyle name="Bilješka 33 3 2 2 7 2" xfId="21405"/>
    <cellStyle name="Bilješka 33 3 2 2 7 2 2" xfId="39087"/>
    <cellStyle name="Bilješka 33 3 2 2 7 3" xfId="29563"/>
    <cellStyle name="Bilješka 33 3 2 2 7 4" xfId="39086"/>
    <cellStyle name="Bilješka 33 3 2 2 7 5" xfId="56591"/>
    <cellStyle name="Bilješka 33 3 2 2 8" xfId="14243"/>
    <cellStyle name="Bilješka 33 3 2 2 8 2" xfId="21660"/>
    <cellStyle name="Bilješka 33 3 2 2 8 2 2" xfId="39089"/>
    <cellStyle name="Bilješka 33 3 2 2 8 3" xfId="29855"/>
    <cellStyle name="Bilješka 33 3 2 2 8 4" xfId="39088"/>
    <cellStyle name="Bilješka 33 3 2 2 9" xfId="14864"/>
    <cellStyle name="Bilješka 33 3 2 2 9 2" xfId="30470"/>
    <cellStyle name="Bilješka 33 3 2 2 9 3" xfId="39090"/>
    <cellStyle name="Bilješka 33 3 2 2_Hotel Fortuna" xfId="49951"/>
    <cellStyle name="Bilješka 33 3 2 3" xfId="8869"/>
    <cellStyle name="Bilješka 33 3 2 3 2" xfId="16070"/>
    <cellStyle name="Bilješka 33 3 2 3 2 2" xfId="39092"/>
    <cellStyle name="Bilješka 33 3 2 3 2 2 2" xfId="55694"/>
    <cellStyle name="Bilješka 33 3 2 3 2 3" xfId="58875"/>
    <cellStyle name="Bilješka 33 3 2 3 2 4" xfId="53365"/>
    <cellStyle name="Bilješka 33 3 2 3 3" xfId="16852"/>
    <cellStyle name="Bilješka 33 3 2 3 3 2" xfId="39093"/>
    <cellStyle name="Bilješka 33 3 2 3 3 3" xfId="51833"/>
    <cellStyle name="Bilješka 33 3 2 3 4" xfId="24388"/>
    <cellStyle name="Bilješka 33 3 2 3 4 2" xfId="54159"/>
    <cellStyle name="Bilješka 33 3 2 3 5" xfId="39091"/>
    <cellStyle name="Bilješka 33 3 2 3 5 2" xfId="57349"/>
    <cellStyle name="Bilješka 33 3 2 3 6" xfId="48269"/>
    <cellStyle name="Bilješka 33 3 2 4" xfId="10162"/>
    <cellStyle name="Bilješka 33 3 2 4 2" xfId="17739"/>
    <cellStyle name="Bilješka 33 3 2 4 2 2" xfId="39095"/>
    <cellStyle name="Bilješka 33 3 2 4 2 3" xfId="53362"/>
    <cellStyle name="Bilješka 33 3 2 4 3" xfId="25859"/>
    <cellStyle name="Bilješka 33 3 2 4 3 2" xfId="55691"/>
    <cellStyle name="Bilješka 33 3 2 4 4" xfId="39094"/>
    <cellStyle name="Bilješka 33 3 2 4 4 2" xfId="58872"/>
    <cellStyle name="Bilješka 33 3 2 4 5" xfId="48886"/>
    <cellStyle name="Bilješka 33 3 2 5" xfId="9688"/>
    <cellStyle name="Bilješka 33 3 2 5 2" xfId="17314"/>
    <cellStyle name="Bilješka 33 3 2 5 2 2" xfId="39097"/>
    <cellStyle name="Bilješka 33 3 2 5 3" xfId="25440"/>
    <cellStyle name="Bilješka 33 3 2 5 4" xfId="39096"/>
    <cellStyle name="Bilješka 33 3 2 5 5" xfId="50904"/>
    <cellStyle name="Bilješka 33 3 2 6" xfId="11553"/>
    <cellStyle name="Bilješka 33 3 2 6 2" xfId="19068"/>
    <cellStyle name="Bilješka 33 3 2 6 2 2" xfId="39099"/>
    <cellStyle name="Bilješka 33 3 2 6 3" xfId="27198"/>
    <cellStyle name="Bilješka 33 3 2 6 4" xfId="39098"/>
    <cellStyle name="Bilješka 33 3 2 6 5" xfId="56362"/>
    <cellStyle name="Bilješka 33 3 2 7" xfId="12446"/>
    <cellStyle name="Bilješka 33 3 2 7 2" xfId="19951"/>
    <cellStyle name="Bilješka 33 3 2 7 2 2" xfId="39101"/>
    <cellStyle name="Bilješka 33 3 2 7 3" xfId="28081"/>
    <cellStyle name="Bilješka 33 3 2 7 4" xfId="39100"/>
    <cellStyle name="Bilješka 33 3 2 8" xfId="13733"/>
    <cellStyle name="Bilješka 33 3 2 8 2" xfId="21199"/>
    <cellStyle name="Bilješka 33 3 2 8 2 2" xfId="39103"/>
    <cellStyle name="Bilješka 33 3 2 8 3" xfId="29354"/>
    <cellStyle name="Bilješka 33 3 2 8 4" xfId="39102"/>
    <cellStyle name="Bilješka 33 3 2 9" xfId="14677"/>
    <cellStyle name="Bilješka 33 3 2 9 2" xfId="22051"/>
    <cellStyle name="Bilješka 33 3 2 9 2 2" xfId="39105"/>
    <cellStyle name="Bilješka 33 3 2 9 3" xfId="30284"/>
    <cellStyle name="Bilješka 33 3 2 9 4" xfId="39104"/>
    <cellStyle name="Bilješka 33 3 2_Hotel Fortuna" xfId="49634"/>
    <cellStyle name="Bilješka 33 3 3" xfId="7899"/>
    <cellStyle name="Bilješka 33 3 3 10" xfId="14909"/>
    <cellStyle name="Bilješka 33 3 3 10 2" xfId="30515"/>
    <cellStyle name="Bilješka 33 3 3 10 3" xfId="39107"/>
    <cellStyle name="Bilješka 33 3 3 11" xfId="22432"/>
    <cellStyle name="Bilješka 33 3 3 12" xfId="39106"/>
    <cellStyle name="Bilješka 33 3 3 13" xfId="46670"/>
    <cellStyle name="Bilješka 33 3 3 14" xfId="59697"/>
    <cellStyle name="Bilješka 33 3 3 2" xfId="7839"/>
    <cellStyle name="Bilješka 33 3 3 2 10" xfId="23952"/>
    <cellStyle name="Bilješka 33 3 3 2 11" xfId="23915"/>
    <cellStyle name="Bilješka 33 3 3 2 12" xfId="39108"/>
    <cellStyle name="Bilješka 33 3 3 2 13" xfId="46538"/>
    <cellStyle name="Bilješka 33 3 3 2 14" xfId="59662"/>
    <cellStyle name="Bilješka 33 3 3 2 2" xfId="9017"/>
    <cellStyle name="Bilješka 33 3 3 2 2 2" xfId="15818"/>
    <cellStyle name="Bilješka 33 3 3 2 2 2 2" xfId="39110"/>
    <cellStyle name="Bilješka 33 3 3 2 2 2 2 2" xfId="55697"/>
    <cellStyle name="Bilješka 33 3 3 2 2 2 3" xfId="58878"/>
    <cellStyle name="Bilješka 33 3 3 2 2 2 4" xfId="53368"/>
    <cellStyle name="Bilješka 33 3 3 2 2 3" xfId="22984"/>
    <cellStyle name="Bilješka 33 3 3 2 2 3 2" xfId="51581"/>
    <cellStyle name="Bilješka 33 3 3 2 2 4" xfId="24136"/>
    <cellStyle name="Bilješka 33 3 3 2 2 4 2" xfId="53907"/>
    <cellStyle name="Bilješka 33 3 3 2 2 5" xfId="39109"/>
    <cellStyle name="Bilješka 33 3 3 2 2 5 2" xfId="57097"/>
    <cellStyle name="Bilješka 33 3 3 2 2 6" xfId="60002"/>
    <cellStyle name="Bilješka 33 3 3 2 3" xfId="10020"/>
    <cellStyle name="Bilješka 33 3 3 2 3 2" xfId="17607"/>
    <cellStyle name="Bilješka 33 3 3 2 3 2 2" xfId="39112"/>
    <cellStyle name="Bilješka 33 3 3 2 3 2 3" xfId="53367"/>
    <cellStyle name="Bilješka 33 3 3 2 3 3" xfId="25729"/>
    <cellStyle name="Bilješka 33 3 3 2 3 3 2" xfId="55696"/>
    <cellStyle name="Bilješka 33 3 3 2 3 4" xfId="39111"/>
    <cellStyle name="Bilješka 33 3 3 2 3 4 2" xfId="58877"/>
    <cellStyle name="Bilješka 33 3 3 2 4" xfId="10812"/>
    <cellStyle name="Bilješka 33 3 3 2 4 2" xfId="18347"/>
    <cellStyle name="Bilješka 33 3 3 2 4 2 2" xfId="39114"/>
    <cellStyle name="Bilješka 33 3 3 2 4 3" xfId="26465"/>
    <cellStyle name="Bilješka 33 3 3 2 4 4" xfId="39113"/>
    <cellStyle name="Bilješka 33 3 3 2 4 5" xfId="47449"/>
    <cellStyle name="Bilješka 33 3 3 2 5" xfId="11700"/>
    <cellStyle name="Bilješka 33 3 3 2 5 2" xfId="19215"/>
    <cellStyle name="Bilješka 33 3 3 2 5 2 2" xfId="39116"/>
    <cellStyle name="Bilješka 33 3 3 2 5 3" xfId="27342"/>
    <cellStyle name="Bilješka 33 3 3 2 5 4" xfId="39115"/>
    <cellStyle name="Bilješka 33 3 3 2 5 5" xfId="48633"/>
    <cellStyle name="Bilješka 33 3 3 2 6" xfId="12594"/>
    <cellStyle name="Bilješka 33 3 3 2 6 2" xfId="20098"/>
    <cellStyle name="Bilješka 33 3 3 2 6 2 2" xfId="39118"/>
    <cellStyle name="Bilješka 33 3 3 2 6 3" xfId="28226"/>
    <cellStyle name="Bilješka 33 3 3 2 6 4" xfId="39117"/>
    <cellStyle name="Bilješka 33 3 3 2 6 5" xfId="50999"/>
    <cellStyle name="Bilješka 33 3 3 2 7" xfId="13591"/>
    <cellStyle name="Bilješka 33 3 3 2 7 2" xfId="21061"/>
    <cellStyle name="Bilješka 33 3 3 2 7 2 2" xfId="39120"/>
    <cellStyle name="Bilješka 33 3 3 2 7 3" xfId="29214"/>
    <cellStyle name="Bilješka 33 3 3 2 7 4" xfId="39119"/>
    <cellStyle name="Bilješka 33 3 3 2 7 5" xfId="56218"/>
    <cellStyle name="Bilješka 33 3 3 2 8" xfId="13983"/>
    <cellStyle name="Bilješka 33 3 3 2 8 2" xfId="21442"/>
    <cellStyle name="Bilješka 33 3 3 2 8 2 2" xfId="39122"/>
    <cellStyle name="Bilješka 33 3 3 2 8 3" xfId="29600"/>
    <cellStyle name="Bilješka 33 3 3 2 8 4" xfId="39121"/>
    <cellStyle name="Bilješka 33 3 3 2 9" xfId="15409"/>
    <cellStyle name="Bilješka 33 3 3 2 9 2" xfId="31008"/>
    <cellStyle name="Bilješka 33 3 3 2 9 3" xfId="39123"/>
    <cellStyle name="Bilješka 33 3 3 2_Hotel Fortuna" xfId="50342"/>
    <cellStyle name="Bilješka 33 3 3 3" xfId="9077"/>
    <cellStyle name="Bilješka 33 3 3 3 2" xfId="15957"/>
    <cellStyle name="Bilješka 33 3 3 3 2 2" xfId="39125"/>
    <cellStyle name="Bilješka 33 3 3 3 2 2 2" xfId="55698"/>
    <cellStyle name="Bilješka 33 3 3 3 2 3" xfId="58879"/>
    <cellStyle name="Bilješka 33 3 3 3 2 4" xfId="53369"/>
    <cellStyle name="Bilješka 33 3 3 3 3" xfId="16754"/>
    <cellStyle name="Bilješka 33 3 3 3 3 2" xfId="39126"/>
    <cellStyle name="Bilješka 33 3 3 3 3 3" xfId="51720"/>
    <cellStyle name="Bilješka 33 3 3 3 4" xfId="24275"/>
    <cellStyle name="Bilješka 33 3 3 3 4 2" xfId="54046"/>
    <cellStyle name="Bilješka 33 3 3 3 5" xfId="39124"/>
    <cellStyle name="Bilješka 33 3 3 3 5 2" xfId="57236"/>
    <cellStyle name="Bilješka 33 3 3 3 6" xfId="48226"/>
    <cellStyle name="Bilješka 33 3 3 4" xfId="10301"/>
    <cellStyle name="Bilješka 33 3 3 4 2" xfId="17860"/>
    <cellStyle name="Bilješka 33 3 3 4 2 2" xfId="39128"/>
    <cellStyle name="Bilješka 33 3 3 4 2 3" xfId="53366"/>
    <cellStyle name="Bilješka 33 3 3 4 3" xfId="25978"/>
    <cellStyle name="Bilješka 33 3 3 4 3 2" xfId="55695"/>
    <cellStyle name="Bilješka 33 3 3 4 4" xfId="39127"/>
    <cellStyle name="Bilješka 33 3 3 4 4 2" xfId="58876"/>
    <cellStyle name="Bilješka 33 3 3 4 5" xfId="48773"/>
    <cellStyle name="Bilješka 33 3 3 5" xfId="10516"/>
    <cellStyle name="Bilješka 33 3 3 5 2" xfId="18058"/>
    <cellStyle name="Bilješka 33 3 3 5 2 2" xfId="39130"/>
    <cellStyle name="Bilješka 33 3 3 5 3" xfId="26174"/>
    <cellStyle name="Bilješka 33 3 3 5 4" xfId="39129"/>
    <cellStyle name="Bilješka 33 3 3 5 5" xfId="51314"/>
    <cellStyle name="Bilješka 33 3 3 6" xfId="11760"/>
    <cellStyle name="Bilješka 33 3 3 6 2" xfId="19275"/>
    <cellStyle name="Bilješka 33 3 3 6 2 2" xfId="39132"/>
    <cellStyle name="Bilješka 33 3 3 6 3" xfId="27402"/>
    <cellStyle name="Bilješka 33 3 3 6 4" xfId="39131"/>
    <cellStyle name="Bilješka 33 3 3 6 5" xfId="56535"/>
    <cellStyle name="Bilješka 33 3 3 7" xfId="12654"/>
    <cellStyle name="Bilješka 33 3 3 7 2" xfId="20158"/>
    <cellStyle name="Bilješka 33 3 3 7 2 2" xfId="39134"/>
    <cellStyle name="Bilješka 33 3 3 7 3" xfId="28286"/>
    <cellStyle name="Bilješka 33 3 3 7 4" xfId="39133"/>
    <cellStyle name="Bilješka 33 3 3 8" xfId="13872"/>
    <cellStyle name="Bilješka 33 3 3 8 2" xfId="21335"/>
    <cellStyle name="Bilješka 33 3 3 8 2 2" xfId="39136"/>
    <cellStyle name="Bilješka 33 3 3 8 3" xfId="29491"/>
    <cellStyle name="Bilješka 33 3 3 8 4" xfId="39135"/>
    <cellStyle name="Bilješka 33 3 3 9" xfId="14385"/>
    <cellStyle name="Bilješka 33 3 3 9 2" xfId="21790"/>
    <cellStyle name="Bilješka 33 3 3 9 2 2" xfId="39138"/>
    <cellStyle name="Bilješka 33 3 3 9 3" xfId="29995"/>
    <cellStyle name="Bilješka 33 3 3 9 4" xfId="39137"/>
    <cellStyle name="Bilješka 33 3 3_Hotel Fortuna" xfId="49848"/>
    <cellStyle name="Bilješka 33 3 4" xfId="8705"/>
    <cellStyle name="Bilješka 33 3 4 2" xfId="15721"/>
    <cellStyle name="Bilješka 33 3 4 2 2" xfId="39140"/>
    <cellStyle name="Bilješka 33 3 4 2 2 2" xfId="55699"/>
    <cellStyle name="Bilješka 33 3 4 2 3" xfId="58880"/>
    <cellStyle name="Bilješka 33 3 4 2 4" xfId="53370"/>
    <cellStyle name="Bilješka 33 3 4 3" xfId="22896"/>
    <cellStyle name="Bilješka 33 3 4 3 2" xfId="51484"/>
    <cellStyle name="Bilješka 33 3 4 4" xfId="24039"/>
    <cellStyle name="Bilješka 33 3 4 4 2" xfId="51154"/>
    <cellStyle name="Bilješka 33 3 4 5" xfId="39139"/>
    <cellStyle name="Bilješka 33 3 4 5 2" xfId="57000"/>
    <cellStyle name="Bilješka 33 3 4 6" xfId="48264"/>
    <cellStyle name="Bilješka 33 3 4 7" xfId="59962"/>
    <cellStyle name="Bilješka 33 3 5" xfId="8564"/>
    <cellStyle name="Bilješka 33 3 5 2" xfId="17082"/>
    <cellStyle name="Bilješka 33 3 5 2 2" xfId="39142"/>
    <cellStyle name="Bilješka 33 3 5 2 3" xfId="53361"/>
    <cellStyle name="Bilješka 33 3 5 3" xfId="25152"/>
    <cellStyle name="Bilješka 33 3 5 3 2" xfId="55690"/>
    <cellStyle name="Bilješka 33 3 5 4" xfId="39141"/>
    <cellStyle name="Bilješka 33 3 5 4 2" xfId="58871"/>
    <cellStyle name="Bilješka 33 3 5 5" xfId="48535"/>
    <cellStyle name="Bilješka 33 3 6" xfId="10446"/>
    <cellStyle name="Bilješka 33 3 6 2" xfId="17990"/>
    <cellStyle name="Bilješka 33 3 6 2 2" xfId="39144"/>
    <cellStyle name="Bilješka 33 3 6 3" xfId="26106"/>
    <cellStyle name="Bilješka 33 3 6 4" xfId="39143"/>
    <cellStyle name="Bilješka 33 3 6 5" xfId="51160"/>
    <cellStyle name="Bilješka 33 3 7" xfId="11389"/>
    <cellStyle name="Bilješka 33 3 7 2" xfId="18904"/>
    <cellStyle name="Bilješka 33 3 7 2 2" xfId="39146"/>
    <cellStyle name="Bilješka 33 3 7 3" xfId="27036"/>
    <cellStyle name="Bilješka 33 3 7 4" xfId="39145"/>
    <cellStyle name="Bilješka 33 3 7 5" xfId="50550"/>
    <cellStyle name="Bilješka 33 3 8" xfId="12281"/>
    <cellStyle name="Bilješka 33 3 8 2" xfId="19786"/>
    <cellStyle name="Bilješka 33 3 8 2 2" xfId="39148"/>
    <cellStyle name="Bilješka 33 3 8 3" xfId="27918"/>
    <cellStyle name="Bilješka 33 3 8 4" xfId="39147"/>
    <cellStyle name="Bilješka 33 3 9" xfId="10961"/>
    <cellStyle name="Bilješka 33 3 9 2" xfId="18492"/>
    <cellStyle name="Bilješka 33 3 9 2 2" xfId="39150"/>
    <cellStyle name="Bilješka 33 3 9 3" xfId="26611"/>
    <cellStyle name="Bilješka 33 3 9 4" xfId="39149"/>
    <cellStyle name="Bilješka 33 3_Hotel Fortuna" xfId="49731"/>
    <cellStyle name="Bilješka 33 4" xfId="7594"/>
    <cellStyle name="Bilješka 33 4 10" xfId="14208"/>
    <cellStyle name="Bilješka 33 4 10 2" xfId="21628"/>
    <cellStyle name="Bilješka 33 4 10 2 2" xfId="39153"/>
    <cellStyle name="Bilješka 33 4 10 3" xfId="29821"/>
    <cellStyle name="Bilješka 33 4 10 4" xfId="39152"/>
    <cellStyle name="Bilješka 33 4 11" xfId="15191"/>
    <cellStyle name="Bilješka 33 4 11 2" xfId="30793"/>
    <cellStyle name="Bilješka 33 4 11 3" xfId="39154"/>
    <cellStyle name="Bilješka 33 4 12" xfId="22964"/>
    <cellStyle name="Bilješka 33 4 13" xfId="39151"/>
    <cellStyle name="Bilješka 33 4 14" xfId="46495"/>
    <cellStyle name="Bilješka 33 4 15" xfId="59486"/>
    <cellStyle name="Bilješka 33 4 2" xfId="7734"/>
    <cellStyle name="Bilješka 33 4 2 10" xfId="14728"/>
    <cellStyle name="Bilješka 33 4 2 10 2" xfId="22095"/>
    <cellStyle name="Bilješka 33 4 2 10 2 2" xfId="39157"/>
    <cellStyle name="Bilješka 33 4 2 10 3" xfId="30334"/>
    <cellStyle name="Bilješka 33 4 2 10 4" xfId="39156"/>
    <cellStyle name="Bilješka 33 4 2 11" xfId="15482"/>
    <cellStyle name="Bilješka 33 4 2 11 2" xfId="31080"/>
    <cellStyle name="Bilješka 33 4 2 11 3" xfId="39158"/>
    <cellStyle name="Bilješka 33 4 2 12" xfId="22976"/>
    <cellStyle name="Bilješka 33 4 2 13" xfId="39155"/>
    <cellStyle name="Bilješka 33 4 2 14" xfId="46820"/>
    <cellStyle name="Bilješka 33 4 2 15" xfId="59591"/>
    <cellStyle name="Bilješka 33 4 2 2" xfId="7975"/>
    <cellStyle name="Bilješka 33 4 2 2 10" xfId="15489"/>
    <cellStyle name="Bilješka 33 4 2 2 10 2" xfId="31086"/>
    <cellStyle name="Bilješka 33 4 2 2 10 3" xfId="39160"/>
    <cellStyle name="Bilješka 33 4 2 2 11" xfId="23648"/>
    <cellStyle name="Bilješka 33 4 2 2 12" xfId="39159"/>
    <cellStyle name="Bilješka 33 4 2 2 13" xfId="47065"/>
    <cellStyle name="Bilješka 33 4 2 2 14" xfId="59755"/>
    <cellStyle name="Bilješka 33 4 2 2 2" xfId="8291"/>
    <cellStyle name="Bilješka 33 4 2 2 2 10" xfId="22993"/>
    <cellStyle name="Bilješka 33 4 2 2 2 11" xfId="23230"/>
    <cellStyle name="Bilješka 33 4 2 2 2 12" xfId="39161"/>
    <cellStyle name="Bilješka 33 4 2 2 2 13" xfId="47156"/>
    <cellStyle name="Bilješka 33 4 2 2 2 14" xfId="59915"/>
    <cellStyle name="Bilješka 33 4 2 2 2 2" xfId="9469"/>
    <cellStyle name="Bilješka 33 4 2 2 2 2 2" xfId="16464"/>
    <cellStyle name="Bilješka 33 4 2 2 2 2 2 2" xfId="39163"/>
    <cellStyle name="Bilješka 33 4 2 2 2 2 2 2 2" xfId="55704"/>
    <cellStyle name="Bilješka 33 4 2 2 2 2 2 3" xfId="58885"/>
    <cellStyle name="Bilješka 33 4 2 2 2 2 2 4" xfId="53375"/>
    <cellStyle name="Bilješka 33 4 2 2 2 2 3" xfId="23026"/>
    <cellStyle name="Bilješka 33 4 2 2 2 2 3 2" xfId="52227"/>
    <cellStyle name="Bilješka 33 4 2 2 2 2 4" xfId="24782"/>
    <cellStyle name="Bilješka 33 4 2 2 2 2 4 2" xfId="54553"/>
    <cellStyle name="Bilješka 33 4 2 2 2 2 5" xfId="39162"/>
    <cellStyle name="Bilješka 33 4 2 2 2 2 5 2" xfId="57743"/>
    <cellStyle name="Bilješka 33 4 2 2 2 2 6" xfId="60239"/>
    <cellStyle name="Bilješka 33 4 2 2 2 3" xfId="9741"/>
    <cellStyle name="Bilješka 33 4 2 2 2 3 2" xfId="17361"/>
    <cellStyle name="Bilješka 33 4 2 2 2 3 2 2" xfId="39165"/>
    <cellStyle name="Bilješka 33 4 2 2 2 3 2 3" xfId="53374"/>
    <cellStyle name="Bilješka 33 4 2 2 2 3 3" xfId="25487"/>
    <cellStyle name="Bilješka 33 4 2 2 2 3 3 2" xfId="55703"/>
    <cellStyle name="Bilješka 33 4 2 2 2 3 4" xfId="39164"/>
    <cellStyle name="Bilješka 33 4 2 2 2 3 4 2" xfId="58884"/>
    <cellStyle name="Bilješka 33 4 2 2 2 4" xfId="11064"/>
    <cellStyle name="Bilješka 33 4 2 2 2 4 2" xfId="18593"/>
    <cellStyle name="Bilješka 33 4 2 2 2 4 2 2" xfId="39167"/>
    <cellStyle name="Bilješka 33 4 2 2 2 4 3" xfId="26713"/>
    <cellStyle name="Bilješka 33 4 2 2 2 4 4" xfId="39166"/>
    <cellStyle name="Bilješka 33 4 2 2 2 4 5" xfId="48272"/>
    <cellStyle name="Bilješka 33 4 2 2 2 5" xfId="12152"/>
    <cellStyle name="Bilješka 33 4 2 2 2 5 2" xfId="19667"/>
    <cellStyle name="Bilješka 33 4 2 2 2 5 2 2" xfId="39169"/>
    <cellStyle name="Bilješka 33 4 2 2 2 5 3" xfId="27790"/>
    <cellStyle name="Bilješka 33 4 2 2 2 5 4" xfId="39168"/>
    <cellStyle name="Bilješka 33 4 2 2 2 5 5" xfId="49282"/>
    <cellStyle name="Bilješka 33 4 2 2 2 6" xfId="13046"/>
    <cellStyle name="Bilješka 33 4 2 2 2 6 2" xfId="20550"/>
    <cellStyle name="Bilješka 33 4 2 2 2 6 2 2" xfId="39171"/>
    <cellStyle name="Bilješka 33 4 2 2 2 6 3" xfId="28674"/>
    <cellStyle name="Bilješka 33 4 2 2 2 6 4" xfId="39170"/>
    <cellStyle name="Bilješka 33 4 2 2 2 6 5" xfId="50983"/>
    <cellStyle name="Bilješka 33 4 2 2 2 7" xfId="13314"/>
    <cellStyle name="Bilješka 33 4 2 2 2 7 2" xfId="20790"/>
    <cellStyle name="Bilješka 33 4 2 2 2 7 2 2" xfId="39173"/>
    <cellStyle name="Bilješka 33 4 2 2 2 7 3" xfId="28940"/>
    <cellStyle name="Bilješka 33 4 2 2 2 7 4" xfId="39172"/>
    <cellStyle name="Bilješka 33 4 2 2 2 7 5" xfId="56925"/>
    <cellStyle name="Bilješka 33 4 2 2 2 8" xfId="13735"/>
    <cellStyle name="Bilješka 33 4 2 2 2 8 2" xfId="21201"/>
    <cellStyle name="Bilješka 33 4 2 2 2 8 2 2" xfId="39175"/>
    <cellStyle name="Bilješka 33 4 2 2 2 8 3" xfId="29356"/>
    <cellStyle name="Bilješka 33 4 2 2 2 8 4" xfId="39174"/>
    <cellStyle name="Bilješka 33 4 2 2 2 9" xfId="15118"/>
    <cellStyle name="Bilješka 33 4 2 2 2 9 2" xfId="30721"/>
    <cellStyle name="Bilješka 33 4 2 2 2 9 3" xfId="39176"/>
    <cellStyle name="Bilješka 33 4 2 2 2_Hotel Fortuna" xfId="50374"/>
    <cellStyle name="Bilješka 33 4 2 2 3" xfId="9153"/>
    <cellStyle name="Bilješka 33 4 2 2 3 2" xfId="16367"/>
    <cellStyle name="Bilješka 33 4 2 2 3 2 2" xfId="39178"/>
    <cellStyle name="Bilješka 33 4 2 2 3 2 2 2" xfId="55705"/>
    <cellStyle name="Bilješka 33 4 2 2 3 2 3" xfId="58886"/>
    <cellStyle name="Bilješka 33 4 2 2 3 2 4" xfId="53376"/>
    <cellStyle name="Bilješka 33 4 2 2 3 3" xfId="17001"/>
    <cellStyle name="Bilješka 33 4 2 2 3 3 2" xfId="39179"/>
    <cellStyle name="Bilješka 33 4 2 2 3 3 3" xfId="52130"/>
    <cellStyle name="Bilješka 33 4 2 2 3 4" xfId="24685"/>
    <cellStyle name="Bilješka 33 4 2 2 3 4 2" xfId="54456"/>
    <cellStyle name="Bilješka 33 4 2 2 3 5" xfId="39177"/>
    <cellStyle name="Bilješka 33 4 2 2 3 5 2" xfId="57646"/>
    <cellStyle name="Bilješka 33 4 2 2 3 6" xfId="47457"/>
    <cellStyle name="Bilješka 33 4 2 2 4" xfId="9529"/>
    <cellStyle name="Bilješka 33 4 2 2 4 2" xfId="17171"/>
    <cellStyle name="Bilješka 33 4 2 2 4 2 2" xfId="39181"/>
    <cellStyle name="Bilješka 33 4 2 2 4 2 3" xfId="53373"/>
    <cellStyle name="Bilješka 33 4 2 2 4 3" xfId="25298"/>
    <cellStyle name="Bilješka 33 4 2 2 4 3 2" xfId="55702"/>
    <cellStyle name="Bilješka 33 4 2 2 4 4" xfId="39180"/>
    <cellStyle name="Bilješka 33 4 2 2 4 4 2" xfId="58883"/>
    <cellStyle name="Bilješka 33 4 2 2 4 5" xfId="49185"/>
    <cellStyle name="Bilješka 33 4 2 2 5" xfId="10946"/>
    <cellStyle name="Bilješka 33 4 2 2 5 2" xfId="18477"/>
    <cellStyle name="Bilješka 33 4 2 2 5 2 2" xfId="39183"/>
    <cellStyle name="Bilješka 33 4 2 2 5 3" xfId="26596"/>
    <cellStyle name="Bilješka 33 4 2 2 5 4" xfId="39182"/>
    <cellStyle name="Bilješka 33 4 2 2 5 5" xfId="51223"/>
    <cellStyle name="Bilješka 33 4 2 2 6" xfId="11836"/>
    <cellStyle name="Bilješka 33 4 2 2 6 2" xfId="19351"/>
    <cellStyle name="Bilješka 33 4 2 2 6 2 2" xfId="39185"/>
    <cellStyle name="Bilješka 33 4 2 2 6 3" xfId="27477"/>
    <cellStyle name="Bilješka 33 4 2 2 6 4" xfId="39184"/>
    <cellStyle name="Bilješka 33 4 2 2 6 5" xfId="56609"/>
    <cellStyle name="Bilješka 33 4 2 2 7" xfId="12730"/>
    <cellStyle name="Bilješka 33 4 2 2 7 2" xfId="20234"/>
    <cellStyle name="Bilješka 33 4 2 2 7 2 2" xfId="39187"/>
    <cellStyle name="Bilješka 33 4 2 2 7 3" xfId="28361"/>
    <cellStyle name="Bilješka 33 4 2 2 7 4" xfId="39186"/>
    <cellStyle name="Bilješka 33 4 2 2 8" xfId="13106"/>
    <cellStyle name="Bilješka 33 4 2 2 8 2" xfId="20610"/>
    <cellStyle name="Bilješka 33 4 2 2 8 2 2" xfId="39189"/>
    <cellStyle name="Bilješka 33 4 2 2 8 3" xfId="28733"/>
    <cellStyle name="Bilješka 33 4 2 2 8 4" xfId="39188"/>
    <cellStyle name="Bilješka 33 4 2 2 9" xfId="14030"/>
    <cellStyle name="Bilješka 33 4 2 2 9 2" xfId="21470"/>
    <cellStyle name="Bilješka 33 4 2 2 9 2 2" xfId="39191"/>
    <cellStyle name="Bilješka 33 4 2 2 9 3" xfId="29647"/>
    <cellStyle name="Bilješka 33 4 2 2 9 4" xfId="39190"/>
    <cellStyle name="Bilješka 33 4 2 2_Hotel Fortuna" xfId="49597"/>
    <cellStyle name="Bilješka 33 4 2 3" xfId="8049"/>
    <cellStyle name="Bilješka 33 4 2 3 10" xfId="23498"/>
    <cellStyle name="Bilješka 33 4 2 3 11" xfId="23339"/>
    <cellStyle name="Bilješka 33 4 2 3 12" xfId="39192"/>
    <cellStyle name="Bilješka 33 4 2 3 13" xfId="46695"/>
    <cellStyle name="Bilješka 33 4 2 3 2" xfId="9227"/>
    <cellStyle name="Bilješka 33 4 2 3 2 2" xfId="16536"/>
    <cellStyle name="Bilješka 33 4 2 3 2 2 2" xfId="39194"/>
    <cellStyle name="Bilješka 33 4 2 3 2 2 2 2" xfId="53378"/>
    <cellStyle name="Bilješka 33 4 2 3 2 2 3" xfId="55707"/>
    <cellStyle name="Bilješka 33 4 2 3 2 2 4" xfId="58888"/>
    <cellStyle name="Bilješka 33 4 2 3 2 2 5" xfId="47338"/>
    <cellStyle name="Bilješka 33 4 2 3 2 3" xfId="22877"/>
    <cellStyle name="Bilješka 33 4 2 3 2 4" xfId="24854"/>
    <cellStyle name="Bilješka 33 4 2 3 2 4 2" xfId="47554"/>
    <cellStyle name="Bilješka 33 4 2 3 2 5" xfId="39193"/>
    <cellStyle name="Bilješka 33 4 2 3 2 5 2" xfId="49355"/>
    <cellStyle name="Bilješka 33 4 2 3 2 6" xfId="54625"/>
    <cellStyle name="Bilješka 33 4 2 3 2 7" xfId="57815"/>
    <cellStyle name="Bilješka 33 4 2 3 2 8" xfId="47229"/>
    <cellStyle name="Bilješka 33 4 2 3 2 9" xfId="60292"/>
    <cellStyle name="Bilješka 33 4 2 3 2_Hotel Fortuna" xfId="49817"/>
    <cellStyle name="Bilješka 33 4 2 3 3" xfId="9914"/>
    <cellStyle name="Bilješka 33 4 2 3 3 2" xfId="15984"/>
    <cellStyle name="Bilješka 33 4 2 3 3 2 2" xfId="39196"/>
    <cellStyle name="Bilješka 33 4 2 3 3 2 2 2" xfId="55708"/>
    <cellStyle name="Bilješka 33 4 2 3 3 2 3" xfId="58889"/>
    <cellStyle name="Bilješka 33 4 2 3 3 2 4" xfId="53379"/>
    <cellStyle name="Bilješka 33 4 2 3 3 3" xfId="22873"/>
    <cellStyle name="Bilješka 33 4 2 3 3 3 2" xfId="51747"/>
    <cellStyle name="Bilješka 33 4 2 3 3 4" xfId="24302"/>
    <cellStyle name="Bilješka 33 4 2 3 3 4 2" xfId="54073"/>
    <cellStyle name="Bilješka 33 4 2 3 3 5" xfId="39195"/>
    <cellStyle name="Bilješka 33 4 2 3 3 5 2" xfId="57263"/>
    <cellStyle name="Bilješka 33 4 2 3 3 6" xfId="47793"/>
    <cellStyle name="Bilješka 33 4 2 3 3 7" xfId="60070"/>
    <cellStyle name="Bilješka 33 4 2 3 4" xfId="10734"/>
    <cellStyle name="Bilješka 33 4 2 3 4 2" xfId="18272"/>
    <cellStyle name="Bilješka 33 4 2 3 4 2 2" xfId="39198"/>
    <cellStyle name="Bilješka 33 4 2 3 4 2 3" xfId="53377"/>
    <cellStyle name="Bilješka 33 4 2 3 4 3" xfId="26388"/>
    <cellStyle name="Bilješka 33 4 2 3 4 3 2" xfId="55706"/>
    <cellStyle name="Bilješka 33 4 2 3 4 4" xfId="39197"/>
    <cellStyle name="Bilješka 33 4 2 3 4 4 2" xfId="58887"/>
    <cellStyle name="Bilješka 33 4 2 3 4 5" xfId="48800"/>
    <cellStyle name="Bilješka 33 4 2 3 5" xfId="11910"/>
    <cellStyle name="Bilješka 33 4 2 3 5 2" xfId="19425"/>
    <cellStyle name="Bilješka 33 4 2 3 5 2 2" xfId="39200"/>
    <cellStyle name="Bilješka 33 4 2 3 5 3" xfId="27550"/>
    <cellStyle name="Bilješka 33 4 2 3 5 4" xfId="39199"/>
    <cellStyle name="Bilješka 33 4 2 3 5 5" xfId="52287"/>
    <cellStyle name="Bilješka 33 4 2 3 6" xfId="12804"/>
    <cellStyle name="Bilješka 33 4 2 3 6 2" xfId="20308"/>
    <cellStyle name="Bilješka 33 4 2 3 6 2 2" xfId="39202"/>
    <cellStyle name="Bilješka 33 4 2 3 6 3" xfId="28434"/>
    <cellStyle name="Bilješka 33 4 2 3 6 4" xfId="39201"/>
    <cellStyle name="Bilješka 33 4 2 3 6 5" xfId="56683"/>
    <cellStyle name="Bilješka 33 4 2 3 7" xfId="13486"/>
    <cellStyle name="Bilješka 33 4 2 3 7 2" xfId="20957"/>
    <cellStyle name="Bilješka 33 4 2 3 7 2 2" xfId="39204"/>
    <cellStyle name="Bilješka 33 4 2 3 7 3" xfId="29110"/>
    <cellStyle name="Bilješka 33 4 2 3 7 4" xfId="39203"/>
    <cellStyle name="Bilješka 33 4 2 3 8" xfId="14194"/>
    <cellStyle name="Bilješka 33 4 2 3 8 2" xfId="21616"/>
    <cellStyle name="Bilješka 33 4 2 3 8 2 2" xfId="39206"/>
    <cellStyle name="Bilješka 33 4 2 3 8 3" xfId="29808"/>
    <cellStyle name="Bilješka 33 4 2 3 8 4" xfId="39205"/>
    <cellStyle name="Bilješka 33 4 2 3 9" xfId="15073"/>
    <cellStyle name="Bilješka 33 4 2 3 9 2" xfId="30677"/>
    <cellStyle name="Bilješka 33 4 2 3 9 3" xfId="39207"/>
    <cellStyle name="Bilješka 33 4 2 3_Hotel Fortuna" xfId="50195"/>
    <cellStyle name="Bilješka 33 4 2 4" xfId="8911"/>
    <cellStyle name="Bilješka 33 4 2 4 2" xfId="16111"/>
    <cellStyle name="Bilješka 33 4 2 4 2 2" xfId="39209"/>
    <cellStyle name="Bilješka 33 4 2 4 2 2 2" xfId="55709"/>
    <cellStyle name="Bilješka 33 4 2 4 2 3" xfId="58890"/>
    <cellStyle name="Bilješka 33 4 2 4 2 4" xfId="53380"/>
    <cellStyle name="Bilješka 33 4 2 4 3" xfId="16892"/>
    <cellStyle name="Bilješka 33 4 2 4 3 2" xfId="39210"/>
    <cellStyle name="Bilješka 33 4 2 4 3 3" xfId="51874"/>
    <cellStyle name="Bilješka 33 4 2 4 4" xfId="24429"/>
    <cellStyle name="Bilješka 33 4 2 4 4 2" xfId="54200"/>
    <cellStyle name="Bilješka 33 4 2 4 5" xfId="39208"/>
    <cellStyle name="Bilješka 33 4 2 4 5 2" xfId="57390"/>
    <cellStyle name="Bilješka 33 4 2 4 6" xfId="47942"/>
    <cellStyle name="Bilješka 33 4 2 5" xfId="9606"/>
    <cellStyle name="Bilješka 33 4 2 5 2" xfId="17240"/>
    <cellStyle name="Bilješka 33 4 2 5 2 2" xfId="39212"/>
    <cellStyle name="Bilješka 33 4 2 5 2 3" xfId="53372"/>
    <cellStyle name="Bilješka 33 4 2 5 3" xfId="25367"/>
    <cellStyle name="Bilješka 33 4 2 5 3 2" xfId="55701"/>
    <cellStyle name="Bilješka 33 4 2 5 4" xfId="39211"/>
    <cellStyle name="Bilješka 33 4 2 5 4 2" xfId="58882"/>
    <cellStyle name="Bilješka 33 4 2 5 5" xfId="48927"/>
    <cellStyle name="Bilješka 33 4 2 6" xfId="11130"/>
    <cellStyle name="Bilješka 33 4 2 6 2" xfId="18657"/>
    <cellStyle name="Bilješka 33 4 2 6 2 2" xfId="39214"/>
    <cellStyle name="Bilješka 33 4 2 6 3" xfId="26779"/>
    <cellStyle name="Bilješka 33 4 2 6 4" xfId="39213"/>
    <cellStyle name="Bilješka 33 4 2 6 5" xfId="51252"/>
    <cellStyle name="Bilješka 33 4 2 7" xfId="11594"/>
    <cellStyle name="Bilješka 33 4 2 7 2" xfId="19109"/>
    <cellStyle name="Bilješka 33 4 2 7 2 2" xfId="39216"/>
    <cellStyle name="Bilješka 33 4 2 7 3" xfId="27238"/>
    <cellStyle name="Bilješka 33 4 2 7 4" xfId="39215"/>
    <cellStyle name="Bilješka 33 4 2 7 5" xfId="56322"/>
    <cellStyle name="Bilješka 33 4 2 8" xfId="12488"/>
    <cellStyle name="Bilješka 33 4 2 8 2" xfId="19992"/>
    <cellStyle name="Bilješka 33 4 2 8 2 2" xfId="39218"/>
    <cellStyle name="Bilješka 33 4 2 8 3" xfId="28122"/>
    <cellStyle name="Bilješka 33 4 2 8 4" xfId="39217"/>
    <cellStyle name="Bilješka 33 4 2 9" xfId="13180"/>
    <cellStyle name="Bilješka 33 4 2 9 2" xfId="20663"/>
    <cellStyle name="Bilješka 33 4 2 9 2 2" xfId="39220"/>
    <cellStyle name="Bilješka 33 4 2 9 3" xfId="28807"/>
    <cellStyle name="Bilješka 33 4 2 9 4" xfId="39219"/>
    <cellStyle name="Bilješka 33 4 2_Hotel Fortuna" xfId="50198"/>
    <cellStyle name="Bilješka 33 4 3" xfId="8253"/>
    <cellStyle name="Bilješka 33 4 3 10" xfId="23126"/>
    <cellStyle name="Bilješka 33 4 3 11" xfId="23397"/>
    <cellStyle name="Bilješka 33 4 3 12" xfId="39221"/>
    <cellStyle name="Bilješka 33 4 3 13" xfId="47122"/>
    <cellStyle name="Bilješka 33 4 3 14" xfId="59901"/>
    <cellStyle name="Bilješka 33 4 3 2" xfId="9431"/>
    <cellStyle name="Bilješka 33 4 3 2 2" xfId="16426"/>
    <cellStyle name="Bilješka 33 4 3 2 2 2" xfId="39223"/>
    <cellStyle name="Bilješka 33 4 3 2 2 2 2" xfId="55711"/>
    <cellStyle name="Bilješka 33 4 3 2 2 3" xfId="58892"/>
    <cellStyle name="Bilješka 33 4 3 2 2 4" xfId="53382"/>
    <cellStyle name="Bilješka 33 4 3 2 3" xfId="22417"/>
    <cellStyle name="Bilješka 33 4 3 2 3 2" xfId="52189"/>
    <cellStyle name="Bilješka 33 4 3 2 4" xfId="24744"/>
    <cellStyle name="Bilješka 33 4 3 2 4 2" xfId="54515"/>
    <cellStyle name="Bilješka 33 4 3 2 5" xfId="39222"/>
    <cellStyle name="Bilješka 33 4 3 2 5 2" xfId="57705"/>
    <cellStyle name="Bilješka 33 4 3 2 6" xfId="60217"/>
    <cellStyle name="Bilješka 33 4 3 3" xfId="9950"/>
    <cellStyle name="Bilješka 33 4 3 3 2" xfId="17547"/>
    <cellStyle name="Bilješka 33 4 3 3 2 2" xfId="39225"/>
    <cellStyle name="Bilješka 33 4 3 3 2 3" xfId="53381"/>
    <cellStyle name="Bilješka 33 4 3 3 3" xfId="25669"/>
    <cellStyle name="Bilješka 33 4 3 3 3 2" xfId="55710"/>
    <cellStyle name="Bilješka 33 4 3 3 4" xfId="39224"/>
    <cellStyle name="Bilješka 33 4 3 3 4 2" xfId="58891"/>
    <cellStyle name="Bilješka 33 4 3 4" xfId="10721"/>
    <cellStyle name="Bilješka 33 4 3 4 2" xfId="18259"/>
    <cellStyle name="Bilješka 33 4 3 4 2 2" xfId="39227"/>
    <cellStyle name="Bilješka 33 4 3 4 3" xfId="26375"/>
    <cellStyle name="Bilješka 33 4 3 4 4" xfId="39226"/>
    <cellStyle name="Bilješka 33 4 3 4 5" xfId="47973"/>
    <cellStyle name="Bilješka 33 4 3 5" xfId="12114"/>
    <cellStyle name="Bilješka 33 4 3 5 2" xfId="19629"/>
    <cellStyle name="Bilješka 33 4 3 5 2 2" xfId="39229"/>
    <cellStyle name="Bilješka 33 4 3 5 3" xfId="27752"/>
    <cellStyle name="Bilješka 33 4 3 5 4" xfId="39228"/>
    <cellStyle name="Bilješka 33 4 3 5 5" xfId="49244"/>
    <cellStyle name="Bilješka 33 4 3 6" xfId="13008"/>
    <cellStyle name="Bilješka 33 4 3 6 2" xfId="20512"/>
    <cellStyle name="Bilješka 33 4 3 6 2 2" xfId="39231"/>
    <cellStyle name="Bilješka 33 4 3 6 3" xfId="28636"/>
    <cellStyle name="Bilješka 33 4 3 6 4" xfId="39230"/>
    <cellStyle name="Bilješka 33 4 3 6 5" xfId="51216"/>
    <cellStyle name="Bilješka 33 4 3 7" xfId="13521"/>
    <cellStyle name="Bilješka 33 4 3 7 2" xfId="20992"/>
    <cellStyle name="Bilješka 33 4 3 7 2 2" xfId="39233"/>
    <cellStyle name="Bilješka 33 4 3 7 3" xfId="29144"/>
    <cellStyle name="Bilješka 33 4 3 7 4" xfId="39232"/>
    <cellStyle name="Bilješka 33 4 3 7 5" xfId="56887"/>
    <cellStyle name="Bilješka 33 4 3 8" xfId="14720"/>
    <cellStyle name="Bilješka 33 4 3 8 2" xfId="22087"/>
    <cellStyle name="Bilješka 33 4 3 8 2 2" xfId="39235"/>
    <cellStyle name="Bilješka 33 4 3 8 3" xfId="30326"/>
    <cellStyle name="Bilješka 33 4 3 8 4" xfId="39234"/>
    <cellStyle name="Bilješka 33 4 3 9" xfId="14893"/>
    <cellStyle name="Bilješka 33 4 3 9 2" xfId="30499"/>
    <cellStyle name="Bilješka 33 4 3 9 3" xfId="39236"/>
    <cellStyle name="Bilješka 33 4 3_Hotel Fortuna" xfId="50281"/>
    <cellStyle name="Bilješka 33 4 4" xfId="8766"/>
    <cellStyle name="Bilješka 33 4 4 2" xfId="15774"/>
    <cellStyle name="Bilješka 33 4 4 2 2" xfId="39238"/>
    <cellStyle name="Bilješka 33 4 4 2 2 2" xfId="55712"/>
    <cellStyle name="Bilješka 33 4 4 2 3" xfId="58893"/>
    <cellStyle name="Bilješka 33 4 4 2 4" xfId="53383"/>
    <cellStyle name="Bilješka 33 4 4 3" xfId="16650"/>
    <cellStyle name="Bilješka 33 4 4 3 2" xfId="39239"/>
    <cellStyle name="Bilješka 33 4 4 3 3" xfId="51537"/>
    <cellStyle name="Bilješka 33 4 4 4" xfId="24092"/>
    <cellStyle name="Bilješka 33 4 4 4 2" xfId="50462"/>
    <cellStyle name="Bilješka 33 4 4 5" xfId="39237"/>
    <cellStyle name="Bilješka 33 4 4 5 2" xfId="57053"/>
    <cellStyle name="Bilješka 33 4 4 6" xfId="47904"/>
    <cellStyle name="Bilješka 33 4 5" xfId="10243"/>
    <cellStyle name="Bilješka 33 4 5 2" xfId="17812"/>
    <cellStyle name="Bilješka 33 4 5 2 2" xfId="39241"/>
    <cellStyle name="Bilješka 33 4 5 2 3" xfId="53371"/>
    <cellStyle name="Bilješka 33 4 5 3" xfId="25931"/>
    <cellStyle name="Bilješka 33 4 5 3 2" xfId="55700"/>
    <cellStyle name="Bilješka 33 4 5 4" xfId="39240"/>
    <cellStyle name="Bilješka 33 4 5 4 2" xfId="58881"/>
    <cellStyle name="Bilješka 33 4 5 5" xfId="48589"/>
    <cellStyle name="Bilješka 33 4 6" xfId="11150"/>
    <cellStyle name="Bilješka 33 4 6 2" xfId="18677"/>
    <cellStyle name="Bilješka 33 4 6 2 2" xfId="39243"/>
    <cellStyle name="Bilješka 33 4 6 3" xfId="26799"/>
    <cellStyle name="Bilješka 33 4 6 4" xfId="39242"/>
    <cellStyle name="Bilješka 33 4 6 5" xfId="51138"/>
    <cellStyle name="Bilješka 33 4 7" xfId="11450"/>
    <cellStyle name="Bilješka 33 4 7 2" xfId="18965"/>
    <cellStyle name="Bilješka 33 4 7 2 2" xfId="39245"/>
    <cellStyle name="Bilješka 33 4 7 3" xfId="27096"/>
    <cellStyle name="Bilješka 33 4 7 4" xfId="39244"/>
    <cellStyle name="Bilješka 33 4 7 5" xfId="56457"/>
    <cellStyle name="Bilješka 33 4 8" xfId="12343"/>
    <cellStyle name="Bilješka 33 4 8 2" xfId="19848"/>
    <cellStyle name="Bilješka 33 4 8 2 2" xfId="39247"/>
    <cellStyle name="Bilješka 33 4 8 3" xfId="27979"/>
    <cellStyle name="Bilješka 33 4 8 4" xfId="39246"/>
    <cellStyle name="Bilješka 33 4 9" xfId="13815"/>
    <cellStyle name="Bilješka 33 4 9 2" xfId="21279"/>
    <cellStyle name="Bilješka 33 4 9 2 2" xfId="39249"/>
    <cellStyle name="Bilješka 33 4 9 3" xfId="29435"/>
    <cellStyle name="Bilješka 33 4 9 4" xfId="39248"/>
    <cellStyle name="Bilješka 33 4_Hotel Fortuna" xfId="49859"/>
    <cellStyle name="Bilješka 33 5" xfId="8387"/>
    <cellStyle name="Bilješka 33 5 2" xfId="16963"/>
    <cellStyle name="Bilješka 33 5 2 2" xfId="39251"/>
    <cellStyle name="Bilješka 33 5 2 3" xfId="53339"/>
    <cellStyle name="Bilješka 33 5 3" xfId="24978"/>
    <cellStyle name="Bilješka 33 5 3 2" xfId="55668"/>
    <cellStyle name="Bilješka 33 5 4" xfId="39250"/>
    <cellStyle name="Bilješka 33 5 4 2" xfId="58849"/>
    <cellStyle name="Bilješka 33 5 5" xfId="47485"/>
    <cellStyle name="Bilješka 33 6" xfId="8426"/>
    <cellStyle name="Bilješka 33 6 2" xfId="16962"/>
    <cellStyle name="Bilješka 33 6 2 2" xfId="39253"/>
    <cellStyle name="Bilješka 33 6 3" xfId="25016"/>
    <cellStyle name="Bilješka 33 6 4" xfId="39252"/>
    <cellStyle name="Bilješka 33 6 5" xfId="48452"/>
    <cellStyle name="Bilješka 33 7" xfId="8660"/>
    <cellStyle name="Bilješka 33 7 2" xfId="17095"/>
    <cellStyle name="Bilješka 33 7 2 2" xfId="39255"/>
    <cellStyle name="Bilješka 33 7 3" xfId="25245"/>
    <cellStyle name="Bilješka 33 7 4" xfId="39254"/>
    <cellStyle name="Bilješka 33 7 5" xfId="50589"/>
    <cellStyle name="Bilješka 33 8" xfId="10453"/>
    <cellStyle name="Bilješka 33 8 2" xfId="17997"/>
    <cellStyle name="Bilješka 33 8 2 2" xfId="39257"/>
    <cellStyle name="Bilješka 33 8 3" xfId="26113"/>
    <cellStyle name="Bilješka 33 8 4" xfId="39256"/>
    <cellStyle name="Bilješka 33 8 5" xfId="51296"/>
    <cellStyle name="Bilješka 33 9" xfId="10893"/>
    <cellStyle name="Bilješka 33 9 2" xfId="18425"/>
    <cellStyle name="Bilješka 33 9 2 2" xfId="39259"/>
    <cellStyle name="Bilješka 33 9 3" xfId="26544"/>
    <cellStyle name="Bilješka 33 9 4" xfId="39258"/>
    <cellStyle name="Bilješka 33_Hotel Fortuna" xfId="49543"/>
    <cellStyle name="Bilješka 34" xfId="2422"/>
    <cellStyle name="Bilješka 34 10" xfId="8489"/>
    <cellStyle name="Bilješka 34 10 2" xfId="15543"/>
    <cellStyle name="Bilješka 34 10 2 2" xfId="39262"/>
    <cellStyle name="Bilješka 34 10 3" xfId="25077"/>
    <cellStyle name="Bilješka 34 10 4" xfId="39261"/>
    <cellStyle name="Bilješka 34 11" xfId="10702"/>
    <cellStyle name="Bilješka 34 11 2" xfId="18240"/>
    <cellStyle name="Bilješka 34 11 2 2" xfId="39264"/>
    <cellStyle name="Bilješka 34 11 3" xfId="26357"/>
    <cellStyle name="Bilješka 34 11 4" xfId="39263"/>
    <cellStyle name="Bilješka 34 12" xfId="13140"/>
    <cellStyle name="Bilješka 34 12 2" xfId="28767"/>
    <cellStyle name="Bilješka 34 12 3" xfId="39265"/>
    <cellStyle name="Bilješka 34 13" xfId="22585"/>
    <cellStyle name="Bilješka 34 13 2" xfId="39266"/>
    <cellStyle name="Bilješka 34 14" xfId="39260"/>
    <cellStyle name="Bilješka 34 15" xfId="45942"/>
    <cellStyle name="Bilješka 34 16" xfId="59393"/>
    <cellStyle name="Bilješka 34 17" xfId="6931"/>
    <cellStyle name="Bilješka 34 2" xfId="7468"/>
    <cellStyle name="Bilješka 34 2 10" xfId="12219"/>
    <cellStyle name="Bilješka 34 2 10 2" xfId="19734"/>
    <cellStyle name="Bilješka 34 2 10 2 2" xfId="39269"/>
    <cellStyle name="Bilješka 34 2 10 3" xfId="27856"/>
    <cellStyle name="Bilješka 34 2 10 4" xfId="39268"/>
    <cellStyle name="Bilješka 34 2 11" xfId="13625"/>
    <cellStyle name="Bilješka 34 2 11 2" xfId="21094"/>
    <cellStyle name="Bilješka 34 2 11 2 2" xfId="39271"/>
    <cellStyle name="Bilješka 34 2 11 3" xfId="29248"/>
    <cellStyle name="Bilješka 34 2 11 4" xfId="39270"/>
    <cellStyle name="Bilješka 34 2 12" xfId="14312"/>
    <cellStyle name="Bilješka 34 2 12 2" xfId="21724"/>
    <cellStyle name="Bilješka 34 2 12 2 2" xfId="39273"/>
    <cellStyle name="Bilješka 34 2 12 3" xfId="29924"/>
    <cellStyle name="Bilješka 34 2 12 4" xfId="39272"/>
    <cellStyle name="Bilješka 34 2 13" xfId="15192"/>
    <cellStyle name="Bilješka 34 2 13 2" xfId="30794"/>
    <cellStyle name="Bilješka 34 2 13 3" xfId="39274"/>
    <cellStyle name="Bilješka 34 2 14" xfId="23751"/>
    <cellStyle name="Bilješka 34 2 15" xfId="39267"/>
    <cellStyle name="Bilješka 34 2 16" xfId="59428"/>
    <cellStyle name="Bilješka 34 2 2" xfId="7654"/>
    <cellStyle name="Bilješka 34 2 2 10" xfId="15363"/>
    <cellStyle name="Bilješka 34 2 2 10 2" xfId="30963"/>
    <cellStyle name="Bilješka 34 2 2 10 3" xfId="39276"/>
    <cellStyle name="Bilješka 34 2 2 11" xfId="23307"/>
    <cellStyle name="Bilješka 34 2 2 12" xfId="39275"/>
    <cellStyle name="Bilješka 34 2 2 13" xfId="46742"/>
    <cellStyle name="Bilješka 34 2 2 14" xfId="59532"/>
    <cellStyle name="Bilješka 34 2 2 2" xfId="8170"/>
    <cellStyle name="Bilješka 34 2 2 2 10" xfId="23022"/>
    <cellStyle name="Bilješka 34 2 2 2 11" xfId="23509"/>
    <cellStyle name="Bilješka 34 2 2 2 12" xfId="39277"/>
    <cellStyle name="Bilješka 34 2 2 2 13" xfId="46967"/>
    <cellStyle name="Bilješka 34 2 2 2 14" xfId="59860"/>
    <cellStyle name="Bilješka 34 2 2 2 2" xfId="9348"/>
    <cellStyle name="Bilješka 34 2 2 2 2 2" xfId="16264"/>
    <cellStyle name="Bilješka 34 2 2 2 2 2 2" xfId="39279"/>
    <cellStyle name="Bilješka 34 2 2 2 2 2 2 2" xfId="55717"/>
    <cellStyle name="Bilješka 34 2 2 2 2 2 3" xfId="58898"/>
    <cellStyle name="Bilješka 34 2 2 2 2 2 4" xfId="53388"/>
    <cellStyle name="Bilješka 34 2 2 2 2 3" xfId="22815"/>
    <cellStyle name="Bilješka 34 2 2 2 2 3 2" xfId="52027"/>
    <cellStyle name="Bilješka 34 2 2 2 2 4" xfId="24582"/>
    <cellStyle name="Bilješka 34 2 2 2 2 4 2" xfId="54353"/>
    <cellStyle name="Bilješka 34 2 2 2 2 5" xfId="39278"/>
    <cellStyle name="Bilješka 34 2 2 2 2 5 2" xfId="57543"/>
    <cellStyle name="Bilješka 34 2 2 2 2 6" xfId="60158"/>
    <cellStyle name="Bilješka 34 2 2 2 3" xfId="10361"/>
    <cellStyle name="Bilješka 34 2 2 2 3 2" xfId="17911"/>
    <cellStyle name="Bilješka 34 2 2 2 3 2 2" xfId="39281"/>
    <cellStyle name="Bilješka 34 2 2 2 3 2 3" xfId="53387"/>
    <cellStyle name="Bilješka 34 2 2 2 3 3" xfId="26028"/>
    <cellStyle name="Bilješka 34 2 2 2 3 3 2" xfId="55716"/>
    <cellStyle name="Bilješka 34 2 2 2 3 4" xfId="39280"/>
    <cellStyle name="Bilješka 34 2 2 2 3 4 2" xfId="58897"/>
    <cellStyle name="Bilješka 34 2 2 2 4" xfId="11233"/>
    <cellStyle name="Bilješka 34 2 2 2 4 2" xfId="18758"/>
    <cellStyle name="Bilješka 34 2 2 2 4 2 2" xfId="39283"/>
    <cellStyle name="Bilješka 34 2 2 2 4 3" xfId="26881"/>
    <cellStyle name="Bilješka 34 2 2 2 4 4" xfId="39282"/>
    <cellStyle name="Bilješka 34 2 2 2 4 5" xfId="48141"/>
    <cellStyle name="Bilješka 34 2 2 2 5" xfId="12031"/>
    <cellStyle name="Bilješka 34 2 2 2 5 2" xfId="19546"/>
    <cellStyle name="Bilješka 34 2 2 2 5 2 2" xfId="39285"/>
    <cellStyle name="Bilješka 34 2 2 2 5 3" xfId="27670"/>
    <cellStyle name="Bilješka 34 2 2 2 5 4" xfId="39284"/>
    <cellStyle name="Bilješka 34 2 2 2 5 5" xfId="49081"/>
    <cellStyle name="Bilješka 34 2 2 2 6" xfId="12925"/>
    <cellStyle name="Bilješka 34 2 2 2 6 2" xfId="20429"/>
    <cellStyle name="Bilješka 34 2 2 2 6 2 2" xfId="39287"/>
    <cellStyle name="Bilješka 34 2 2 2 6 3" xfId="28554"/>
    <cellStyle name="Bilješka 34 2 2 2 6 4" xfId="39286"/>
    <cellStyle name="Bilješka 34 2 2 2 6 5" xfId="51021"/>
    <cellStyle name="Bilješka 34 2 2 2 7" xfId="13929"/>
    <cellStyle name="Bilješka 34 2 2 2 7 2" xfId="21389"/>
    <cellStyle name="Bilješka 34 2 2 2 7 2 2" xfId="39289"/>
    <cellStyle name="Bilješka 34 2 2 2 7 3" xfId="29547"/>
    <cellStyle name="Bilješka 34 2 2 2 7 4" xfId="39288"/>
    <cellStyle name="Bilješka 34 2 2 2 7 5" xfId="56804"/>
    <cellStyle name="Bilješka 34 2 2 2 8" xfId="14145"/>
    <cellStyle name="Bilješka 34 2 2 2 8 2" xfId="21569"/>
    <cellStyle name="Bilješka 34 2 2 2 8 2 2" xfId="39291"/>
    <cellStyle name="Bilješka 34 2 2 2 8 3" xfId="29760"/>
    <cellStyle name="Bilješka 34 2 2 2 8 4" xfId="39290"/>
    <cellStyle name="Bilješka 34 2 2 2 9" xfId="15252"/>
    <cellStyle name="Bilješka 34 2 2 2 9 2" xfId="30853"/>
    <cellStyle name="Bilješka 34 2 2 2 9 3" xfId="39292"/>
    <cellStyle name="Bilješka 34 2 2 2_Hotel Fortuna" xfId="49493"/>
    <cellStyle name="Bilješka 34 2 2 3" xfId="8831"/>
    <cellStyle name="Bilješka 34 2 2 3 2" xfId="16032"/>
    <cellStyle name="Bilješka 34 2 2 3 2 2" xfId="39294"/>
    <cellStyle name="Bilješka 34 2 2 3 2 2 2" xfId="55718"/>
    <cellStyle name="Bilješka 34 2 2 3 2 3" xfId="58899"/>
    <cellStyle name="Bilješka 34 2 2 3 2 4" xfId="53389"/>
    <cellStyle name="Bilješka 34 2 2 3 3" xfId="16814"/>
    <cellStyle name="Bilješka 34 2 2 3 3 2" xfId="39295"/>
    <cellStyle name="Bilješka 34 2 2 3 3 3" xfId="51795"/>
    <cellStyle name="Bilješka 34 2 2 3 4" xfId="24350"/>
    <cellStyle name="Bilješka 34 2 2 3 4 2" xfId="54121"/>
    <cellStyle name="Bilješka 34 2 2 3 5" xfId="39293"/>
    <cellStyle name="Bilješka 34 2 2 3 5 2" xfId="57311"/>
    <cellStyle name="Bilješka 34 2 2 3 6" xfId="47937"/>
    <cellStyle name="Bilješka 34 2 2 4" xfId="10196"/>
    <cellStyle name="Bilješka 34 2 2 4 2" xfId="17771"/>
    <cellStyle name="Bilješka 34 2 2 4 2 2" xfId="39297"/>
    <cellStyle name="Bilješka 34 2 2 4 2 3" xfId="53386"/>
    <cellStyle name="Bilješka 34 2 2 4 3" xfId="25890"/>
    <cellStyle name="Bilješka 34 2 2 4 3 2" xfId="55715"/>
    <cellStyle name="Bilješka 34 2 2 4 4" xfId="39296"/>
    <cellStyle name="Bilješka 34 2 2 4 4 2" xfId="58896"/>
    <cellStyle name="Bilješka 34 2 2 4 5" xfId="48848"/>
    <cellStyle name="Bilješka 34 2 2 5" xfId="11238"/>
    <cellStyle name="Bilješka 34 2 2 5 2" xfId="18763"/>
    <cellStyle name="Bilješka 34 2 2 5 2 2" xfId="39299"/>
    <cellStyle name="Bilješka 34 2 2 5 3" xfId="26886"/>
    <cellStyle name="Bilješka 34 2 2 5 4" xfId="39298"/>
    <cellStyle name="Bilješka 34 2 2 5 5" xfId="51233"/>
    <cellStyle name="Bilješka 34 2 2 6" xfId="11515"/>
    <cellStyle name="Bilješka 34 2 2 6 2" xfId="19030"/>
    <cellStyle name="Bilješka 34 2 2 6 2 2" xfId="39301"/>
    <cellStyle name="Bilješka 34 2 2 6 3" xfId="27160"/>
    <cellStyle name="Bilješka 34 2 2 6 4" xfId="39300"/>
    <cellStyle name="Bilješka 34 2 2 6 5" xfId="56400"/>
    <cellStyle name="Bilješka 34 2 2 7" xfId="12408"/>
    <cellStyle name="Bilješka 34 2 2 7 2" xfId="19913"/>
    <cellStyle name="Bilješka 34 2 2 7 2 2" xfId="39303"/>
    <cellStyle name="Bilješka 34 2 2 7 3" xfId="28043"/>
    <cellStyle name="Bilješka 34 2 2 7 4" xfId="39302"/>
    <cellStyle name="Bilješka 34 2 2 8" xfId="13768"/>
    <cellStyle name="Bilješka 34 2 2 8 2" xfId="21233"/>
    <cellStyle name="Bilješka 34 2 2 8 2 2" xfId="39305"/>
    <cellStyle name="Bilješka 34 2 2 8 3" xfId="29388"/>
    <cellStyle name="Bilješka 34 2 2 8 4" xfId="39304"/>
    <cellStyle name="Bilješka 34 2 2 9" xfId="14293"/>
    <cellStyle name="Bilješka 34 2 2 9 2" xfId="21706"/>
    <cellStyle name="Bilješka 34 2 2 9 2 2" xfId="39307"/>
    <cellStyle name="Bilješka 34 2 2 9 3" xfId="29905"/>
    <cellStyle name="Bilješka 34 2 2 9 4" xfId="39306"/>
    <cellStyle name="Bilješka 34 2 2_Hotel Fortuna" xfId="49533"/>
    <cellStyle name="Bilješka 34 2 3" xfId="7635"/>
    <cellStyle name="Bilješka 34 2 3 10" xfId="14687"/>
    <cellStyle name="Bilješka 34 2 3 10 2" xfId="22058"/>
    <cellStyle name="Bilješka 34 2 3 10 2 2" xfId="39310"/>
    <cellStyle name="Bilješka 34 2 3 10 3" xfId="30293"/>
    <cellStyle name="Bilješka 34 2 3 10 4" xfId="39309"/>
    <cellStyle name="Bilješka 34 2 3 11" xfId="15120"/>
    <cellStyle name="Bilješka 34 2 3 11 2" xfId="30723"/>
    <cellStyle name="Bilješka 34 2 3 11 3" xfId="39311"/>
    <cellStyle name="Bilješka 34 2 3 12" xfId="22926"/>
    <cellStyle name="Bilješka 34 2 3 13" xfId="39308"/>
    <cellStyle name="Bilješka 34 2 3 14" xfId="46723"/>
    <cellStyle name="Bilješka 34 2 3 15" xfId="59520"/>
    <cellStyle name="Bilješka 34 2 3 2" xfId="7940"/>
    <cellStyle name="Bilješka 34 2 3 2 10" xfId="15487"/>
    <cellStyle name="Bilješka 34 2 3 2 10 2" xfId="31084"/>
    <cellStyle name="Bilješka 34 2 3 2 10 3" xfId="39313"/>
    <cellStyle name="Bilješka 34 2 3 2 11" xfId="22301"/>
    <cellStyle name="Bilješka 34 2 3 2 12" xfId="39312"/>
    <cellStyle name="Bilješka 34 2 3 2 13" xfId="47046"/>
    <cellStyle name="Bilješka 34 2 3 2 14" xfId="59731"/>
    <cellStyle name="Bilješka 34 2 3 2 2" xfId="8178"/>
    <cellStyle name="Bilješka 34 2 3 2 2 10" xfId="23962"/>
    <cellStyle name="Bilješka 34 2 3 2 2 11" xfId="23920"/>
    <cellStyle name="Bilješka 34 2 3 2 2 12" xfId="39314"/>
    <cellStyle name="Bilješka 34 2 3 2 2 13" xfId="46974"/>
    <cellStyle name="Bilješka 34 2 3 2 2 14" xfId="59862"/>
    <cellStyle name="Bilješka 34 2 3 2 2 2" xfId="9356"/>
    <cellStyle name="Bilješka 34 2 3 2 2 2 2" xfId="16272"/>
    <cellStyle name="Bilješka 34 2 3 2 2 2 2 2" xfId="39316"/>
    <cellStyle name="Bilješka 34 2 3 2 2 2 2 2 2" xfId="55722"/>
    <cellStyle name="Bilješka 34 2 3 2 2 2 2 3" xfId="58903"/>
    <cellStyle name="Bilješka 34 2 3 2 2 2 2 4" xfId="53393"/>
    <cellStyle name="Bilješka 34 2 3 2 2 2 3" xfId="23460"/>
    <cellStyle name="Bilješka 34 2 3 2 2 2 3 2" xfId="52035"/>
    <cellStyle name="Bilješka 34 2 3 2 2 2 4" xfId="24590"/>
    <cellStyle name="Bilješka 34 2 3 2 2 2 4 2" xfId="54361"/>
    <cellStyle name="Bilješka 34 2 3 2 2 2 5" xfId="39315"/>
    <cellStyle name="Bilješka 34 2 3 2 2 2 5 2" xfId="57551"/>
    <cellStyle name="Bilješka 34 2 3 2 2 2 6" xfId="60162"/>
    <cellStyle name="Bilješka 34 2 3 2 2 3" xfId="9584"/>
    <cellStyle name="Bilješka 34 2 3 2 2 3 2" xfId="17222"/>
    <cellStyle name="Bilješka 34 2 3 2 2 3 2 2" xfId="39318"/>
    <cellStyle name="Bilješka 34 2 3 2 2 3 2 3" xfId="53392"/>
    <cellStyle name="Bilješka 34 2 3 2 2 3 3" xfId="25349"/>
    <cellStyle name="Bilješka 34 2 3 2 2 3 3 2" xfId="55721"/>
    <cellStyle name="Bilješka 34 2 3 2 2 3 4" xfId="39317"/>
    <cellStyle name="Bilješka 34 2 3 2 2 3 4 2" xfId="58902"/>
    <cellStyle name="Bilješka 34 2 3 2 2 4" xfId="11169"/>
    <cellStyle name="Bilješka 34 2 3 2 2 4 2" xfId="18696"/>
    <cellStyle name="Bilješka 34 2 3 2 2 4 2 2" xfId="39320"/>
    <cellStyle name="Bilješka 34 2 3 2 2 4 3" xfId="26818"/>
    <cellStyle name="Bilješka 34 2 3 2 2 4 4" xfId="39319"/>
    <cellStyle name="Bilješka 34 2 3 2 2 4 5" xfId="48408"/>
    <cellStyle name="Bilješka 34 2 3 2 2 5" xfId="12039"/>
    <cellStyle name="Bilješka 34 2 3 2 2 5 2" xfId="19554"/>
    <cellStyle name="Bilješka 34 2 3 2 2 5 2 2" xfId="39322"/>
    <cellStyle name="Bilješka 34 2 3 2 2 5 3" xfId="27678"/>
    <cellStyle name="Bilješka 34 2 3 2 2 5 4" xfId="39321"/>
    <cellStyle name="Bilješka 34 2 3 2 2 5 5" xfId="49089"/>
    <cellStyle name="Bilješka 34 2 3 2 2 6" xfId="12933"/>
    <cellStyle name="Bilješka 34 2 3 2 2 6 2" xfId="20437"/>
    <cellStyle name="Bilješka 34 2 3 2 2 6 2 2" xfId="39324"/>
    <cellStyle name="Bilješka 34 2 3 2 2 6 3" xfId="28562"/>
    <cellStyle name="Bilješka 34 2 3 2 2 6 4" xfId="39323"/>
    <cellStyle name="Bilješka 34 2 3 2 2 6 5" xfId="52186"/>
    <cellStyle name="Bilješka 34 2 3 2 2 7" xfId="13158"/>
    <cellStyle name="Bilješka 34 2 3 2 2 7 2" xfId="20641"/>
    <cellStyle name="Bilješka 34 2 3 2 2 7 2 2" xfId="39326"/>
    <cellStyle name="Bilješka 34 2 3 2 2 7 3" xfId="28785"/>
    <cellStyle name="Bilješka 34 2 3 2 2 7 4" xfId="39325"/>
    <cellStyle name="Bilješka 34 2 3 2 2 7 5" xfId="56812"/>
    <cellStyle name="Bilješka 34 2 3 2 2 8" xfId="14313"/>
    <cellStyle name="Bilješka 34 2 3 2 2 8 2" xfId="21725"/>
    <cellStyle name="Bilješka 34 2 3 2 2 8 2 2" xfId="39328"/>
    <cellStyle name="Bilješka 34 2 3 2 2 8 3" xfId="29925"/>
    <cellStyle name="Bilješka 34 2 3 2 2 8 4" xfId="39327"/>
    <cellStyle name="Bilješka 34 2 3 2 2 9" xfId="14948"/>
    <cellStyle name="Bilješka 34 2 3 2 2 9 2" xfId="30553"/>
    <cellStyle name="Bilješka 34 2 3 2 2 9 3" xfId="39329"/>
    <cellStyle name="Bilješka 34 2 3 2 2_Hotel Fortuna" xfId="50310"/>
    <cellStyle name="Bilješka 34 2 3 2 3" xfId="9118"/>
    <cellStyle name="Bilješka 34 2 3 2 3 2" xfId="16348"/>
    <cellStyle name="Bilješka 34 2 3 2 3 2 2" xfId="39331"/>
    <cellStyle name="Bilješka 34 2 3 2 3 2 2 2" xfId="55723"/>
    <cellStyle name="Bilješka 34 2 3 2 3 2 3" xfId="58904"/>
    <cellStyle name="Bilješka 34 2 3 2 3 2 4" xfId="53394"/>
    <cellStyle name="Bilješka 34 2 3 2 3 3" xfId="16982"/>
    <cellStyle name="Bilješka 34 2 3 2 3 3 2" xfId="39332"/>
    <cellStyle name="Bilješka 34 2 3 2 3 3 3" xfId="52111"/>
    <cellStyle name="Bilješka 34 2 3 2 3 4" xfId="24666"/>
    <cellStyle name="Bilješka 34 2 3 2 3 4 2" xfId="54437"/>
    <cellStyle name="Bilješka 34 2 3 2 3 5" xfId="39330"/>
    <cellStyle name="Bilješka 34 2 3 2 3 5 2" xfId="57627"/>
    <cellStyle name="Bilješka 34 2 3 2 3 6" xfId="47997"/>
    <cellStyle name="Bilješka 34 2 3 2 4" xfId="9966"/>
    <cellStyle name="Bilješka 34 2 3 2 4 2" xfId="17559"/>
    <cellStyle name="Bilješka 34 2 3 2 4 2 2" xfId="39334"/>
    <cellStyle name="Bilješka 34 2 3 2 4 2 3" xfId="53391"/>
    <cellStyle name="Bilješka 34 2 3 2 4 3" xfId="25681"/>
    <cellStyle name="Bilješka 34 2 3 2 4 3 2" xfId="55720"/>
    <cellStyle name="Bilješka 34 2 3 2 4 4" xfId="39333"/>
    <cellStyle name="Bilješka 34 2 3 2 4 4 2" xfId="58901"/>
    <cellStyle name="Bilješka 34 2 3 2 4 5" xfId="49166"/>
    <cellStyle name="Bilješka 34 2 3 2 5" xfId="11242"/>
    <cellStyle name="Bilješka 34 2 3 2 5 2" xfId="18767"/>
    <cellStyle name="Bilješka 34 2 3 2 5 2 2" xfId="39336"/>
    <cellStyle name="Bilješka 34 2 3 2 5 3" xfId="26890"/>
    <cellStyle name="Bilješka 34 2 3 2 5 4" xfId="39335"/>
    <cellStyle name="Bilješka 34 2 3 2 5 5" xfId="52307"/>
    <cellStyle name="Bilješka 34 2 3 2 6" xfId="11801"/>
    <cellStyle name="Bilješka 34 2 3 2 6 2" xfId="19316"/>
    <cellStyle name="Bilješka 34 2 3 2 6 2 2" xfId="39338"/>
    <cellStyle name="Bilješka 34 2 3 2 6 3" xfId="27442"/>
    <cellStyle name="Bilješka 34 2 3 2 6 4" xfId="39337"/>
    <cellStyle name="Bilješka 34 2 3 2 6 5" xfId="56574"/>
    <cellStyle name="Bilješka 34 2 3 2 7" xfId="12695"/>
    <cellStyle name="Bilješka 34 2 3 2 7 2" xfId="20199"/>
    <cellStyle name="Bilješka 34 2 3 2 7 2 2" xfId="39340"/>
    <cellStyle name="Bilješka 34 2 3 2 7 3" xfId="28326"/>
    <cellStyle name="Bilješka 34 2 3 2 7 4" xfId="39339"/>
    <cellStyle name="Bilješka 34 2 3 2 8" xfId="13537"/>
    <cellStyle name="Bilješka 34 2 3 2 8 2" xfId="21008"/>
    <cellStyle name="Bilješka 34 2 3 2 8 2 2" xfId="39342"/>
    <cellStyle name="Bilješka 34 2 3 2 8 3" xfId="29160"/>
    <cellStyle name="Bilješka 34 2 3 2 8 4" xfId="39341"/>
    <cellStyle name="Bilješka 34 2 3 2 9" xfId="14362"/>
    <cellStyle name="Bilješka 34 2 3 2 9 2" xfId="21769"/>
    <cellStyle name="Bilješka 34 2 3 2 9 2 2" xfId="39344"/>
    <cellStyle name="Bilješka 34 2 3 2 9 3" xfId="29973"/>
    <cellStyle name="Bilješka 34 2 3 2 9 4" xfId="39343"/>
    <cellStyle name="Bilješka 34 2 3 2_Hotel Fortuna" xfId="50120"/>
    <cellStyle name="Bilješka 34 2 3 3" xfId="8184"/>
    <cellStyle name="Bilješka 34 2 3 3 10" xfId="23421"/>
    <cellStyle name="Bilješka 34 2 3 3 11" xfId="23743"/>
    <cellStyle name="Bilješka 34 2 3 3 12" xfId="39345"/>
    <cellStyle name="Bilješka 34 2 3 3 13" xfId="46980"/>
    <cellStyle name="Bilješka 34 2 3 3 2" xfId="9362"/>
    <cellStyle name="Bilješka 34 2 3 3 2 2" xfId="16576"/>
    <cellStyle name="Bilješka 34 2 3 3 2 2 2" xfId="39347"/>
    <cellStyle name="Bilješka 34 2 3 3 2 2 2 2" xfId="53396"/>
    <cellStyle name="Bilješka 34 2 3 3 2 2 3" xfId="55725"/>
    <cellStyle name="Bilješka 34 2 3 3 2 2 4" xfId="58906"/>
    <cellStyle name="Bilješka 34 2 3 3 2 2 5" xfId="47378"/>
    <cellStyle name="Bilješka 34 2 3 3 2 3" xfId="23449"/>
    <cellStyle name="Bilješka 34 2 3 3 2 4" xfId="24894"/>
    <cellStyle name="Bilješka 34 2 3 3 2 4 2" xfId="48252"/>
    <cellStyle name="Bilješka 34 2 3 3 2 5" xfId="39346"/>
    <cellStyle name="Bilješka 34 2 3 3 2 5 2" xfId="49395"/>
    <cellStyle name="Bilješka 34 2 3 3 2 6" xfId="54665"/>
    <cellStyle name="Bilješka 34 2 3 3 2 7" xfId="57855"/>
    <cellStyle name="Bilješka 34 2 3 3 2 8" xfId="47269"/>
    <cellStyle name="Bilješka 34 2 3 3 2 9" xfId="60324"/>
    <cellStyle name="Bilješka 34 2 3 3 2_Hotel Fortuna" xfId="50347"/>
    <cellStyle name="Bilješka 34 2 3 3 3" xfId="10039"/>
    <cellStyle name="Bilješka 34 2 3 3 3 2" xfId="16277"/>
    <cellStyle name="Bilješka 34 2 3 3 3 2 2" xfId="39349"/>
    <cellStyle name="Bilješka 34 2 3 3 3 2 2 2" xfId="55726"/>
    <cellStyle name="Bilješka 34 2 3 3 3 2 3" xfId="58907"/>
    <cellStyle name="Bilješka 34 2 3 3 3 2 4" xfId="53397"/>
    <cellStyle name="Bilješka 34 2 3 3 3 3" xfId="22203"/>
    <cellStyle name="Bilješka 34 2 3 3 3 3 2" xfId="52040"/>
    <cellStyle name="Bilješka 34 2 3 3 3 4" xfId="24595"/>
    <cellStyle name="Bilješka 34 2 3 3 3 4 2" xfId="54366"/>
    <cellStyle name="Bilješka 34 2 3 3 3 5" xfId="39348"/>
    <cellStyle name="Bilješka 34 2 3 3 3 5 2" xfId="57556"/>
    <cellStyle name="Bilješka 34 2 3 3 3 6" xfId="47715"/>
    <cellStyle name="Bilješka 34 2 3 3 3 7" xfId="60166"/>
    <cellStyle name="Bilješka 34 2 3 3 4" xfId="10814"/>
    <cellStyle name="Bilješka 34 2 3 3 4 2" xfId="18349"/>
    <cellStyle name="Bilješka 34 2 3 3 4 2 2" xfId="39351"/>
    <cellStyle name="Bilješka 34 2 3 3 4 2 3" xfId="53395"/>
    <cellStyle name="Bilješka 34 2 3 3 4 3" xfId="26467"/>
    <cellStyle name="Bilješka 34 2 3 3 4 3 2" xfId="55724"/>
    <cellStyle name="Bilješka 34 2 3 3 4 4" xfId="39350"/>
    <cellStyle name="Bilješka 34 2 3 3 4 4 2" xfId="58905"/>
    <cellStyle name="Bilješka 34 2 3 3 4 5" xfId="49095"/>
    <cellStyle name="Bilješka 34 2 3 3 5" xfId="12045"/>
    <cellStyle name="Bilješka 34 2 3 3 5 2" xfId="19560"/>
    <cellStyle name="Bilješka 34 2 3 3 5 2 2" xfId="39353"/>
    <cellStyle name="Bilješka 34 2 3 3 5 3" xfId="27683"/>
    <cellStyle name="Bilješka 34 2 3 3 5 4" xfId="39352"/>
    <cellStyle name="Bilješka 34 2 3 3 5 5" xfId="50785"/>
    <cellStyle name="Bilješka 34 2 3 3 6" xfId="12939"/>
    <cellStyle name="Bilješka 34 2 3 3 6 2" xfId="20443"/>
    <cellStyle name="Bilješka 34 2 3 3 6 2 2" xfId="39355"/>
    <cellStyle name="Bilješka 34 2 3 3 6 3" xfId="28567"/>
    <cellStyle name="Bilješka 34 2 3 3 6 4" xfId="39354"/>
    <cellStyle name="Bilješka 34 2 3 3 6 5" xfId="56818"/>
    <cellStyle name="Bilješka 34 2 3 3 7" xfId="13610"/>
    <cellStyle name="Bilješka 34 2 3 3 7 2" xfId="21080"/>
    <cellStyle name="Bilješka 34 2 3 3 7 2 2" xfId="39357"/>
    <cellStyle name="Bilješka 34 2 3 3 7 3" xfId="29233"/>
    <cellStyle name="Bilješka 34 2 3 3 7 4" xfId="39356"/>
    <cellStyle name="Bilješka 34 2 3 3 8" xfId="14431"/>
    <cellStyle name="Bilješka 34 2 3 3 8 2" xfId="21834"/>
    <cellStyle name="Bilješka 34 2 3 3 8 2 2" xfId="39359"/>
    <cellStyle name="Bilješka 34 2 3 3 8 3" xfId="30041"/>
    <cellStyle name="Bilješka 34 2 3 3 8 4" xfId="39358"/>
    <cellStyle name="Bilješka 34 2 3 3 9" xfId="15096"/>
    <cellStyle name="Bilješka 34 2 3 3 9 2" xfId="30699"/>
    <cellStyle name="Bilješka 34 2 3 3 9 3" xfId="39360"/>
    <cellStyle name="Bilješka 34 2 3 3_Hotel Fortuna" xfId="50415"/>
    <cellStyle name="Bilješka 34 2 3 4" xfId="8812"/>
    <cellStyle name="Bilješka 34 2 3 4 2" xfId="16013"/>
    <cellStyle name="Bilješka 34 2 3 4 2 2" xfId="39362"/>
    <cellStyle name="Bilješka 34 2 3 4 2 2 2" xfId="55727"/>
    <cellStyle name="Bilješka 34 2 3 4 2 3" xfId="58908"/>
    <cellStyle name="Bilješka 34 2 3 4 2 4" xfId="53398"/>
    <cellStyle name="Bilješka 34 2 3 4 3" xfId="16795"/>
    <cellStyle name="Bilješka 34 2 3 4 3 2" xfId="39363"/>
    <cellStyle name="Bilješka 34 2 3 4 3 3" xfId="51776"/>
    <cellStyle name="Bilješka 34 2 3 4 4" xfId="24331"/>
    <cellStyle name="Bilješka 34 2 3 4 4 2" xfId="54102"/>
    <cellStyle name="Bilješka 34 2 3 4 5" xfId="39361"/>
    <cellStyle name="Bilješka 34 2 3 4 5 2" xfId="57292"/>
    <cellStyle name="Bilješka 34 2 3 4 6" xfId="47423"/>
    <cellStyle name="Bilješka 34 2 3 5" xfId="10269"/>
    <cellStyle name="Bilješka 34 2 3 5 2" xfId="17833"/>
    <cellStyle name="Bilješka 34 2 3 5 2 2" xfId="39365"/>
    <cellStyle name="Bilješka 34 2 3 5 2 3" xfId="53390"/>
    <cellStyle name="Bilješka 34 2 3 5 3" xfId="25951"/>
    <cellStyle name="Bilješka 34 2 3 5 3 2" xfId="55719"/>
    <cellStyle name="Bilješka 34 2 3 5 4" xfId="39364"/>
    <cellStyle name="Bilješka 34 2 3 5 4 2" xfId="58900"/>
    <cellStyle name="Bilješka 34 2 3 5 5" xfId="48829"/>
    <cellStyle name="Bilješka 34 2 3 6" xfId="10916"/>
    <cellStyle name="Bilješka 34 2 3 6 2" xfId="18448"/>
    <cellStyle name="Bilješka 34 2 3 6 2 2" xfId="39367"/>
    <cellStyle name="Bilješka 34 2 3 6 3" xfId="26567"/>
    <cellStyle name="Bilješka 34 2 3 6 4" xfId="39366"/>
    <cellStyle name="Bilješka 34 2 3 6 5" xfId="50689"/>
    <cellStyle name="Bilješka 34 2 3 7" xfId="11496"/>
    <cellStyle name="Bilješka 34 2 3 7 2" xfId="19011"/>
    <cellStyle name="Bilješka 34 2 3 7 2 2" xfId="39369"/>
    <cellStyle name="Bilješka 34 2 3 7 3" xfId="27141"/>
    <cellStyle name="Bilješka 34 2 3 7 4" xfId="39368"/>
    <cellStyle name="Bilješka 34 2 3 7 5" xfId="56422"/>
    <cellStyle name="Bilješka 34 2 3 8" xfId="12389"/>
    <cellStyle name="Bilješka 34 2 3 8 2" xfId="19894"/>
    <cellStyle name="Bilješka 34 2 3 8 2 2" xfId="39371"/>
    <cellStyle name="Bilješka 34 2 3 8 3" xfId="28024"/>
    <cellStyle name="Bilješka 34 2 3 8 4" xfId="39370"/>
    <cellStyle name="Bilješka 34 2 3 9" xfId="13841"/>
    <cellStyle name="Bilješka 34 2 3 9 2" xfId="21304"/>
    <cellStyle name="Bilješka 34 2 3 9 2 2" xfId="39373"/>
    <cellStyle name="Bilješka 34 2 3 9 3" xfId="29460"/>
    <cellStyle name="Bilješka 34 2 3 9 4" xfId="39372"/>
    <cellStyle name="Bilješka 34 2 3_Hotel Fortuna" xfId="49632"/>
    <cellStyle name="Bilješka 34 2 4" xfId="7863"/>
    <cellStyle name="Bilješka 34 2 4 10" xfId="15238"/>
    <cellStyle name="Bilješka 34 2 4 10 2" xfId="30839"/>
    <cellStyle name="Bilješka 34 2 4 10 3" xfId="39375"/>
    <cellStyle name="Bilješka 34 2 4 11" xfId="23553"/>
    <cellStyle name="Bilješka 34 2 4 12" xfId="39374"/>
    <cellStyle name="Bilješka 34 2 4 13" xfId="46627"/>
    <cellStyle name="Bilješka 34 2 4 14" xfId="59676"/>
    <cellStyle name="Bilješka 34 2 4 2" xfId="8153"/>
    <cellStyle name="Bilješka 34 2 4 2 10" xfId="22220"/>
    <cellStyle name="Bilješka 34 2 4 2 11" xfId="22536"/>
    <cellStyle name="Bilješka 34 2 4 2 12" xfId="39376"/>
    <cellStyle name="Bilješka 34 2 4 2 13" xfId="46950"/>
    <cellStyle name="Bilješka 34 2 4 2 14" xfId="59855"/>
    <cellStyle name="Bilješka 34 2 4 2 2" xfId="9331"/>
    <cellStyle name="Bilješka 34 2 4 2 2 2" xfId="16247"/>
    <cellStyle name="Bilješka 34 2 4 2 2 2 2" xfId="39378"/>
    <cellStyle name="Bilješka 34 2 4 2 2 2 2 2" xfId="55730"/>
    <cellStyle name="Bilješka 34 2 4 2 2 2 3" xfId="58911"/>
    <cellStyle name="Bilješka 34 2 4 2 2 2 4" xfId="53401"/>
    <cellStyle name="Bilješka 34 2 4 2 2 3" xfId="22705"/>
    <cellStyle name="Bilješka 34 2 4 2 2 3 2" xfId="52010"/>
    <cellStyle name="Bilješka 34 2 4 2 2 4" xfId="24565"/>
    <cellStyle name="Bilješka 34 2 4 2 2 4 2" xfId="54336"/>
    <cellStyle name="Bilješka 34 2 4 2 2 5" xfId="39377"/>
    <cellStyle name="Bilješka 34 2 4 2 2 5 2" xfId="57526"/>
    <cellStyle name="Bilješka 34 2 4 2 2 6" xfId="60148"/>
    <cellStyle name="Bilješka 34 2 4 2 3" xfId="9587"/>
    <cellStyle name="Bilješka 34 2 4 2 3 2" xfId="17224"/>
    <cellStyle name="Bilješka 34 2 4 2 3 2 2" xfId="39380"/>
    <cellStyle name="Bilješka 34 2 4 2 3 2 3" xfId="53400"/>
    <cellStyle name="Bilješka 34 2 4 2 3 3" xfId="25351"/>
    <cellStyle name="Bilješka 34 2 4 2 3 3 2" xfId="55729"/>
    <cellStyle name="Bilješka 34 2 4 2 3 4" xfId="39379"/>
    <cellStyle name="Bilješka 34 2 4 2 3 4 2" xfId="58910"/>
    <cellStyle name="Bilješka 34 2 4 2 4" xfId="10680"/>
    <cellStyle name="Bilješka 34 2 4 2 4 2" xfId="18219"/>
    <cellStyle name="Bilješka 34 2 4 2 4 2 2" xfId="39382"/>
    <cellStyle name="Bilješka 34 2 4 2 4 3" xfId="26336"/>
    <cellStyle name="Bilješka 34 2 4 2 4 4" xfId="39381"/>
    <cellStyle name="Bilješka 34 2 4 2 4 5" xfId="47958"/>
    <cellStyle name="Bilješka 34 2 4 2 5" xfId="12014"/>
    <cellStyle name="Bilješka 34 2 4 2 5 2" xfId="19529"/>
    <cellStyle name="Bilješka 34 2 4 2 5 2 2" xfId="39384"/>
    <cellStyle name="Bilješka 34 2 4 2 5 3" xfId="27653"/>
    <cellStyle name="Bilješka 34 2 4 2 5 4" xfId="39383"/>
    <cellStyle name="Bilješka 34 2 4 2 5 5" xfId="49064"/>
    <cellStyle name="Bilješka 34 2 4 2 6" xfId="12908"/>
    <cellStyle name="Bilješka 34 2 4 2 6 2" xfId="20412"/>
    <cellStyle name="Bilješka 34 2 4 2 6 2 2" xfId="39386"/>
    <cellStyle name="Bilješka 34 2 4 2 6 3" xfId="28537"/>
    <cellStyle name="Bilješka 34 2 4 2 6 4" xfId="39385"/>
    <cellStyle name="Bilješka 34 2 4 2 6 5" xfId="52295"/>
    <cellStyle name="Bilješka 34 2 4 2 7" xfId="13161"/>
    <cellStyle name="Bilješka 34 2 4 2 7 2" xfId="20644"/>
    <cellStyle name="Bilješka 34 2 4 2 7 2 2" xfId="39388"/>
    <cellStyle name="Bilješka 34 2 4 2 7 3" xfId="28788"/>
    <cellStyle name="Bilješka 34 2 4 2 7 4" xfId="39387"/>
    <cellStyle name="Bilješka 34 2 4 2 7 5" xfId="56787"/>
    <cellStyle name="Bilješka 34 2 4 2 8" xfId="14647"/>
    <cellStyle name="Bilješka 34 2 4 2 8 2" xfId="22023"/>
    <cellStyle name="Bilješka 34 2 4 2 8 2 2" xfId="39390"/>
    <cellStyle name="Bilješka 34 2 4 2 8 3" xfId="30254"/>
    <cellStyle name="Bilješka 34 2 4 2 8 4" xfId="39389"/>
    <cellStyle name="Bilješka 34 2 4 2 9" xfId="14898"/>
    <cellStyle name="Bilješka 34 2 4 2 9 2" xfId="30504"/>
    <cellStyle name="Bilješka 34 2 4 2 9 3" xfId="39391"/>
    <cellStyle name="Bilješka 34 2 4 2_Hotel Fortuna" xfId="49793"/>
    <cellStyle name="Bilješka 34 2 4 3" xfId="9041"/>
    <cellStyle name="Bilješka 34 2 4 3 2" xfId="15913"/>
    <cellStyle name="Bilješka 34 2 4 3 2 2" xfId="39393"/>
    <cellStyle name="Bilješka 34 2 4 3 2 2 2" xfId="55731"/>
    <cellStyle name="Bilješka 34 2 4 3 2 3" xfId="58912"/>
    <cellStyle name="Bilješka 34 2 4 3 2 4" xfId="53402"/>
    <cellStyle name="Bilješka 34 2 4 3 3" xfId="16717"/>
    <cellStyle name="Bilješka 34 2 4 3 3 2" xfId="39394"/>
    <cellStyle name="Bilješka 34 2 4 3 3 3" xfId="51676"/>
    <cellStyle name="Bilješka 34 2 4 3 4" xfId="24231"/>
    <cellStyle name="Bilješka 34 2 4 3 4 2" xfId="54002"/>
    <cellStyle name="Bilješka 34 2 4 3 5" xfId="39392"/>
    <cellStyle name="Bilješka 34 2 4 3 5 2" xfId="57192"/>
    <cellStyle name="Bilješka 34 2 4 3 6" xfId="47828"/>
    <cellStyle name="Bilješka 34 2 4 4" xfId="9904"/>
    <cellStyle name="Bilješka 34 2 4 4 2" xfId="17510"/>
    <cellStyle name="Bilješka 34 2 4 4 2 2" xfId="39396"/>
    <cellStyle name="Bilješka 34 2 4 4 2 3" xfId="53399"/>
    <cellStyle name="Bilješka 34 2 4 4 3" xfId="25634"/>
    <cellStyle name="Bilješka 34 2 4 4 3 2" xfId="55728"/>
    <cellStyle name="Bilješka 34 2 4 4 4" xfId="39395"/>
    <cellStyle name="Bilješka 34 2 4 4 4 2" xfId="58909"/>
    <cellStyle name="Bilješka 34 2 4 4 5" xfId="48729"/>
    <cellStyle name="Bilješka 34 2 4 5" xfId="10607"/>
    <cellStyle name="Bilješka 34 2 4 5 2" xfId="18147"/>
    <cellStyle name="Bilješka 34 2 4 5 2 2" xfId="39398"/>
    <cellStyle name="Bilješka 34 2 4 5 3" xfId="26264"/>
    <cellStyle name="Bilješka 34 2 4 5 4" xfId="39397"/>
    <cellStyle name="Bilješka 34 2 4 5 5" xfId="51207"/>
    <cellStyle name="Bilješka 34 2 4 6" xfId="11724"/>
    <cellStyle name="Bilješka 34 2 4 6 2" xfId="19239"/>
    <cellStyle name="Bilješka 34 2 4 6 2 2" xfId="39400"/>
    <cellStyle name="Bilješka 34 2 4 6 3" xfId="27366"/>
    <cellStyle name="Bilješka 34 2 4 6 4" xfId="39399"/>
    <cellStyle name="Bilješka 34 2 4 6 5" xfId="54699"/>
    <cellStyle name="Bilješka 34 2 4 7" xfId="12618"/>
    <cellStyle name="Bilješka 34 2 4 7 2" xfId="20122"/>
    <cellStyle name="Bilješka 34 2 4 7 2 2" xfId="39402"/>
    <cellStyle name="Bilješka 34 2 4 7 3" xfId="28250"/>
    <cellStyle name="Bilješka 34 2 4 7 4" xfId="39401"/>
    <cellStyle name="Bilješka 34 2 4 8" xfId="13476"/>
    <cellStyle name="Bilješka 34 2 4 8 2" xfId="20947"/>
    <cellStyle name="Bilješka 34 2 4 8 2 2" xfId="39404"/>
    <cellStyle name="Bilješka 34 2 4 8 3" xfId="29100"/>
    <cellStyle name="Bilješka 34 2 4 8 4" xfId="39403"/>
    <cellStyle name="Bilješka 34 2 4 9" xfId="14776"/>
    <cellStyle name="Bilješka 34 2 4 9 2" xfId="22129"/>
    <cellStyle name="Bilješka 34 2 4 9 2 2" xfId="39406"/>
    <cellStyle name="Bilješka 34 2 4 9 3" xfId="30382"/>
    <cellStyle name="Bilješka 34 2 4 9 4" xfId="39405"/>
    <cellStyle name="Bilješka 34 2 4_Hotel Fortuna" xfId="50341"/>
    <cellStyle name="Bilješka 34 2 5" xfId="8239"/>
    <cellStyle name="Bilješka 34 2 5 10" xfId="23264"/>
    <cellStyle name="Bilješka 34 2 5 11" xfId="22486"/>
    <cellStyle name="Bilješka 34 2 5 12" xfId="39407"/>
    <cellStyle name="Bilješka 34 2 5 13" xfId="47031"/>
    <cellStyle name="Bilješka 34 2 5 2" xfId="9417"/>
    <cellStyle name="Bilješka 34 2 5 2 2" xfId="16592"/>
    <cellStyle name="Bilješka 34 2 5 2 2 2" xfId="39409"/>
    <cellStyle name="Bilješka 34 2 5 2 2 2 2" xfId="53404"/>
    <cellStyle name="Bilješka 34 2 5 2 2 3" xfId="55733"/>
    <cellStyle name="Bilješka 34 2 5 2 2 4" xfId="58914"/>
    <cellStyle name="Bilješka 34 2 5 2 2 5" xfId="47394"/>
    <cellStyle name="Bilješka 34 2 5 2 3" xfId="22186"/>
    <cellStyle name="Bilješka 34 2 5 2 4" xfId="24910"/>
    <cellStyle name="Bilješka 34 2 5 2 4 2" xfId="47550"/>
    <cellStyle name="Bilješka 34 2 5 2 5" xfId="39408"/>
    <cellStyle name="Bilješka 34 2 5 2 5 2" xfId="49411"/>
    <cellStyle name="Bilješka 34 2 5 2 6" xfId="54681"/>
    <cellStyle name="Bilješka 34 2 5 2 7" xfId="57871"/>
    <cellStyle name="Bilješka 34 2 5 2 8" xfId="47285"/>
    <cellStyle name="Bilješka 34 2 5 2 9" xfId="60336"/>
    <cellStyle name="Bilješka 34 2 5 2_Hotel Fortuna" xfId="49484"/>
    <cellStyle name="Bilješka 34 2 5 3" xfId="9643"/>
    <cellStyle name="Bilješka 34 2 5 3 2" xfId="16332"/>
    <cellStyle name="Bilješka 34 2 5 3 2 2" xfId="39411"/>
    <cellStyle name="Bilješka 34 2 5 3 2 2 2" xfId="55734"/>
    <cellStyle name="Bilješka 34 2 5 3 2 3" xfId="58915"/>
    <cellStyle name="Bilješka 34 2 5 3 2 4" xfId="53405"/>
    <cellStyle name="Bilješka 34 2 5 3 3" xfId="23843"/>
    <cellStyle name="Bilješka 34 2 5 3 3 2" xfId="52095"/>
    <cellStyle name="Bilješka 34 2 5 3 4" xfId="24650"/>
    <cellStyle name="Bilješka 34 2 5 3 4 2" xfId="54421"/>
    <cellStyle name="Bilješka 34 2 5 3 5" xfId="39410"/>
    <cellStyle name="Bilješka 34 2 5 3 5 2" xfId="57611"/>
    <cellStyle name="Bilješka 34 2 5 3 6" xfId="47631"/>
    <cellStyle name="Bilješka 34 2 5 3 7" xfId="60207"/>
    <cellStyle name="Bilješka 34 2 5 4" xfId="10663"/>
    <cellStyle name="Bilješka 34 2 5 4 2" xfId="18202"/>
    <cellStyle name="Bilješka 34 2 5 4 2 2" xfId="39413"/>
    <cellStyle name="Bilješka 34 2 5 4 2 3" xfId="53403"/>
    <cellStyle name="Bilješka 34 2 5 4 3" xfId="26319"/>
    <cellStyle name="Bilješka 34 2 5 4 3 2" xfId="55732"/>
    <cellStyle name="Bilješka 34 2 5 4 4" xfId="39412"/>
    <cellStyle name="Bilješka 34 2 5 4 4 2" xfId="58913"/>
    <cellStyle name="Bilješka 34 2 5 4 5" xfId="49150"/>
    <cellStyle name="Bilješka 34 2 5 5" xfId="12100"/>
    <cellStyle name="Bilješka 34 2 5 5 2" xfId="19615"/>
    <cellStyle name="Bilješka 34 2 5 5 2 2" xfId="39415"/>
    <cellStyle name="Bilješka 34 2 5 5 3" xfId="27738"/>
    <cellStyle name="Bilješka 34 2 5 5 4" xfId="39414"/>
    <cellStyle name="Bilješka 34 2 5 5 5" xfId="51254"/>
    <cellStyle name="Bilješka 34 2 5 6" xfId="12994"/>
    <cellStyle name="Bilješka 34 2 5 6 2" xfId="20498"/>
    <cellStyle name="Bilješka 34 2 5 6 2 2" xfId="39417"/>
    <cellStyle name="Bilješka 34 2 5 6 3" xfId="28622"/>
    <cellStyle name="Bilješka 34 2 5 6 4" xfId="39416"/>
    <cellStyle name="Bilješka 34 2 5 6 5" xfId="56873"/>
    <cellStyle name="Bilješka 34 2 5 7" xfId="13217"/>
    <cellStyle name="Bilješka 34 2 5 7 2" xfId="20697"/>
    <cellStyle name="Bilješka 34 2 5 7 2 2" xfId="39419"/>
    <cellStyle name="Bilješka 34 2 5 7 3" xfId="28843"/>
    <cellStyle name="Bilješka 34 2 5 7 4" xfId="39418"/>
    <cellStyle name="Bilješka 34 2 5 8" xfId="14581"/>
    <cellStyle name="Bilješka 34 2 5 8 2" xfId="21964"/>
    <cellStyle name="Bilješka 34 2 5 8 2 2" xfId="39421"/>
    <cellStyle name="Bilješka 34 2 5 8 3" xfId="30188"/>
    <cellStyle name="Bilješka 34 2 5 8 4" xfId="39420"/>
    <cellStyle name="Bilješka 34 2 5 9" xfId="15148"/>
    <cellStyle name="Bilješka 34 2 5 9 2" xfId="30750"/>
    <cellStyle name="Bilješka 34 2 5 9 3" xfId="39422"/>
    <cellStyle name="Bilješka 34 2 5_Hotel Fortuna" xfId="50382"/>
    <cellStyle name="Bilješka 34 2 6" xfId="8638"/>
    <cellStyle name="Bilješka 34 2 6 2" xfId="15570"/>
    <cellStyle name="Bilješka 34 2 6 2 2" xfId="39424"/>
    <cellStyle name="Bilješka 34 2 6 2 3" xfId="53385"/>
    <cellStyle name="Bilješka 34 2 6 3" xfId="25223"/>
    <cellStyle name="Bilješka 34 2 6 3 2" xfId="55714"/>
    <cellStyle name="Bilješka 34 2 6 4" xfId="39423"/>
    <cellStyle name="Bilješka 34 2 6 4 2" xfId="58895"/>
    <cellStyle name="Bilješka 34 2 6 5" xfId="47435"/>
    <cellStyle name="Bilješka 34 2 7" xfId="10054"/>
    <cellStyle name="Bilješka 34 2 7 2" xfId="17639"/>
    <cellStyle name="Bilješka 34 2 7 2 2" xfId="39426"/>
    <cellStyle name="Bilješka 34 2 7 3" xfId="25761"/>
    <cellStyle name="Bilješka 34 2 7 4" xfId="39425"/>
    <cellStyle name="Bilješka 34 2 7 5" xfId="48498"/>
    <cellStyle name="Bilješka 34 2 8" xfId="10867"/>
    <cellStyle name="Bilješka 34 2 8 2" xfId="18400"/>
    <cellStyle name="Bilješka 34 2 8 2 2" xfId="39428"/>
    <cellStyle name="Bilješka 34 2 8 3" xfId="26518"/>
    <cellStyle name="Bilješka 34 2 8 4" xfId="39427"/>
    <cellStyle name="Bilješka 34 2 8 5" xfId="51113"/>
    <cellStyle name="Bilješka 34 2 9" xfId="11325"/>
    <cellStyle name="Bilješka 34 2 9 2" xfId="18848"/>
    <cellStyle name="Bilješka 34 2 9 2 2" xfId="39430"/>
    <cellStyle name="Bilješka 34 2 9 3" xfId="26973"/>
    <cellStyle name="Bilješka 34 2 9 4" xfId="39429"/>
    <cellStyle name="Bilješka 34 2 9 5" xfId="50533"/>
    <cellStyle name="Bilješka 34 2_Hotel Fortuna" xfId="50141"/>
    <cellStyle name="Bilješka 34 3" xfId="7535"/>
    <cellStyle name="Bilješka 34 3 10" xfId="11357"/>
    <cellStyle name="Bilješka 34 3 10 2" xfId="18872"/>
    <cellStyle name="Bilješka 34 3 10 2 2" xfId="39433"/>
    <cellStyle name="Bilješka 34 3 10 3" xfId="27004"/>
    <cellStyle name="Bilješka 34 3 10 4" xfId="39432"/>
    <cellStyle name="Bilješka 34 3 11" xfId="14464"/>
    <cellStyle name="Bilješka 34 3 11 2" xfId="30074"/>
    <cellStyle name="Bilješka 34 3 11 3" xfId="39434"/>
    <cellStyle name="Bilješka 34 3 12" xfId="23746"/>
    <cellStyle name="Bilješka 34 3 13" xfId="39431"/>
    <cellStyle name="Bilješka 34 3 14" xfId="59449"/>
    <cellStyle name="Bilješka 34 3 2" xfId="7693"/>
    <cellStyle name="Bilješka 34 3 2 10" xfId="13132"/>
    <cellStyle name="Bilješka 34 3 2 10 2" xfId="28759"/>
    <cellStyle name="Bilješka 34 3 2 10 3" xfId="39436"/>
    <cellStyle name="Bilješka 34 3 2 11" xfId="22809"/>
    <cellStyle name="Bilješka 34 3 2 12" xfId="39435"/>
    <cellStyle name="Bilješka 34 3 2 13" xfId="46781"/>
    <cellStyle name="Bilješka 34 3 2 14" xfId="59555"/>
    <cellStyle name="Bilješka 34 3 2 2" xfId="8155"/>
    <cellStyle name="Bilješka 34 3 2 2 10" xfId="23672"/>
    <cellStyle name="Bilješka 34 3 2 2 11" xfId="22912"/>
    <cellStyle name="Bilješka 34 3 2 2 12" xfId="39437"/>
    <cellStyle name="Bilješka 34 3 2 2 13" xfId="46952"/>
    <cellStyle name="Bilješka 34 3 2 2 14" xfId="59856"/>
    <cellStyle name="Bilješka 34 3 2 2 2" xfId="9333"/>
    <cellStyle name="Bilješka 34 3 2 2 2 2" xfId="16249"/>
    <cellStyle name="Bilješka 34 3 2 2 2 2 2" xfId="39439"/>
    <cellStyle name="Bilješka 34 3 2 2 2 2 2 2" xfId="55738"/>
    <cellStyle name="Bilješka 34 3 2 2 2 2 3" xfId="58919"/>
    <cellStyle name="Bilješka 34 3 2 2 2 2 4" xfId="53409"/>
    <cellStyle name="Bilješka 34 3 2 2 2 3" xfId="23820"/>
    <cellStyle name="Bilješka 34 3 2 2 2 3 2" xfId="52012"/>
    <cellStyle name="Bilješka 34 3 2 2 2 4" xfId="24567"/>
    <cellStyle name="Bilješka 34 3 2 2 2 4 2" xfId="54338"/>
    <cellStyle name="Bilješka 34 3 2 2 2 5" xfId="39438"/>
    <cellStyle name="Bilješka 34 3 2 2 2 5 2" xfId="57528"/>
    <cellStyle name="Bilješka 34 3 2 2 2 6" xfId="60149"/>
    <cellStyle name="Bilješka 34 3 2 2 3" xfId="10214"/>
    <cellStyle name="Bilješka 34 3 2 2 3 2" xfId="17787"/>
    <cellStyle name="Bilješka 34 3 2 2 3 2 2" xfId="39441"/>
    <cellStyle name="Bilješka 34 3 2 2 3 2 3" xfId="53408"/>
    <cellStyle name="Bilješka 34 3 2 2 3 3" xfId="25906"/>
    <cellStyle name="Bilješka 34 3 2 2 3 3 2" xfId="55737"/>
    <cellStyle name="Bilješka 34 3 2 2 3 4" xfId="39440"/>
    <cellStyle name="Bilješka 34 3 2 2 3 4 2" xfId="58918"/>
    <cellStyle name="Bilješka 34 3 2 2 4" xfId="11110"/>
    <cellStyle name="Bilješka 34 3 2 2 4 2" xfId="18638"/>
    <cellStyle name="Bilješka 34 3 2 2 4 2 2" xfId="39443"/>
    <cellStyle name="Bilješka 34 3 2 2 4 3" xfId="26759"/>
    <cellStyle name="Bilješka 34 3 2 2 4 4" xfId="39442"/>
    <cellStyle name="Bilješka 34 3 2 2 4 5" xfId="47560"/>
    <cellStyle name="Bilješka 34 3 2 2 5" xfId="12016"/>
    <cellStyle name="Bilješka 34 3 2 2 5 2" xfId="19531"/>
    <cellStyle name="Bilješka 34 3 2 2 5 2 2" xfId="39445"/>
    <cellStyle name="Bilješka 34 3 2 2 5 3" xfId="27655"/>
    <cellStyle name="Bilješka 34 3 2 2 5 4" xfId="39444"/>
    <cellStyle name="Bilješka 34 3 2 2 5 5" xfId="49066"/>
    <cellStyle name="Bilješka 34 3 2 2 6" xfId="12910"/>
    <cellStyle name="Bilješka 34 3 2 2 6 2" xfId="20414"/>
    <cellStyle name="Bilješka 34 3 2 2 6 2 2" xfId="39447"/>
    <cellStyle name="Bilješka 34 3 2 2 6 3" xfId="28539"/>
    <cellStyle name="Bilješka 34 3 2 2 6 4" xfId="39446"/>
    <cellStyle name="Bilješka 34 3 2 2 6 5" xfId="51384"/>
    <cellStyle name="Bilješka 34 3 2 2 7" xfId="13786"/>
    <cellStyle name="Bilješka 34 3 2 2 7 2" xfId="21250"/>
    <cellStyle name="Bilješka 34 3 2 2 7 2 2" xfId="39449"/>
    <cellStyle name="Bilješka 34 3 2 2 7 3" xfId="29406"/>
    <cellStyle name="Bilješka 34 3 2 2 7 4" xfId="39448"/>
    <cellStyle name="Bilješka 34 3 2 2 7 5" xfId="56789"/>
    <cellStyle name="Bilješka 34 3 2 2 8" xfId="14399"/>
    <cellStyle name="Bilješka 34 3 2 2 8 2" xfId="21804"/>
    <cellStyle name="Bilješka 34 3 2 2 8 2 2" xfId="39451"/>
    <cellStyle name="Bilješka 34 3 2 2 8 3" xfId="30009"/>
    <cellStyle name="Bilješka 34 3 2 2 8 4" xfId="39450"/>
    <cellStyle name="Bilješka 34 3 2 2 9" xfId="15428"/>
    <cellStyle name="Bilješka 34 3 2 2 9 2" xfId="31027"/>
    <cellStyle name="Bilješka 34 3 2 2 9 3" xfId="39452"/>
    <cellStyle name="Bilješka 34 3 2 2_Hotel Fortuna" xfId="49730"/>
    <cellStyle name="Bilješka 34 3 2 3" xfId="8870"/>
    <cellStyle name="Bilješka 34 3 2 3 2" xfId="16071"/>
    <cellStyle name="Bilješka 34 3 2 3 2 2" xfId="39454"/>
    <cellStyle name="Bilješka 34 3 2 3 2 2 2" xfId="55739"/>
    <cellStyle name="Bilješka 34 3 2 3 2 3" xfId="58920"/>
    <cellStyle name="Bilješka 34 3 2 3 2 4" xfId="53410"/>
    <cellStyle name="Bilješka 34 3 2 3 3" xfId="16853"/>
    <cellStyle name="Bilješka 34 3 2 3 3 2" xfId="39455"/>
    <cellStyle name="Bilješka 34 3 2 3 3 3" xfId="51834"/>
    <cellStyle name="Bilješka 34 3 2 3 4" xfId="24389"/>
    <cellStyle name="Bilješka 34 3 2 3 4 2" xfId="54160"/>
    <cellStyle name="Bilješka 34 3 2 3 5" xfId="39453"/>
    <cellStyle name="Bilješka 34 3 2 3 5 2" xfId="57350"/>
    <cellStyle name="Bilješka 34 3 2 3 6" xfId="47986"/>
    <cellStyle name="Bilješka 34 3 2 4" xfId="9941"/>
    <cellStyle name="Bilješka 34 3 2 4 2" xfId="17539"/>
    <cellStyle name="Bilješka 34 3 2 4 2 2" xfId="39457"/>
    <cellStyle name="Bilješka 34 3 2 4 2 3" xfId="53407"/>
    <cellStyle name="Bilješka 34 3 2 4 3" xfId="25662"/>
    <cellStyle name="Bilješka 34 3 2 4 3 2" xfId="55736"/>
    <cellStyle name="Bilješka 34 3 2 4 4" xfId="39456"/>
    <cellStyle name="Bilješka 34 3 2 4 4 2" xfId="58917"/>
    <cellStyle name="Bilješka 34 3 2 4 5" xfId="48887"/>
    <cellStyle name="Bilješka 34 3 2 5" xfId="9849"/>
    <cellStyle name="Bilješka 34 3 2 5 2" xfId="17459"/>
    <cellStyle name="Bilješka 34 3 2 5 2 2" xfId="39459"/>
    <cellStyle name="Bilješka 34 3 2 5 3" xfId="25584"/>
    <cellStyle name="Bilješka 34 3 2 5 4" xfId="39458"/>
    <cellStyle name="Bilješka 34 3 2 5 5" xfId="50746"/>
    <cellStyle name="Bilješka 34 3 2 6" xfId="11554"/>
    <cellStyle name="Bilješka 34 3 2 6 2" xfId="19069"/>
    <cellStyle name="Bilješka 34 3 2 6 2 2" xfId="39461"/>
    <cellStyle name="Bilješka 34 3 2 6 3" xfId="27199"/>
    <cellStyle name="Bilješka 34 3 2 6 4" xfId="39460"/>
    <cellStyle name="Bilješka 34 3 2 6 5" xfId="56363"/>
    <cellStyle name="Bilješka 34 3 2 7" xfId="12447"/>
    <cellStyle name="Bilješka 34 3 2 7 2" xfId="19952"/>
    <cellStyle name="Bilješka 34 3 2 7 2 2" xfId="39463"/>
    <cellStyle name="Bilješka 34 3 2 7 3" xfId="28082"/>
    <cellStyle name="Bilješka 34 3 2 7 4" xfId="39462"/>
    <cellStyle name="Bilješka 34 3 2 8" xfId="13513"/>
    <cellStyle name="Bilješka 34 3 2 8 2" xfId="20984"/>
    <cellStyle name="Bilješka 34 3 2 8 2 2" xfId="39465"/>
    <cellStyle name="Bilješka 34 3 2 8 3" xfId="29136"/>
    <cellStyle name="Bilješka 34 3 2 8 4" xfId="39464"/>
    <cellStyle name="Bilješka 34 3 2 9" xfId="14107"/>
    <cellStyle name="Bilješka 34 3 2 9 2" xfId="21538"/>
    <cellStyle name="Bilješka 34 3 2 9 2 2" xfId="39467"/>
    <cellStyle name="Bilješka 34 3 2 9 3" xfId="29723"/>
    <cellStyle name="Bilješka 34 3 2 9 4" xfId="39466"/>
    <cellStyle name="Bilješka 34 3 2_Hotel Fortuna" xfId="50334"/>
    <cellStyle name="Bilješka 34 3 3" xfId="7900"/>
    <cellStyle name="Bilješka 34 3 3 10" xfId="15369"/>
    <cellStyle name="Bilješka 34 3 3 10 2" xfId="30969"/>
    <cellStyle name="Bilješka 34 3 3 10 3" xfId="39469"/>
    <cellStyle name="Bilješka 34 3 3 11" xfId="22207"/>
    <cellStyle name="Bilješka 34 3 3 12" xfId="39468"/>
    <cellStyle name="Bilješka 34 3 3 13" xfId="46671"/>
    <cellStyle name="Bilješka 34 3 3 14" xfId="59698"/>
    <cellStyle name="Bilješka 34 3 3 2" xfId="8220"/>
    <cellStyle name="Bilješka 34 3 3 2 10" xfId="22529"/>
    <cellStyle name="Bilješka 34 3 3 2 11" xfId="22668"/>
    <cellStyle name="Bilješka 34 3 3 2 12" xfId="39470"/>
    <cellStyle name="Bilješka 34 3 3 2 13" xfId="47013"/>
    <cellStyle name="Bilješka 34 3 3 2 14" xfId="59884"/>
    <cellStyle name="Bilješka 34 3 3 2 2" xfId="9398"/>
    <cellStyle name="Bilješka 34 3 3 2 2 2" xfId="16313"/>
    <cellStyle name="Bilješka 34 3 3 2 2 2 2" xfId="39472"/>
    <cellStyle name="Bilješka 34 3 3 2 2 2 2 2" xfId="55742"/>
    <cellStyle name="Bilješka 34 3 3 2 2 2 3" xfId="58923"/>
    <cellStyle name="Bilješka 34 3 3 2 2 2 4" xfId="53413"/>
    <cellStyle name="Bilješka 34 3 3 2 2 3" xfId="23745"/>
    <cellStyle name="Bilješka 34 3 3 2 2 3 2" xfId="52076"/>
    <cellStyle name="Bilješka 34 3 3 2 2 4" xfId="24631"/>
    <cellStyle name="Bilješka 34 3 3 2 2 4 2" xfId="54402"/>
    <cellStyle name="Bilješka 34 3 3 2 2 5" xfId="39471"/>
    <cellStyle name="Bilješka 34 3 3 2 2 5 2" xfId="57592"/>
    <cellStyle name="Bilješka 34 3 3 2 2 6" xfId="60193"/>
    <cellStyle name="Bilješka 34 3 3 2 3" xfId="10169"/>
    <cellStyle name="Bilješka 34 3 3 2 3 2" xfId="17746"/>
    <cellStyle name="Bilješka 34 3 3 2 3 2 2" xfId="39474"/>
    <cellStyle name="Bilješka 34 3 3 2 3 2 3" xfId="53412"/>
    <cellStyle name="Bilješka 34 3 3 2 3 3" xfId="25866"/>
    <cellStyle name="Bilješka 34 3 3 2 3 3 2" xfId="55741"/>
    <cellStyle name="Bilješka 34 3 3 2 3 4" xfId="39473"/>
    <cellStyle name="Bilješka 34 3 3 2 3 4 2" xfId="58922"/>
    <cellStyle name="Bilješka 34 3 3 2 4" xfId="11125"/>
    <cellStyle name="Bilješka 34 3 3 2 4 2" xfId="18652"/>
    <cellStyle name="Bilješka 34 3 3 2 4 2 2" xfId="39476"/>
    <cellStyle name="Bilješka 34 3 3 2 4 3" xfId="26774"/>
    <cellStyle name="Bilješka 34 3 3 2 4 4" xfId="39475"/>
    <cellStyle name="Bilješka 34 3 3 2 4 5" xfId="47874"/>
    <cellStyle name="Bilješka 34 3 3 2 5" xfId="12081"/>
    <cellStyle name="Bilješka 34 3 3 2 5 2" xfId="19596"/>
    <cellStyle name="Bilješka 34 3 3 2 5 2 2" xfId="39478"/>
    <cellStyle name="Bilješka 34 3 3 2 5 3" xfId="27719"/>
    <cellStyle name="Bilješka 34 3 3 2 5 4" xfId="39477"/>
    <cellStyle name="Bilješka 34 3 3 2 5 5" xfId="49131"/>
    <cellStyle name="Bilješka 34 3 3 2 6" xfId="12975"/>
    <cellStyle name="Bilješka 34 3 3 2 6 2" xfId="20479"/>
    <cellStyle name="Bilješka 34 3 3 2 6 2 2" xfId="39480"/>
    <cellStyle name="Bilješka 34 3 3 2 6 3" xfId="28603"/>
    <cellStyle name="Bilješka 34 3 3 2 6 4" xfId="39479"/>
    <cellStyle name="Bilješka 34 3 3 2 6 5" xfId="51017"/>
    <cellStyle name="Bilješka 34 3 3 2 7" xfId="13740"/>
    <cellStyle name="Bilješka 34 3 3 2 7 2" xfId="21206"/>
    <cellStyle name="Bilješka 34 3 3 2 7 2 2" xfId="39482"/>
    <cellStyle name="Bilješka 34 3 3 2 7 3" xfId="29361"/>
    <cellStyle name="Bilješka 34 3 3 2 7 4" xfId="39481"/>
    <cellStyle name="Bilješka 34 3 3 2 7 5" xfId="56854"/>
    <cellStyle name="Bilješka 34 3 3 2 8" xfId="14067"/>
    <cellStyle name="Bilješka 34 3 3 2 8 2" xfId="21505"/>
    <cellStyle name="Bilješka 34 3 3 2 8 2 2" xfId="39484"/>
    <cellStyle name="Bilješka 34 3 3 2 8 3" xfId="29684"/>
    <cellStyle name="Bilješka 34 3 3 2 8 4" xfId="39483"/>
    <cellStyle name="Bilješka 34 3 3 2 9" xfId="15410"/>
    <cellStyle name="Bilješka 34 3 3 2 9 2" xfId="31009"/>
    <cellStyle name="Bilješka 34 3 3 2 9 3" xfId="39485"/>
    <cellStyle name="Bilješka 34 3 3 2_Hotel Fortuna" xfId="49703"/>
    <cellStyle name="Bilješka 34 3 3 3" xfId="9078"/>
    <cellStyle name="Bilješka 34 3 3 3 2" xfId="15958"/>
    <cellStyle name="Bilješka 34 3 3 3 2 2" xfId="39487"/>
    <cellStyle name="Bilješka 34 3 3 3 2 2 2" xfId="55743"/>
    <cellStyle name="Bilješka 34 3 3 3 2 3" xfId="58924"/>
    <cellStyle name="Bilješka 34 3 3 3 2 4" xfId="53414"/>
    <cellStyle name="Bilješka 34 3 3 3 3" xfId="16755"/>
    <cellStyle name="Bilješka 34 3 3 3 3 2" xfId="39488"/>
    <cellStyle name="Bilješka 34 3 3 3 3 3" xfId="51721"/>
    <cellStyle name="Bilješka 34 3 3 3 4" xfId="24276"/>
    <cellStyle name="Bilješka 34 3 3 3 4 2" xfId="54047"/>
    <cellStyle name="Bilješka 34 3 3 3 5" xfId="39486"/>
    <cellStyle name="Bilješka 34 3 3 3 5 2" xfId="57237"/>
    <cellStyle name="Bilješka 34 3 3 3 6" xfId="48152"/>
    <cellStyle name="Bilješka 34 3 3 4" xfId="10021"/>
    <cellStyle name="Bilješka 34 3 3 4 2" xfId="17608"/>
    <cellStyle name="Bilješka 34 3 3 4 2 2" xfId="39490"/>
    <cellStyle name="Bilješka 34 3 3 4 2 3" xfId="53411"/>
    <cellStyle name="Bilješka 34 3 3 4 3" xfId="25730"/>
    <cellStyle name="Bilješka 34 3 3 4 3 2" xfId="55740"/>
    <cellStyle name="Bilješka 34 3 3 4 4" xfId="39489"/>
    <cellStyle name="Bilješka 34 3 3 4 4 2" xfId="58921"/>
    <cellStyle name="Bilješka 34 3 3 4 5" xfId="48774"/>
    <cellStyle name="Bilješka 34 3 3 5" xfId="11287"/>
    <cellStyle name="Bilješka 34 3 3 5 2" xfId="18811"/>
    <cellStyle name="Bilješka 34 3 3 5 2 2" xfId="39492"/>
    <cellStyle name="Bilješka 34 3 3 5 3" xfId="26935"/>
    <cellStyle name="Bilješka 34 3 3 5 4" xfId="39491"/>
    <cellStyle name="Bilješka 34 3 3 5 5" xfId="52369"/>
    <cellStyle name="Bilješka 34 3 3 6" xfId="11761"/>
    <cellStyle name="Bilješka 34 3 3 6 2" xfId="19276"/>
    <cellStyle name="Bilješka 34 3 3 6 2 2" xfId="39494"/>
    <cellStyle name="Bilješka 34 3 3 6 3" xfId="27403"/>
    <cellStyle name="Bilješka 34 3 3 6 4" xfId="39493"/>
    <cellStyle name="Bilješka 34 3 3 6 5" xfId="56536"/>
    <cellStyle name="Bilješka 34 3 3 7" xfId="12655"/>
    <cellStyle name="Bilješka 34 3 3 7 2" xfId="20159"/>
    <cellStyle name="Bilješka 34 3 3 7 2 2" xfId="39496"/>
    <cellStyle name="Bilješka 34 3 3 7 3" xfId="28287"/>
    <cellStyle name="Bilješka 34 3 3 7 4" xfId="39495"/>
    <cellStyle name="Bilješka 34 3 3 8" xfId="13592"/>
    <cellStyle name="Bilješka 34 3 3 8 2" xfId="21062"/>
    <cellStyle name="Bilješka 34 3 3 8 2 2" xfId="39498"/>
    <cellStyle name="Bilješka 34 3 3 8 3" xfId="29215"/>
    <cellStyle name="Bilješka 34 3 3 8 4" xfId="39497"/>
    <cellStyle name="Bilješka 34 3 3 9" xfId="14182"/>
    <cellStyle name="Bilješka 34 3 3 9 2" xfId="21604"/>
    <cellStyle name="Bilješka 34 3 3 9 2 2" xfId="39500"/>
    <cellStyle name="Bilješka 34 3 3 9 3" xfId="29796"/>
    <cellStyle name="Bilješka 34 3 3 9 4" xfId="39499"/>
    <cellStyle name="Bilješka 34 3 3_Hotel Fortuna" xfId="49615"/>
    <cellStyle name="Bilješka 34 3 4" xfId="8706"/>
    <cellStyle name="Bilješka 34 3 4 2" xfId="15722"/>
    <cellStyle name="Bilješka 34 3 4 2 2" xfId="39502"/>
    <cellStyle name="Bilješka 34 3 4 2 2 2" xfId="55744"/>
    <cellStyle name="Bilješka 34 3 4 2 3" xfId="58925"/>
    <cellStyle name="Bilješka 34 3 4 2 4" xfId="53415"/>
    <cellStyle name="Bilješka 34 3 4 3" xfId="23739"/>
    <cellStyle name="Bilješka 34 3 4 3 2" xfId="51485"/>
    <cellStyle name="Bilješka 34 3 4 4" xfId="24040"/>
    <cellStyle name="Bilješka 34 3 4 4 2" xfId="51440"/>
    <cellStyle name="Bilješka 34 3 4 5" xfId="39501"/>
    <cellStyle name="Bilješka 34 3 4 5 2" xfId="57001"/>
    <cellStyle name="Bilješka 34 3 4 6" xfId="48197"/>
    <cellStyle name="Bilješka 34 3 4 7" xfId="59963"/>
    <cellStyle name="Bilješka 34 3 5" xfId="10158"/>
    <cellStyle name="Bilješka 34 3 5 2" xfId="17736"/>
    <cellStyle name="Bilješka 34 3 5 2 2" xfId="39504"/>
    <cellStyle name="Bilješka 34 3 5 2 3" xfId="53406"/>
    <cellStyle name="Bilješka 34 3 5 3" xfId="25856"/>
    <cellStyle name="Bilješka 34 3 5 3 2" xfId="55735"/>
    <cellStyle name="Bilješka 34 3 5 4" xfId="39503"/>
    <cellStyle name="Bilješka 34 3 5 4 2" xfId="58916"/>
    <cellStyle name="Bilješka 34 3 5 5" xfId="48536"/>
    <cellStyle name="Bilješka 34 3 6" xfId="9692"/>
    <cellStyle name="Bilješka 34 3 6 2" xfId="17318"/>
    <cellStyle name="Bilješka 34 3 6 2 2" xfId="39506"/>
    <cellStyle name="Bilješka 34 3 6 3" xfId="25444"/>
    <cellStyle name="Bilješka 34 3 6 4" xfId="39505"/>
    <cellStyle name="Bilješka 34 3 6 5" xfId="51052"/>
    <cellStyle name="Bilješka 34 3 7" xfId="11390"/>
    <cellStyle name="Bilješka 34 3 7 2" xfId="18905"/>
    <cellStyle name="Bilješka 34 3 7 2 2" xfId="39508"/>
    <cellStyle name="Bilješka 34 3 7 3" xfId="27037"/>
    <cellStyle name="Bilješka 34 3 7 4" xfId="39507"/>
    <cellStyle name="Bilješka 34 3 7 5" xfId="56491"/>
    <cellStyle name="Bilješka 34 3 8" xfId="12282"/>
    <cellStyle name="Bilješka 34 3 8 2" xfId="19787"/>
    <cellStyle name="Bilješka 34 3 8 2 2" xfId="39510"/>
    <cellStyle name="Bilješka 34 3 8 3" xfId="27919"/>
    <cellStyle name="Bilješka 34 3 8 4" xfId="39509"/>
    <cellStyle name="Bilješka 34 3 9" xfId="13729"/>
    <cellStyle name="Bilješka 34 3 9 2" xfId="21195"/>
    <cellStyle name="Bilješka 34 3 9 2 2" xfId="39512"/>
    <cellStyle name="Bilješka 34 3 9 3" xfId="29350"/>
    <cellStyle name="Bilješka 34 3 9 4" xfId="39511"/>
    <cellStyle name="Bilješka 34 3_Hotel Fortuna" xfId="49959"/>
    <cellStyle name="Bilješka 34 4" xfId="7595"/>
    <cellStyle name="Bilješka 34 4 10" xfId="11127"/>
    <cellStyle name="Bilješka 34 4 10 2" xfId="18654"/>
    <cellStyle name="Bilješka 34 4 10 2 2" xfId="39515"/>
    <cellStyle name="Bilješka 34 4 10 3" xfId="26776"/>
    <cellStyle name="Bilješka 34 4 10 4" xfId="39514"/>
    <cellStyle name="Bilješka 34 4 11" xfId="12247"/>
    <cellStyle name="Bilješka 34 4 11 2" xfId="27884"/>
    <cellStyle name="Bilješka 34 4 11 3" xfId="39516"/>
    <cellStyle name="Bilješka 34 4 12" xfId="23928"/>
    <cellStyle name="Bilješka 34 4 13" xfId="39513"/>
    <cellStyle name="Bilješka 34 4 14" xfId="46496"/>
    <cellStyle name="Bilješka 34 4 15" xfId="59487"/>
    <cellStyle name="Bilješka 34 4 2" xfId="7759"/>
    <cellStyle name="Bilješka 34 4 2 10" xfId="14375"/>
    <cellStyle name="Bilješka 34 4 2 10 2" xfId="21780"/>
    <cellStyle name="Bilješka 34 4 2 10 2 2" xfId="39519"/>
    <cellStyle name="Bilješka 34 4 2 10 3" xfId="29986"/>
    <cellStyle name="Bilješka 34 4 2 10 4" xfId="39518"/>
    <cellStyle name="Bilješka 34 4 2 11" xfId="15386"/>
    <cellStyle name="Bilješka 34 4 2 11 2" xfId="30986"/>
    <cellStyle name="Bilješka 34 4 2 11 3" xfId="39520"/>
    <cellStyle name="Bilješka 34 4 2 12" xfId="23956"/>
    <cellStyle name="Bilješka 34 4 2 13" xfId="39517"/>
    <cellStyle name="Bilješka 34 4 2 14" xfId="46844"/>
    <cellStyle name="Bilješka 34 4 2 15" xfId="59611"/>
    <cellStyle name="Bilješka 34 4 2 2" xfId="7999"/>
    <cellStyle name="Bilješka 34 4 2 2 10" xfId="15045"/>
    <cellStyle name="Bilješka 34 4 2 2 10 2" xfId="30649"/>
    <cellStyle name="Bilješka 34 4 2 2 10 3" xfId="39522"/>
    <cellStyle name="Bilješka 34 4 2 2 11" xfId="23217"/>
    <cellStyle name="Bilješka 34 4 2 2 12" xfId="39521"/>
    <cellStyle name="Bilješka 34 4 2 2 13" xfId="47089"/>
    <cellStyle name="Bilješka 34 4 2 2 14" xfId="59773"/>
    <cellStyle name="Bilješka 34 4 2 2 2" xfId="8315"/>
    <cellStyle name="Bilješka 34 4 2 2 2 10" xfId="23325"/>
    <cellStyle name="Bilješka 34 4 2 2 2 11" xfId="23988"/>
    <cellStyle name="Bilješka 34 4 2 2 2 12" xfId="39523"/>
    <cellStyle name="Bilješka 34 4 2 2 2 13" xfId="47180"/>
    <cellStyle name="Bilješka 34 4 2 2 2 14" xfId="59933"/>
    <cellStyle name="Bilješka 34 4 2 2 2 2" xfId="9493"/>
    <cellStyle name="Bilješka 34 4 2 2 2 2 2" xfId="16488"/>
    <cellStyle name="Bilješka 34 4 2 2 2 2 2 2" xfId="39525"/>
    <cellStyle name="Bilješka 34 4 2 2 2 2 2 2 2" xfId="55749"/>
    <cellStyle name="Bilješka 34 4 2 2 2 2 2 3" xfId="58930"/>
    <cellStyle name="Bilješka 34 4 2 2 2 2 2 4" xfId="53420"/>
    <cellStyle name="Bilješka 34 4 2 2 2 2 3" xfId="23067"/>
    <cellStyle name="Bilješka 34 4 2 2 2 2 3 2" xfId="52251"/>
    <cellStyle name="Bilješka 34 4 2 2 2 2 4" xfId="24806"/>
    <cellStyle name="Bilješka 34 4 2 2 2 2 4 2" xfId="54577"/>
    <cellStyle name="Bilješka 34 4 2 2 2 2 5" xfId="39524"/>
    <cellStyle name="Bilješka 34 4 2 2 2 2 5 2" xfId="57767"/>
    <cellStyle name="Bilješka 34 4 2 2 2 2 6" xfId="60257"/>
    <cellStyle name="Bilješka 34 4 2 2 2 3" xfId="9739"/>
    <cellStyle name="Bilješka 34 4 2 2 2 3 2" xfId="17359"/>
    <cellStyle name="Bilješka 34 4 2 2 2 3 2 2" xfId="39527"/>
    <cellStyle name="Bilješka 34 4 2 2 2 3 2 3" xfId="53419"/>
    <cellStyle name="Bilješka 34 4 2 2 2 3 3" xfId="25485"/>
    <cellStyle name="Bilješka 34 4 2 2 2 3 3 2" xfId="55748"/>
    <cellStyle name="Bilješka 34 4 2 2 2 3 4" xfId="39526"/>
    <cellStyle name="Bilješka 34 4 2 2 2 3 4 2" xfId="58929"/>
    <cellStyle name="Bilješka 34 4 2 2 2 4" xfId="10486"/>
    <cellStyle name="Bilješka 34 4 2 2 2 4 2" xfId="18029"/>
    <cellStyle name="Bilješka 34 4 2 2 2 4 2 2" xfId="39529"/>
    <cellStyle name="Bilješka 34 4 2 2 2 4 3" xfId="26144"/>
    <cellStyle name="Bilješka 34 4 2 2 2 4 4" xfId="39528"/>
    <cellStyle name="Bilješka 34 4 2 2 2 4 5" xfId="48195"/>
    <cellStyle name="Bilješka 34 4 2 2 2 5" xfId="12176"/>
    <cellStyle name="Bilješka 34 4 2 2 2 5 2" xfId="19691"/>
    <cellStyle name="Bilješka 34 4 2 2 2 5 2 2" xfId="39531"/>
    <cellStyle name="Bilješka 34 4 2 2 2 5 3" xfId="27814"/>
    <cellStyle name="Bilješka 34 4 2 2 2 5 4" xfId="39530"/>
    <cellStyle name="Bilješka 34 4 2 2 2 5 5" xfId="49306"/>
    <cellStyle name="Bilješka 34 4 2 2 2 6" xfId="13070"/>
    <cellStyle name="Bilješka 34 4 2 2 2 6 2" xfId="20574"/>
    <cellStyle name="Bilješka 34 4 2 2 2 6 2 2" xfId="39533"/>
    <cellStyle name="Bilješka 34 4 2 2 2 6 3" xfId="28698"/>
    <cellStyle name="Bilješka 34 4 2 2 2 6 4" xfId="39532"/>
    <cellStyle name="Bilješka 34 4 2 2 2 6 5" xfId="51391"/>
    <cellStyle name="Bilješka 34 4 2 2 2 7" xfId="13312"/>
    <cellStyle name="Bilješka 34 4 2 2 2 7 2" xfId="20788"/>
    <cellStyle name="Bilješka 34 4 2 2 2 7 2 2" xfId="39535"/>
    <cellStyle name="Bilješka 34 4 2 2 2 7 3" xfId="28938"/>
    <cellStyle name="Bilješka 34 4 2 2 2 7 4" xfId="39534"/>
    <cellStyle name="Bilješka 34 4 2 2 2 7 5" xfId="56949"/>
    <cellStyle name="Bilješka 34 4 2 2 2 8" xfId="14311"/>
    <cellStyle name="Bilješka 34 4 2 2 2 8 2" xfId="21723"/>
    <cellStyle name="Bilješka 34 4 2 2 2 8 2 2" xfId="39537"/>
    <cellStyle name="Bilješka 34 4 2 2 2 8 3" xfId="29923"/>
    <cellStyle name="Bilješka 34 4 2 2 2 8 4" xfId="39536"/>
    <cellStyle name="Bilješka 34 4 2 2 2 9" xfId="15388"/>
    <cellStyle name="Bilješka 34 4 2 2 2 9 2" xfId="30988"/>
    <cellStyle name="Bilješka 34 4 2 2 2 9 3" xfId="39538"/>
    <cellStyle name="Bilješka 34 4 2 2 2_Hotel Fortuna" xfId="49914"/>
    <cellStyle name="Bilješka 34 4 2 2 3" xfId="9177"/>
    <cellStyle name="Bilješka 34 4 2 2 3 2" xfId="16391"/>
    <cellStyle name="Bilješka 34 4 2 2 3 2 2" xfId="39540"/>
    <cellStyle name="Bilješka 34 4 2 2 3 2 2 2" xfId="55750"/>
    <cellStyle name="Bilješka 34 4 2 2 3 2 3" xfId="58931"/>
    <cellStyle name="Bilješka 34 4 2 2 3 2 4" xfId="53421"/>
    <cellStyle name="Bilješka 34 4 2 2 3 3" xfId="17025"/>
    <cellStyle name="Bilješka 34 4 2 2 3 3 2" xfId="39541"/>
    <cellStyle name="Bilješka 34 4 2 2 3 3 3" xfId="52154"/>
    <cellStyle name="Bilješka 34 4 2 2 3 4" xfId="24709"/>
    <cellStyle name="Bilješka 34 4 2 2 3 4 2" xfId="54480"/>
    <cellStyle name="Bilješka 34 4 2 2 3 5" xfId="39539"/>
    <cellStyle name="Bilješka 34 4 2 2 3 5 2" xfId="57670"/>
    <cellStyle name="Bilješka 34 4 2 2 3 6" xfId="47676"/>
    <cellStyle name="Bilješka 34 4 2 2 4" xfId="10022"/>
    <cellStyle name="Bilješka 34 4 2 2 4 2" xfId="17609"/>
    <cellStyle name="Bilješka 34 4 2 2 4 2 2" xfId="39543"/>
    <cellStyle name="Bilješka 34 4 2 2 4 2 3" xfId="53418"/>
    <cellStyle name="Bilješka 34 4 2 2 4 3" xfId="25731"/>
    <cellStyle name="Bilješka 34 4 2 2 4 3 2" xfId="55747"/>
    <cellStyle name="Bilješka 34 4 2 2 4 4" xfId="39542"/>
    <cellStyle name="Bilješka 34 4 2 2 4 4 2" xfId="58928"/>
    <cellStyle name="Bilješka 34 4 2 2 4 5" xfId="49209"/>
    <cellStyle name="Bilješka 34 4 2 2 5" xfId="10506"/>
    <cellStyle name="Bilješka 34 4 2 2 5 2" xfId="18048"/>
    <cellStyle name="Bilješka 34 4 2 2 5 2 2" xfId="39545"/>
    <cellStyle name="Bilješka 34 4 2 2 5 3" xfId="26164"/>
    <cellStyle name="Bilješka 34 4 2 2 5 4" xfId="39544"/>
    <cellStyle name="Bilješka 34 4 2 2 5 5" xfId="51749"/>
    <cellStyle name="Bilješka 34 4 2 2 6" xfId="11860"/>
    <cellStyle name="Bilješka 34 4 2 2 6 2" xfId="19375"/>
    <cellStyle name="Bilješka 34 4 2 2 6 2 2" xfId="39547"/>
    <cellStyle name="Bilješka 34 4 2 2 6 3" xfId="27501"/>
    <cellStyle name="Bilješka 34 4 2 2 6 4" xfId="39546"/>
    <cellStyle name="Bilješka 34 4 2 2 6 5" xfId="56633"/>
    <cellStyle name="Bilješka 34 4 2 2 7" xfId="12754"/>
    <cellStyle name="Bilješka 34 4 2 2 7 2" xfId="20258"/>
    <cellStyle name="Bilješka 34 4 2 2 7 2 2" xfId="39549"/>
    <cellStyle name="Bilješka 34 4 2 2 7 3" xfId="28385"/>
    <cellStyle name="Bilješka 34 4 2 2 7 4" xfId="39548"/>
    <cellStyle name="Bilješka 34 4 2 2 8" xfId="13593"/>
    <cellStyle name="Bilješka 34 4 2 2 8 2" xfId="21063"/>
    <cellStyle name="Bilješka 34 4 2 2 8 2 2" xfId="39551"/>
    <cellStyle name="Bilješka 34 4 2 2 8 3" xfId="29216"/>
    <cellStyle name="Bilješka 34 4 2 2 8 4" xfId="39550"/>
    <cellStyle name="Bilješka 34 4 2 2 9" xfId="14043"/>
    <cellStyle name="Bilješka 34 4 2 2 9 2" xfId="21482"/>
    <cellStyle name="Bilješka 34 4 2 2 9 2 2" xfId="39553"/>
    <cellStyle name="Bilješka 34 4 2 2 9 3" xfId="29660"/>
    <cellStyle name="Bilješka 34 4 2 2 9 4" xfId="39552"/>
    <cellStyle name="Bilješka 34 4 2 2_Hotel Fortuna" xfId="50265"/>
    <cellStyle name="Bilješka 34 4 2 3" xfId="8029"/>
    <cellStyle name="Bilješka 34 4 2 3 10" xfId="22820"/>
    <cellStyle name="Bilješka 34 4 2 3 11" xfId="23673"/>
    <cellStyle name="Bilješka 34 4 2 3 12" xfId="39554"/>
    <cellStyle name="Bilješka 34 4 2 3 13" xfId="46599"/>
    <cellStyle name="Bilješka 34 4 2 3 2" xfId="9207"/>
    <cellStyle name="Bilješka 34 4 2 3 2 2" xfId="16527"/>
    <cellStyle name="Bilješka 34 4 2 3 2 2 2" xfId="39556"/>
    <cellStyle name="Bilješka 34 4 2 3 2 2 2 2" xfId="53423"/>
    <cellStyle name="Bilješka 34 4 2 3 2 2 3" xfId="55752"/>
    <cellStyle name="Bilješka 34 4 2 3 2 2 4" xfId="58933"/>
    <cellStyle name="Bilješka 34 4 2 3 2 2 5" xfId="47329"/>
    <cellStyle name="Bilješka 34 4 2 3 2 3" xfId="22695"/>
    <cellStyle name="Bilješka 34 4 2 3 2 4" xfId="24845"/>
    <cellStyle name="Bilješka 34 4 2 3 2 4 2" xfId="48036"/>
    <cellStyle name="Bilješka 34 4 2 3 2 5" xfId="39555"/>
    <cellStyle name="Bilješka 34 4 2 3 2 5 2" xfId="49346"/>
    <cellStyle name="Bilješka 34 4 2 3 2 6" xfId="54616"/>
    <cellStyle name="Bilješka 34 4 2 3 2 7" xfId="57806"/>
    <cellStyle name="Bilješka 34 4 2 3 2 8" xfId="47220"/>
    <cellStyle name="Bilješka 34 4 2 3 2 9" xfId="60285"/>
    <cellStyle name="Bilješka 34 4 2 3 2_Hotel Fortuna" xfId="50107"/>
    <cellStyle name="Bilješka 34 4 2 3 3" xfId="10268"/>
    <cellStyle name="Bilješka 34 4 2 3 3 2" xfId="15885"/>
    <cellStyle name="Bilješka 34 4 2 3 3 2 2" xfId="39558"/>
    <cellStyle name="Bilješka 34 4 2 3 3 2 2 2" xfId="55753"/>
    <cellStyle name="Bilješka 34 4 2 3 3 2 3" xfId="58934"/>
    <cellStyle name="Bilješka 34 4 2 3 3 2 4" xfId="53424"/>
    <cellStyle name="Bilješka 34 4 2 3 3 3" xfId="22499"/>
    <cellStyle name="Bilješka 34 4 2 3 3 3 2" xfId="51648"/>
    <cellStyle name="Bilješka 34 4 2 3 3 4" xfId="24203"/>
    <cellStyle name="Bilješka 34 4 2 3 3 4 2" xfId="53974"/>
    <cellStyle name="Bilješka 34 4 2 3 3 5" xfId="39557"/>
    <cellStyle name="Bilješka 34 4 2 3 3 5 2" xfId="57164"/>
    <cellStyle name="Bilješka 34 4 2 3 3 6" xfId="48279"/>
    <cellStyle name="Bilješka 34 4 2 3 3 7" xfId="60052"/>
    <cellStyle name="Bilješka 34 4 2 3 4" xfId="10658"/>
    <cellStyle name="Bilješka 34 4 2 3 4 2" xfId="18197"/>
    <cellStyle name="Bilješka 34 4 2 3 4 2 2" xfId="39560"/>
    <cellStyle name="Bilješka 34 4 2 3 4 2 3" xfId="53422"/>
    <cellStyle name="Bilješka 34 4 2 3 4 3" xfId="26315"/>
    <cellStyle name="Bilješka 34 4 2 3 4 3 2" xfId="55751"/>
    <cellStyle name="Bilješka 34 4 2 3 4 4" xfId="39559"/>
    <cellStyle name="Bilješka 34 4 2 3 4 4 2" xfId="58932"/>
    <cellStyle name="Bilješka 34 4 2 3 4 5" xfId="48701"/>
    <cellStyle name="Bilješka 34 4 2 3 5" xfId="11890"/>
    <cellStyle name="Bilješka 34 4 2 3 5 2" xfId="19405"/>
    <cellStyle name="Bilješka 34 4 2 3 5 2 2" xfId="39562"/>
    <cellStyle name="Bilješka 34 4 2 3 5 3" xfId="27530"/>
    <cellStyle name="Bilješka 34 4 2 3 5 4" xfId="39561"/>
    <cellStyle name="Bilješka 34 4 2 3 5 5" xfId="50940"/>
    <cellStyle name="Bilješka 34 4 2 3 6" xfId="12784"/>
    <cellStyle name="Bilješka 34 4 2 3 6 2" xfId="20288"/>
    <cellStyle name="Bilješka 34 4 2 3 6 2 2" xfId="39564"/>
    <cellStyle name="Bilješka 34 4 2 3 6 3" xfId="28414"/>
    <cellStyle name="Bilješka 34 4 2 3 6 4" xfId="39563"/>
    <cellStyle name="Bilješka 34 4 2 3 6 5" xfId="56663"/>
    <cellStyle name="Bilješka 34 4 2 3 7" xfId="13840"/>
    <cellStyle name="Bilješka 34 4 2 3 7 2" xfId="21303"/>
    <cellStyle name="Bilješka 34 4 2 3 7 2 2" xfId="39566"/>
    <cellStyle name="Bilješka 34 4 2 3 7 3" xfId="29459"/>
    <cellStyle name="Bilješka 34 4 2 3 7 4" xfId="39565"/>
    <cellStyle name="Bilješka 34 4 2 3 8" xfId="14493"/>
    <cellStyle name="Bilješka 34 4 2 3 8 2" xfId="21889"/>
    <cellStyle name="Bilješka 34 4 2 3 8 2 2" xfId="39568"/>
    <cellStyle name="Bilješka 34 4 2 3 8 3" xfId="30103"/>
    <cellStyle name="Bilješka 34 4 2 3 8 4" xfId="39567"/>
    <cellStyle name="Bilješka 34 4 2 3 9" xfId="15231"/>
    <cellStyle name="Bilješka 34 4 2 3 9 2" xfId="30832"/>
    <cellStyle name="Bilješka 34 4 2 3 9 3" xfId="39569"/>
    <cellStyle name="Bilješka 34 4 2 3_Hotel Fortuna" xfId="49864"/>
    <cellStyle name="Bilješka 34 4 2 4" xfId="8937"/>
    <cellStyle name="Bilješka 34 4 2 4 2" xfId="16135"/>
    <cellStyle name="Bilješka 34 4 2 4 2 2" xfId="39571"/>
    <cellStyle name="Bilješka 34 4 2 4 2 2 2" xfId="55754"/>
    <cellStyle name="Bilješka 34 4 2 4 2 3" xfId="58935"/>
    <cellStyle name="Bilješka 34 4 2 4 2 4" xfId="53425"/>
    <cellStyle name="Bilješka 34 4 2 4 3" xfId="16916"/>
    <cellStyle name="Bilješka 34 4 2 4 3 2" xfId="39572"/>
    <cellStyle name="Bilješka 34 4 2 4 3 3" xfId="51898"/>
    <cellStyle name="Bilješka 34 4 2 4 4" xfId="24453"/>
    <cellStyle name="Bilješka 34 4 2 4 4 2" xfId="54224"/>
    <cellStyle name="Bilješka 34 4 2 4 5" xfId="39570"/>
    <cellStyle name="Bilješka 34 4 2 4 5 2" xfId="57414"/>
    <cellStyle name="Bilješka 34 4 2 4 6" xfId="47529"/>
    <cellStyle name="Bilješka 34 4 2 5" xfId="10302"/>
    <cellStyle name="Bilješka 34 4 2 5 2" xfId="17861"/>
    <cellStyle name="Bilješka 34 4 2 5 2 2" xfId="39574"/>
    <cellStyle name="Bilješka 34 4 2 5 2 3" xfId="53417"/>
    <cellStyle name="Bilješka 34 4 2 5 3" xfId="25979"/>
    <cellStyle name="Bilješka 34 4 2 5 3 2" xfId="55746"/>
    <cellStyle name="Bilješka 34 4 2 5 4" xfId="39573"/>
    <cellStyle name="Bilješka 34 4 2 5 4 2" xfId="58927"/>
    <cellStyle name="Bilješka 34 4 2 5 5" xfId="48951"/>
    <cellStyle name="Bilješka 34 4 2 6" xfId="10763"/>
    <cellStyle name="Bilješka 34 4 2 6 2" xfId="18299"/>
    <cellStyle name="Bilješka 34 4 2 6 2 2" xfId="39576"/>
    <cellStyle name="Bilješka 34 4 2 6 3" xfId="26417"/>
    <cellStyle name="Bilješka 34 4 2 6 4" xfId="39575"/>
    <cellStyle name="Bilješka 34 4 2 6 5" xfId="50839"/>
    <cellStyle name="Bilješka 34 4 2 7" xfId="11620"/>
    <cellStyle name="Bilješka 34 4 2 7 2" xfId="19135"/>
    <cellStyle name="Bilješka 34 4 2 7 2 2" xfId="39578"/>
    <cellStyle name="Bilješka 34 4 2 7 3" xfId="27264"/>
    <cellStyle name="Bilješka 34 4 2 7 4" xfId="39577"/>
    <cellStyle name="Bilješka 34 4 2 7 5" xfId="56288"/>
    <cellStyle name="Bilješka 34 4 2 8" xfId="12514"/>
    <cellStyle name="Bilješka 34 4 2 8 2" xfId="20018"/>
    <cellStyle name="Bilješka 34 4 2 8 2 2" xfId="39580"/>
    <cellStyle name="Bilješka 34 4 2 8 3" xfId="28148"/>
    <cellStyle name="Bilješka 34 4 2 8 4" xfId="39579"/>
    <cellStyle name="Bilješka 34 4 2 9" xfId="13873"/>
    <cellStyle name="Bilješka 34 4 2 9 2" xfId="21336"/>
    <cellStyle name="Bilješka 34 4 2 9 2 2" xfId="39582"/>
    <cellStyle name="Bilješka 34 4 2 9 3" xfId="29492"/>
    <cellStyle name="Bilješka 34 4 2 9 4" xfId="39581"/>
    <cellStyle name="Bilješka 34 4 2_Hotel Fortuna" xfId="50338"/>
    <cellStyle name="Bilješka 34 4 3" xfId="8187"/>
    <cellStyle name="Bilješka 34 4 3 10" xfId="22988"/>
    <cellStyle name="Bilješka 34 4 3 11" xfId="22584"/>
    <cellStyle name="Bilješka 34 4 3 12" xfId="39583"/>
    <cellStyle name="Bilješka 34 4 3 13" xfId="46982"/>
    <cellStyle name="Bilješka 34 4 3 14" xfId="59865"/>
    <cellStyle name="Bilješka 34 4 3 2" xfId="9365"/>
    <cellStyle name="Bilješka 34 4 3 2 2" xfId="16280"/>
    <cellStyle name="Bilješka 34 4 3 2 2 2" xfId="39585"/>
    <cellStyle name="Bilješka 34 4 3 2 2 2 2" xfId="55756"/>
    <cellStyle name="Bilješka 34 4 3 2 2 3" xfId="58937"/>
    <cellStyle name="Bilješka 34 4 3 2 2 4" xfId="53427"/>
    <cellStyle name="Bilješka 34 4 3 2 3" xfId="23644"/>
    <cellStyle name="Bilješka 34 4 3 2 3 2" xfId="52043"/>
    <cellStyle name="Bilješka 34 4 3 2 4" xfId="24598"/>
    <cellStyle name="Bilješka 34 4 3 2 4 2" xfId="54369"/>
    <cellStyle name="Bilješka 34 4 3 2 5" xfId="39584"/>
    <cellStyle name="Bilješka 34 4 3 2 5 2" xfId="57559"/>
    <cellStyle name="Bilješka 34 4 3 2 6" xfId="60168"/>
    <cellStyle name="Bilješka 34 4 3 3" xfId="9713"/>
    <cellStyle name="Bilješka 34 4 3 3 2" xfId="17335"/>
    <cellStyle name="Bilješka 34 4 3 3 2 2" xfId="39587"/>
    <cellStyle name="Bilješka 34 4 3 3 2 3" xfId="53426"/>
    <cellStyle name="Bilješka 34 4 3 3 3" xfId="25461"/>
    <cellStyle name="Bilješka 34 4 3 3 3 2" xfId="55755"/>
    <cellStyle name="Bilješka 34 4 3 3 4" xfId="39586"/>
    <cellStyle name="Bilješka 34 4 3 3 4 2" xfId="58936"/>
    <cellStyle name="Bilješka 34 4 3 4" xfId="11107"/>
    <cellStyle name="Bilješka 34 4 3 4 2" xfId="18635"/>
    <cellStyle name="Bilješka 34 4 3 4 2 2" xfId="39589"/>
    <cellStyle name="Bilješka 34 4 3 4 3" xfId="26756"/>
    <cellStyle name="Bilješka 34 4 3 4 4" xfId="39588"/>
    <cellStyle name="Bilješka 34 4 3 4 5" xfId="48142"/>
    <cellStyle name="Bilješka 34 4 3 5" xfId="12048"/>
    <cellStyle name="Bilješka 34 4 3 5 2" xfId="19563"/>
    <cellStyle name="Bilješka 34 4 3 5 2 2" xfId="39591"/>
    <cellStyle name="Bilješka 34 4 3 5 3" xfId="27686"/>
    <cellStyle name="Bilješka 34 4 3 5 4" xfId="39590"/>
    <cellStyle name="Bilješka 34 4 3 5 5" xfId="49098"/>
    <cellStyle name="Bilješka 34 4 3 6" xfId="12942"/>
    <cellStyle name="Bilješka 34 4 3 6 2" xfId="20446"/>
    <cellStyle name="Bilješka 34 4 3 6 2 2" xfId="39593"/>
    <cellStyle name="Bilješka 34 4 3 6 3" xfId="28570"/>
    <cellStyle name="Bilješka 34 4 3 6 4" xfId="39592"/>
    <cellStyle name="Bilješka 34 4 3 6 5" xfId="51295"/>
    <cellStyle name="Bilješka 34 4 3 7" xfId="13287"/>
    <cellStyle name="Bilješka 34 4 3 7 2" xfId="20763"/>
    <cellStyle name="Bilješka 34 4 3 7 2 2" xfId="39595"/>
    <cellStyle name="Bilješka 34 4 3 7 3" xfId="28913"/>
    <cellStyle name="Bilješka 34 4 3 7 4" xfId="39594"/>
    <cellStyle name="Bilješka 34 4 3 7 5" xfId="56821"/>
    <cellStyle name="Bilješka 34 4 3 8" xfId="14426"/>
    <cellStyle name="Bilješka 34 4 3 8 2" xfId="21829"/>
    <cellStyle name="Bilješka 34 4 3 8 2 2" xfId="39597"/>
    <cellStyle name="Bilješka 34 4 3 8 3" xfId="30036"/>
    <cellStyle name="Bilješka 34 4 3 8 4" xfId="39596"/>
    <cellStyle name="Bilješka 34 4 3 9" xfId="15021"/>
    <cellStyle name="Bilješka 34 4 3 9 2" xfId="30625"/>
    <cellStyle name="Bilješka 34 4 3 9 3" xfId="39598"/>
    <cellStyle name="Bilješka 34 4 3_Hotel Fortuna" xfId="50050"/>
    <cellStyle name="Bilješka 34 4 4" xfId="8767"/>
    <cellStyle name="Bilješka 34 4 4 2" xfId="15775"/>
    <cellStyle name="Bilješka 34 4 4 2 2" xfId="39600"/>
    <cellStyle name="Bilješka 34 4 4 2 2 2" xfId="55757"/>
    <cellStyle name="Bilješka 34 4 4 2 3" xfId="58938"/>
    <cellStyle name="Bilješka 34 4 4 2 4" xfId="53428"/>
    <cellStyle name="Bilješka 34 4 4 3" xfId="16651"/>
    <cellStyle name="Bilješka 34 4 4 3 2" xfId="39601"/>
    <cellStyle name="Bilješka 34 4 4 3 3" xfId="51538"/>
    <cellStyle name="Bilješka 34 4 4 4" xfId="24093"/>
    <cellStyle name="Bilješka 34 4 4 4 2" xfId="50622"/>
    <cellStyle name="Bilješka 34 4 4 5" xfId="39599"/>
    <cellStyle name="Bilješka 34 4 4 5 2" xfId="57054"/>
    <cellStyle name="Bilješka 34 4 4 6" xfId="47455"/>
    <cellStyle name="Bilješka 34 4 5" xfId="10387"/>
    <cellStyle name="Bilješka 34 4 5 2" xfId="17932"/>
    <cellStyle name="Bilješka 34 4 5 2 2" xfId="39603"/>
    <cellStyle name="Bilješka 34 4 5 2 3" xfId="53416"/>
    <cellStyle name="Bilješka 34 4 5 3" xfId="26049"/>
    <cellStyle name="Bilješka 34 4 5 3 2" xfId="55745"/>
    <cellStyle name="Bilješka 34 4 5 4" xfId="39602"/>
    <cellStyle name="Bilješka 34 4 5 4 2" xfId="58926"/>
    <cellStyle name="Bilješka 34 4 5 5" xfId="48590"/>
    <cellStyle name="Bilješka 34 4 6" xfId="8649"/>
    <cellStyle name="Bilješka 34 4 6 2" xfId="17153"/>
    <cellStyle name="Bilješka 34 4 6 2 2" xfId="39605"/>
    <cellStyle name="Bilješka 34 4 6 3" xfId="25234"/>
    <cellStyle name="Bilješka 34 4 6 4" xfId="39604"/>
    <cellStyle name="Bilješka 34 4 6 5" xfId="50907"/>
    <cellStyle name="Bilješka 34 4 7" xfId="11451"/>
    <cellStyle name="Bilješka 34 4 7 2" xfId="18966"/>
    <cellStyle name="Bilješka 34 4 7 2 2" xfId="39607"/>
    <cellStyle name="Bilješka 34 4 7 3" xfId="27097"/>
    <cellStyle name="Bilješka 34 4 7 4" xfId="39606"/>
    <cellStyle name="Bilješka 34 4 7 5" xfId="56460"/>
    <cellStyle name="Bilješka 34 4 8" xfId="12344"/>
    <cellStyle name="Bilješka 34 4 8 2" xfId="19849"/>
    <cellStyle name="Bilješka 34 4 8 2 2" xfId="39609"/>
    <cellStyle name="Bilješka 34 4 8 3" xfId="27980"/>
    <cellStyle name="Bilješka 34 4 8 4" xfId="39608"/>
    <cellStyle name="Bilješka 34 4 9" xfId="13956"/>
    <cellStyle name="Bilješka 34 4 9 2" xfId="21416"/>
    <cellStyle name="Bilješka 34 4 9 2 2" xfId="39611"/>
    <cellStyle name="Bilješka 34 4 9 3" xfId="29574"/>
    <cellStyle name="Bilješka 34 4 9 4" xfId="39610"/>
    <cellStyle name="Bilješka 34 4_Hotel Fortuna" xfId="50087"/>
    <cellStyle name="Bilješka 34 5" xfId="8388"/>
    <cellStyle name="Bilješka 34 5 2" xfId="15651"/>
    <cellStyle name="Bilješka 34 5 2 2" xfId="39613"/>
    <cellStyle name="Bilješka 34 5 2 3" xfId="53384"/>
    <cellStyle name="Bilješka 34 5 3" xfId="24979"/>
    <cellStyle name="Bilješka 34 5 3 2" xfId="55713"/>
    <cellStyle name="Bilješka 34 5 4" xfId="39612"/>
    <cellStyle name="Bilješka 34 5 4 2" xfId="58894"/>
    <cellStyle name="Bilješka 34 5 5" xfId="47486"/>
    <cellStyle name="Bilješka 34 6" xfId="8427"/>
    <cellStyle name="Bilješka 34 6 2" xfId="16694"/>
    <cellStyle name="Bilješka 34 6 2 2" xfId="39615"/>
    <cellStyle name="Bilješka 34 6 3" xfId="25017"/>
    <cellStyle name="Bilješka 34 6 4" xfId="39614"/>
    <cellStyle name="Bilješka 34 6 5" xfId="48453"/>
    <cellStyle name="Bilješka 34 7" xfId="10092"/>
    <cellStyle name="Bilješka 34 7 2" xfId="17673"/>
    <cellStyle name="Bilješka 34 7 2 2" xfId="39617"/>
    <cellStyle name="Bilješka 34 7 3" xfId="25795"/>
    <cellStyle name="Bilješka 34 7 4" xfId="39616"/>
    <cellStyle name="Bilješka 34 7 5" xfId="50588"/>
    <cellStyle name="Bilješka 34 8" xfId="9563"/>
    <cellStyle name="Bilješka 34 8 2" xfId="17204"/>
    <cellStyle name="Bilješka 34 8 2 2" xfId="39619"/>
    <cellStyle name="Bilješka 34 8 3" xfId="25331"/>
    <cellStyle name="Bilješka 34 8 4" xfId="39618"/>
    <cellStyle name="Bilješka 34 8 5" xfId="52326"/>
    <cellStyle name="Bilješka 34 9" xfId="8488"/>
    <cellStyle name="Bilješka 34 9 2" xfId="15629"/>
    <cellStyle name="Bilješka 34 9 2 2" xfId="39621"/>
    <cellStyle name="Bilješka 34 9 3" xfId="25076"/>
    <cellStyle name="Bilješka 34 9 4" xfId="39620"/>
    <cellStyle name="Bilješka 34_Hotel Fortuna" xfId="50362"/>
    <cellStyle name="Bilješka 35" xfId="2423"/>
    <cellStyle name="Bilješka 35 10" xfId="10479"/>
    <cellStyle name="Bilješka 35 10 2" xfId="18022"/>
    <cellStyle name="Bilješka 35 10 2 2" xfId="39624"/>
    <cellStyle name="Bilješka 35 10 3" xfId="26137"/>
    <cellStyle name="Bilješka 35 10 4" xfId="39623"/>
    <cellStyle name="Bilješka 35 11" xfId="13268"/>
    <cellStyle name="Bilješka 35 11 2" xfId="20744"/>
    <cellStyle name="Bilješka 35 11 2 2" xfId="39626"/>
    <cellStyle name="Bilješka 35 11 3" xfId="28894"/>
    <cellStyle name="Bilješka 35 11 4" xfId="39625"/>
    <cellStyle name="Bilješka 35 12" xfId="14772"/>
    <cellStyle name="Bilješka 35 12 2" xfId="30378"/>
    <cellStyle name="Bilješka 35 12 3" xfId="39627"/>
    <cellStyle name="Bilješka 35 13" xfId="22667"/>
    <cellStyle name="Bilješka 35 13 2" xfId="39628"/>
    <cellStyle name="Bilješka 35 14" xfId="39622"/>
    <cellStyle name="Bilješka 35 15" xfId="45943"/>
    <cellStyle name="Bilješka 35 16" xfId="59394"/>
    <cellStyle name="Bilješka 35 17" xfId="6932"/>
    <cellStyle name="Bilješka 35 2" xfId="7469"/>
    <cellStyle name="Bilješka 35 2 10" xfId="12220"/>
    <cellStyle name="Bilješka 35 2 10 2" xfId="19735"/>
    <cellStyle name="Bilješka 35 2 10 2 2" xfId="39631"/>
    <cellStyle name="Bilješka 35 2 10 3" xfId="27857"/>
    <cellStyle name="Bilješka 35 2 10 4" xfId="39630"/>
    <cellStyle name="Bilješka 35 2 11" xfId="13385"/>
    <cellStyle name="Bilješka 35 2 11 2" xfId="20858"/>
    <cellStyle name="Bilješka 35 2 11 2 2" xfId="39633"/>
    <cellStyle name="Bilješka 35 2 11 3" xfId="29010"/>
    <cellStyle name="Bilješka 35 2 11 4" xfId="39632"/>
    <cellStyle name="Bilješka 35 2 12" xfId="14102"/>
    <cellStyle name="Bilješka 35 2 12 2" xfId="21533"/>
    <cellStyle name="Bilješka 35 2 12 2 2" xfId="39635"/>
    <cellStyle name="Bilješka 35 2 12 3" xfId="29718"/>
    <cellStyle name="Bilješka 35 2 12 4" xfId="39634"/>
    <cellStyle name="Bilješka 35 2 13" xfId="15331"/>
    <cellStyle name="Bilješka 35 2 13 2" xfId="30932"/>
    <cellStyle name="Bilješka 35 2 13 3" xfId="39636"/>
    <cellStyle name="Bilješka 35 2 14" xfId="23064"/>
    <cellStyle name="Bilješka 35 2 15" xfId="39629"/>
    <cellStyle name="Bilješka 35 2 16" xfId="59429"/>
    <cellStyle name="Bilješka 35 2 2" xfId="7655"/>
    <cellStyle name="Bilješka 35 2 2 10" xfId="15039"/>
    <cellStyle name="Bilješka 35 2 2 10 2" xfId="30643"/>
    <cellStyle name="Bilješka 35 2 2 10 3" xfId="39638"/>
    <cellStyle name="Bilješka 35 2 2 11" xfId="22985"/>
    <cellStyle name="Bilješka 35 2 2 12" xfId="39637"/>
    <cellStyle name="Bilješka 35 2 2 13" xfId="46743"/>
    <cellStyle name="Bilješka 35 2 2 14" xfId="59533"/>
    <cellStyle name="Bilješka 35 2 2 2" xfId="8151"/>
    <cellStyle name="Bilješka 35 2 2 2 10" xfId="22494"/>
    <cellStyle name="Bilješka 35 2 2 2 11" xfId="23626"/>
    <cellStyle name="Bilješka 35 2 2 2 12" xfId="39639"/>
    <cellStyle name="Bilješka 35 2 2 2 13" xfId="46948"/>
    <cellStyle name="Bilješka 35 2 2 2 14" xfId="59854"/>
    <cellStyle name="Bilješka 35 2 2 2 2" xfId="9329"/>
    <cellStyle name="Bilješka 35 2 2 2 2 2" xfId="16245"/>
    <cellStyle name="Bilješka 35 2 2 2 2 2 2" xfId="39641"/>
    <cellStyle name="Bilješka 35 2 2 2 2 2 2 2" xfId="55762"/>
    <cellStyle name="Bilješka 35 2 2 2 2 2 3" xfId="58943"/>
    <cellStyle name="Bilješka 35 2 2 2 2 2 4" xfId="53433"/>
    <cellStyle name="Bilješka 35 2 2 2 2 3" xfId="23798"/>
    <cellStyle name="Bilješka 35 2 2 2 2 3 2" xfId="52008"/>
    <cellStyle name="Bilješka 35 2 2 2 2 4" xfId="24563"/>
    <cellStyle name="Bilješka 35 2 2 2 2 4 2" xfId="54334"/>
    <cellStyle name="Bilješka 35 2 2 2 2 5" xfId="39640"/>
    <cellStyle name="Bilješka 35 2 2 2 2 5 2" xfId="57524"/>
    <cellStyle name="Bilješka 35 2 2 2 2 6" xfId="60147"/>
    <cellStyle name="Bilješka 35 2 2 2 3" xfId="10340"/>
    <cellStyle name="Bilješka 35 2 2 2 3 2" xfId="17894"/>
    <cellStyle name="Bilješka 35 2 2 2 3 2 2" xfId="39643"/>
    <cellStyle name="Bilješka 35 2 2 2 3 2 3" xfId="53432"/>
    <cellStyle name="Bilješka 35 2 2 2 3 3" xfId="26011"/>
    <cellStyle name="Bilješka 35 2 2 2 3 3 2" xfId="55761"/>
    <cellStyle name="Bilješka 35 2 2 2 3 4" xfId="39642"/>
    <cellStyle name="Bilješka 35 2 2 2 3 4 2" xfId="58942"/>
    <cellStyle name="Bilješka 35 2 2 2 4" xfId="11052"/>
    <cellStyle name="Bilješka 35 2 2 2 4 2" xfId="18582"/>
    <cellStyle name="Bilješka 35 2 2 2 4 2 2" xfId="39645"/>
    <cellStyle name="Bilješka 35 2 2 2 4 3" xfId="26701"/>
    <cellStyle name="Bilješka 35 2 2 2 4 4" xfId="39644"/>
    <cellStyle name="Bilješka 35 2 2 2 4 5" xfId="48182"/>
    <cellStyle name="Bilješka 35 2 2 2 5" xfId="12012"/>
    <cellStyle name="Bilješka 35 2 2 2 5 2" xfId="19527"/>
    <cellStyle name="Bilješka 35 2 2 2 5 2 2" xfId="39647"/>
    <cellStyle name="Bilješka 35 2 2 2 5 3" xfId="27651"/>
    <cellStyle name="Bilješka 35 2 2 2 5 4" xfId="39646"/>
    <cellStyle name="Bilješka 35 2 2 2 5 5" xfId="49062"/>
    <cellStyle name="Bilješka 35 2 2 2 6" xfId="12906"/>
    <cellStyle name="Bilješka 35 2 2 2 6 2" xfId="20410"/>
    <cellStyle name="Bilješka 35 2 2 2 6 2 2" xfId="39649"/>
    <cellStyle name="Bilješka 35 2 2 2 6 3" xfId="28535"/>
    <cellStyle name="Bilješka 35 2 2 2 6 4" xfId="39648"/>
    <cellStyle name="Bilješka 35 2 2 2 6 5" xfId="50948"/>
    <cellStyle name="Bilješka 35 2 2 2 7" xfId="13908"/>
    <cellStyle name="Bilješka 35 2 2 2 7 2" xfId="21371"/>
    <cellStyle name="Bilješka 35 2 2 2 7 2 2" xfId="39651"/>
    <cellStyle name="Bilješka 35 2 2 2 7 3" xfId="29526"/>
    <cellStyle name="Bilješka 35 2 2 2 7 4" xfId="39650"/>
    <cellStyle name="Bilješka 35 2 2 2 7 5" xfId="56785"/>
    <cellStyle name="Bilješka 35 2 2 2 8" xfId="13674"/>
    <cellStyle name="Bilješka 35 2 2 2 8 2" xfId="21141"/>
    <cellStyle name="Bilješka 35 2 2 2 8 2 2" xfId="39653"/>
    <cellStyle name="Bilješka 35 2 2 2 8 3" xfId="29297"/>
    <cellStyle name="Bilješka 35 2 2 2 8 4" xfId="39652"/>
    <cellStyle name="Bilješka 35 2 2 2 9" xfId="15392"/>
    <cellStyle name="Bilješka 35 2 2 2 9 2" xfId="30992"/>
    <cellStyle name="Bilješka 35 2 2 2 9 3" xfId="39654"/>
    <cellStyle name="Bilješka 35 2 2 2_Hotel Fortuna" xfId="49666"/>
    <cellStyle name="Bilješka 35 2 2 3" xfId="8832"/>
    <cellStyle name="Bilješka 35 2 2 3 2" xfId="16033"/>
    <cellStyle name="Bilješka 35 2 2 3 2 2" xfId="39656"/>
    <cellStyle name="Bilješka 35 2 2 3 2 2 2" xfId="55763"/>
    <cellStyle name="Bilješka 35 2 2 3 2 3" xfId="58944"/>
    <cellStyle name="Bilješka 35 2 2 3 2 4" xfId="53434"/>
    <cellStyle name="Bilješka 35 2 2 3 3" xfId="16815"/>
    <cellStyle name="Bilješka 35 2 2 3 3 2" xfId="39657"/>
    <cellStyle name="Bilješka 35 2 2 3 3 3" xfId="51796"/>
    <cellStyle name="Bilješka 35 2 2 3 4" xfId="24351"/>
    <cellStyle name="Bilješka 35 2 2 3 4 2" xfId="54122"/>
    <cellStyle name="Bilješka 35 2 2 3 5" xfId="39655"/>
    <cellStyle name="Bilješka 35 2 2 3 5 2" xfId="57312"/>
    <cellStyle name="Bilješka 35 2 2 3 6" xfId="48021"/>
    <cellStyle name="Bilješka 35 2 2 4" xfId="9774"/>
    <cellStyle name="Bilješka 35 2 2 4 2" xfId="17392"/>
    <cellStyle name="Bilješka 35 2 2 4 2 2" xfId="39659"/>
    <cellStyle name="Bilješka 35 2 2 4 2 3" xfId="53431"/>
    <cellStyle name="Bilješka 35 2 2 4 3" xfId="25517"/>
    <cellStyle name="Bilješka 35 2 2 4 3 2" xfId="55760"/>
    <cellStyle name="Bilješka 35 2 2 4 4" xfId="39658"/>
    <cellStyle name="Bilješka 35 2 2 4 4 2" xfId="58941"/>
    <cellStyle name="Bilješka 35 2 2 4 5" xfId="48849"/>
    <cellStyle name="Bilješka 35 2 2 5" xfId="10960"/>
    <cellStyle name="Bilješka 35 2 2 5 2" xfId="18491"/>
    <cellStyle name="Bilješka 35 2 2 5 2 2" xfId="39661"/>
    <cellStyle name="Bilješka 35 2 2 5 3" xfId="26610"/>
    <cellStyle name="Bilješka 35 2 2 5 4" xfId="39660"/>
    <cellStyle name="Bilješka 35 2 2 5 5" xfId="51330"/>
    <cellStyle name="Bilješka 35 2 2 6" xfId="11516"/>
    <cellStyle name="Bilješka 35 2 2 6 2" xfId="19031"/>
    <cellStyle name="Bilješka 35 2 2 6 2 2" xfId="39663"/>
    <cellStyle name="Bilješka 35 2 2 6 3" xfId="27161"/>
    <cellStyle name="Bilješka 35 2 2 6 4" xfId="39662"/>
    <cellStyle name="Bilješka 35 2 2 6 5" xfId="56401"/>
    <cellStyle name="Bilješka 35 2 2 7" xfId="12409"/>
    <cellStyle name="Bilješka 35 2 2 7 2" xfId="19914"/>
    <cellStyle name="Bilješka 35 2 2 7 2 2" xfId="39665"/>
    <cellStyle name="Bilješka 35 2 2 7 3" xfId="28044"/>
    <cellStyle name="Bilješka 35 2 2 7 4" xfId="39664"/>
    <cellStyle name="Bilješka 35 2 2 8" xfId="13347"/>
    <cellStyle name="Bilješka 35 2 2 8 2" xfId="20823"/>
    <cellStyle name="Bilješka 35 2 2 8 2 2" xfId="39667"/>
    <cellStyle name="Bilješka 35 2 2 8 3" xfId="28972"/>
    <cellStyle name="Bilješka 35 2 2 8 4" xfId="39666"/>
    <cellStyle name="Bilješka 35 2 2 9" xfId="14454"/>
    <cellStyle name="Bilješka 35 2 2 9 2" xfId="21855"/>
    <cellStyle name="Bilješka 35 2 2 9 2 2" xfId="39669"/>
    <cellStyle name="Bilješka 35 2 2 9 3" xfId="30064"/>
    <cellStyle name="Bilješka 35 2 2 9 4" xfId="39668"/>
    <cellStyle name="Bilješka 35 2 2_Hotel Fortuna" xfId="49900"/>
    <cellStyle name="Bilješka 35 2 3" xfId="7633"/>
    <cellStyle name="Bilješka 35 2 3 10" xfId="8550"/>
    <cellStyle name="Bilješka 35 2 3 10 2" xfId="15666"/>
    <cellStyle name="Bilješka 35 2 3 10 2 2" xfId="39672"/>
    <cellStyle name="Bilješka 35 2 3 10 3" xfId="25138"/>
    <cellStyle name="Bilješka 35 2 3 10 4" xfId="39671"/>
    <cellStyle name="Bilješka 35 2 3 11" xfId="13138"/>
    <cellStyle name="Bilješka 35 2 3 11 2" xfId="28765"/>
    <cellStyle name="Bilješka 35 2 3 11 3" xfId="39673"/>
    <cellStyle name="Bilješka 35 2 3 12" xfId="23899"/>
    <cellStyle name="Bilješka 35 2 3 13" xfId="39670"/>
    <cellStyle name="Bilješka 35 2 3 14" xfId="46721"/>
    <cellStyle name="Bilješka 35 2 3 15" xfId="59518"/>
    <cellStyle name="Bilješka 35 2 3 2" xfId="7938"/>
    <cellStyle name="Bilješka 35 2 3 2 10" xfId="15391"/>
    <cellStyle name="Bilješka 35 2 3 2 10 2" xfId="30991"/>
    <cellStyle name="Bilješka 35 2 3 2 10 3" xfId="39675"/>
    <cellStyle name="Bilješka 35 2 3 2 11" xfId="23220"/>
    <cellStyle name="Bilješka 35 2 3 2 12" xfId="39674"/>
    <cellStyle name="Bilješka 35 2 3 2 13" xfId="47044"/>
    <cellStyle name="Bilješka 35 2 3 2 14" xfId="59729"/>
    <cellStyle name="Bilješka 35 2 3 2 2" xfId="8191"/>
    <cellStyle name="Bilješka 35 2 3 2 2 10" xfId="22755"/>
    <cellStyle name="Bilješka 35 2 3 2 2 11" xfId="23586"/>
    <cellStyle name="Bilješka 35 2 3 2 2 12" xfId="39676"/>
    <cellStyle name="Bilješka 35 2 3 2 2 13" xfId="46986"/>
    <cellStyle name="Bilješka 35 2 3 2 2 14" xfId="59869"/>
    <cellStyle name="Bilješka 35 2 3 2 2 2" xfId="9369"/>
    <cellStyle name="Bilješka 35 2 3 2 2 2 2" xfId="16284"/>
    <cellStyle name="Bilješka 35 2 3 2 2 2 2 2" xfId="39678"/>
    <cellStyle name="Bilješka 35 2 3 2 2 2 2 2 2" xfId="55767"/>
    <cellStyle name="Bilješka 35 2 3 2 2 2 2 3" xfId="58948"/>
    <cellStyle name="Bilješka 35 2 3 2 2 2 2 4" xfId="53438"/>
    <cellStyle name="Bilješka 35 2 3 2 2 2 3" xfId="23913"/>
    <cellStyle name="Bilješka 35 2 3 2 2 2 3 2" xfId="52047"/>
    <cellStyle name="Bilješka 35 2 3 2 2 2 4" xfId="24602"/>
    <cellStyle name="Bilješka 35 2 3 2 2 2 4 2" xfId="54373"/>
    <cellStyle name="Bilješka 35 2 3 2 2 2 5" xfId="39677"/>
    <cellStyle name="Bilješka 35 2 3 2 2 2 5 2" xfId="57563"/>
    <cellStyle name="Bilješka 35 2 3 2 2 2 6" xfId="60172"/>
    <cellStyle name="Bilješka 35 2 3 2 2 3" xfId="10246"/>
    <cellStyle name="Bilješka 35 2 3 2 2 3 2" xfId="17815"/>
    <cellStyle name="Bilješka 35 2 3 2 2 3 2 2" xfId="39680"/>
    <cellStyle name="Bilješka 35 2 3 2 2 3 2 3" xfId="53437"/>
    <cellStyle name="Bilješka 35 2 3 2 2 3 3" xfId="25934"/>
    <cellStyle name="Bilješka 35 2 3 2 2 3 3 2" xfId="55766"/>
    <cellStyle name="Bilješka 35 2 3 2 2 3 4" xfId="39679"/>
    <cellStyle name="Bilješka 35 2 3 2 2 3 4 2" xfId="58947"/>
    <cellStyle name="Bilješka 35 2 3 2 2 4" xfId="11192"/>
    <cellStyle name="Bilješka 35 2 3 2 2 4 2" xfId="18719"/>
    <cellStyle name="Bilješka 35 2 3 2 2 4 2 2" xfId="39682"/>
    <cellStyle name="Bilješka 35 2 3 2 2 4 3" xfId="26841"/>
    <cellStyle name="Bilješka 35 2 3 2 2 4 4" xfId="39681"/>
    <cellStyle name="Bilješka 35 2 3 2 2 4 5" xfId="48133"/>
    <cellStyle name="Bilješka 35 2 3 2 2 5" xfId="12052"/>
    <cellStyle name="Bilješka 35 2 3 2 2 5 2" xfId="19567"/>
    <cellStyle name="Bilješka 35 2 3 2 2 5 2 2" xfId="39684"/>
    <cellStyle name="Bilješka 35 2 3 2 2 5 3" xfId="27690"/>
    <cellStyle name="Bilješka 35 2 3 2 2 5 4" xfId="39683"/>
    <cellStyle name="Bilješka 35 2 3 2 2 5 5" xfId="49102"/>
    <cellStyle name="Bilješka 35 2 3 2 2 6" xfId="12946"/>
    <cellStyle name="Bilješka 35 2 3 2 2 6 2" xfId="20450"/>
    <cellStyle name="Bilješka 35 2 3 2 2 6 2 2" xfId="39686"/>
    <cellStyle name="Bilješka 35 2 3 2 2 6 3" xfId="28574"/>
    <cellStyle name="Bilješka 35 2 3 2 2 6 4" xfId="39685"/>
    <cellStyle name="Bilješka 35 2 3 2 2 6 5" xfId="51100"/>
    <cellStyle name="Bilješka 35 2 3 2 2 7" xfId="13818"/>
    <cellStyle name="Bilješka 35 2 3 2 2 7 2" xfId="21282"/>
    <cellStyle name="Bilješka 35 2 3 2 2 7 2 2" xfId="39688"/>
    <cellStyle name="Bilješka 35 2 3 2 2 7 3" xfId="29438"/>
    <cellStyle name="Bilješka 35 2 3 2 2 7 4" xfId="39687"/>
    <cellStyle name="Bilješka 35 2 3 2 2 7 5" xfId="56825"/>
    <cellStyle name="Bilješka 35 2 3 2 2 8" xfId="14271"/>
    <cellStyle name="Bilješka 35 2 3 2 2 8 2" xfId="21686"/>
    <cellStyle name="Bilješka 35 2 3 2 2 8 2 2" xfId="39690"/>
    <cellStyle name="Bilješka 35 2 3 2 2 8 3" xfId="29883"/>
    <cellStyle name="Bilješka 35 2 3 2 2 8 4" xfId="39689"/>
    <cellStyle name="Bilješka 35 2 3 2 2 9" xfId="14943"/>
    <cellStyle name="Bilješka 35 2 3 2 2 9 2" xfId="30548"/>
    <cellStyle name="Bilješka 35 2 3 2 2 9 3" xfId="39691"/>
    <cellStyle name="Bilješka 35 2 3 2 2_Hotel Fortuna" xfId="49606"/>
    <cellStyle name="Bilješka 35 2 3 2 3" xfId="9116"/>
    <cellStyle name="Bilješka 35 2 3 2 3 2" xfId="16346"/>
    <cellStyle name="Bilješka 35 2 3 2 3 2 2" xfId="39693"/>
    <cellStyle name="Bilješka 35 2 3 2 3 2 2 2" xfId="55768"/>
    <cellStyle name="Bilješka 35 2 3 2 3 2 3" xfId="58949"/>
    <cellStyle name="Bilješka 35 2 3 2 3 2 4" xfId="53439"/>
    <cellStyle name="Bilješka 35 2 3 2 3 3" xfId="16980"/>
    <cellStyle name="Bilješka 35 2 3 2 3 3 2" xfId="39694"/>
    <cellStyle name="Bilješka 35 2 3 2 3 3 3" xfId="52109"/>
    <cellStyle name="Bilješka 35 2 3 2 3 4" xfId="24664"/>
    <cellStyle name="Bilješka 35 2 3 2 3 4 2" xfId="54435"/>
    <cellStyle name="Bilješka 35 2 3 2 3 5" xfId="39692"/>
    <cellStyle name="Bilješka 35 2 3 2 3 5 2" xfId="57625"/>
    <cellStyle name="Bilješka 35 2 3 2 3 6" xfId="47637"/>
    <cellStyle name="Bilješka 35 2 3 2 4" xfId="9658"/>
    <cellStyle name="Bilješka 35 2 3 2 4 2" xfId="17285"/>
    <cellStyle name="Bilješka 35 2 3 2 4 2 2" xfId="39696"/>
    <cellStyle name="Bilješka 35 2 3 2 4 2 3" xfId="53436"/>
    <cellStyle name="Bilješka 35 2 3 2 4 3" xfId="25411"/>
    <cellStyle name="Bilješka 35 2 3 2 4 3 2" xfId="55765"/>
    <cellStyle name="Bilješka 35 2 3 2 4 4" xfId="39695"/>
    <cellStyle name="Bilješka 35 2 3 2 4 4 2" xfId="58946"/>
    <cellStyle name="Bilješka 35 2 3 2 4 5" xfId="49164"/>
    <cellStyle name="Bilješka 35 2 3 2 5" xfId="11080"/>
    <cellStyle name="Bilješka 35 2 3 2 5 2" xfId="18608"/>
    <cellStyle name="Bilješka 35 2 3 2 5 2 2" xfId="39698"/>
    <cellStyle name="Bilješka 35 2 3 2 5 3" xfId="26729"/>
    <cellStyle name="Bilješka 35 2 3 2 5 4" xfId="39697"/>
    <cellStyle name="Bilješka 35 2 3 2 5 5" xfId="50946"/>
    <cellStyle name="Bilješka 35 2 3 2 6" xfId="11799"/>
    <cellStyle name="Bilješka 35 2 3 2 6 2" xfId="19314"/>
    <cellStyle name="Bilješka 35 2 3 2 6 2 2" xfId="39700"/>
    <cellStyle name="Bilješka 35 2 3 2 6 3" xfId="27440"/>
    <cellStyle name="Bilješka 35 2 3 2 6 4" xfId="39699"/>
    <cellStyle name="Bilješka 35 2 3 2 6 5" xfId="56572"/>
    <cellStyle name="Bilješka 35 2 3 2 7" xfId="12693"/>
    <cellStyle name="Bilješka 35 2 3 2 7 2" xfId="20197"/>
    <cellStyle name="Bilješka 35 2 3 2 7 2 2" xfId="39702"/>
    <cellStyle name="Bilješka 35 2 3 2 7 3" xfId="28324"/>
    <cellStyle name="Bilješka 35 2 3 2 7 4" xfId="39701"/>
    <cellStyle name="Bilješka 35 2 3 2 8" xfId="13232"/>
    <cellStyle name="Bilješka 35 2 3 2 8 2" xfId="20712"/>
    <cellStyle name="Bilješka 35 2 3 2 8 2 2" xfId="39704"/>
    <cellStyle name="Bilješka 35 2 3 2 8 3" xfId="28858"/>
    <cellStyle name="Bilješka 35 2 3 2 8 4" xfId="39703"/>
    <cellStyle name="Bilješka 35 2 3 2 9" xfId="14550"/>
    <cellStyle name="Bilješka 35 2 3 2 9 2" xfId="21937"/>
    <cellStyle name="Bilješka 35 2 3 2 9 2 2" xfId="39706"/>
    <cellStyle name="Bilješka 35 2 3 2 9 3" xfId="30159"/>
    <cellStyle name="Bilješka 35 2 3 2 9 4" xfId="39705"/>
    <cellStyle name="Bilješka 35 2 3 2_Hotel Fortuna" xfId="49992"/>
    <cellStyle name="Bilješka 35 2 3 3" xfId="8039"/>
    <cellStyle name="Bilješka 35 2 3 3 10" xfId="22626"/>
    <cellStyle name="Bilješka 35 2 3 3 11" xfId="22701"/>
    <cellStyle name="Bilješka 35 2 3 3 12" xfId="39707"/>
    <cellStyle name="Bilješka 35 2 3 3 13" xfId="46609"/>
    <cellStyle name="Bilješka 35 2 3 3 2" xfId="9217"/>
    <cellStyle name="Bilješka 35 2 3 3 2 2" xfId="16531"/>
    <cellStyle name="Bilješka 35 2 3 3 2 2 2" xfId="39709"/>
    <cellStyle name="Bilješka 35 2 3 3 2 2 2 2" xfId="53441"/>
    <cellStyle name="Bilješka 35 2 3 3 2 2 3" xfId="55770"/>
    <cellStyle name="Bilješka 35 2 3 3 2 2 4" xfId="58951"/>
    <cellStyle name="Bilješka 35 2 3 3 2 2 5" xfId="47333"/>
    <cellStyle name="Bilješka 35 2 3 3 2 3" xfId="22504"/>
    <cellStyle name="Bilješka 35 2 3 3 2 4" xfId="24849"/>
    <cellStyle name="Bilješka 35 2 3 3 2 4 2" xfId="47950"/>
    <cellStyle name="Bilješka 35 2 3 3 2 5" xfId="39708"/>
    <cellStyle name="Bilješka 35 2 3 3 2 5 2" xfId="49350"/>
    <cellStyle name="Bilješka 35 2 3 3 2 6" xfId="54620"/>
    <cellStyle name="Bilješka 35 2 3 3 2 7" xfId="57810"/>
    <cellStyle name="Bilješka 35 2 3 3 2 8" xfId="47224"/>
    <cellStyle name="Bilješka 35 2 3 3 2 9" xfId="60289"/>
    <cellStyle name="Bilješka 35 2 3 3 2_Hotel Fortuna" xfId="50077"/>
    <cellStyle name="Bilješka 35 2 3 3 3" xfId="9874"/>
    <cellStyle name="Bilješka 35 2 3 3 3 2" xfId="15895"/>
    <cellStyle name="Bilješka 35 2 3 3 3 2 2" xfId="39711"/>
    <cellStyle name="Bilješka 35 2 3 3 3 2 2 2" xfId="55771"/>
    <cellStyle name="Bilješka 35 2 3 3 3 2 3" xfId="58952"/>
    <cellStyle name="Bilješka 35 2 3 3 3 2 4" xfId="53442"/>
    <cellStyle name="Bilješka 35 2 3 3 3 3" xfId="23554"/>
    <cellStyle name="Bilješka 35 2 3 3 3 3 2" xfId="51658"/>
    <cellStyle name="Bilješka 35 2 3 3 3 4" xfId="24213"/>
    <cellStyle name="Bilješka 35 2 3 3 3 4 2" xfId="53984"/>
    <cellStyle name="Bilješka 35 2 3 3 3 5" xfId="39710"/>
    <cellStyle name="Bilješka 35 2 3 3 3 5 2" xfId="57174"/>
    <cellStyle name="Bilješka 35 2 3 3 3 6" xfId="47823"/>
    <cellStyle name="Bilješka 35 2 3 3 3 7" xfId="60062"/>
    <cellStyle name="Bilješka 35 2 3 3 4" xfId="11131"/>
    <cellStyle name="Bilješka 35 2 3 3 4 2" xfId="18658"/>
    <cellStyle name="Bilješka 35 2 3 3 4 2 2" xfId="39713"/>
    <cellStyle name="Bilješka 35 2 3 3 4 2 3" xfId="53440"/>
    <cellStyle name="Bilješka 35 2 3 3 4 3" xfId="26780"/>
    <cellStyle name="Bilješka 35 2 3 3 4 3 2" xfId="55769"/>
    <cellStyle name="Bilješka 35 2 3 3 4 4" xfId="39712"/>
    <cellStyle name="Bilješka 35 2 3 3 4 4 2" xfId="58950"/>
    <cellStyle name="Bilješka 35 2 3 3 4 5" xfId="48711"/>
    <cellStyle name="Bilješka 35 2 3 3 5" xfId="11900"/>
    <cellStyle name="Bilješka 35 2 3 3 5 2" xfId="19415"/>
    <cellStyle name="Bilješka 35 2 3 3 5 2 2" xfId="39715"/>
    <cellStyle name="Bilješka 35 2 3 3 5 3" xfId="27540"/>
    <cellStyle name="Bilješka 35 2 3 3 5 4" xfId="39714"/>
    <cellStyle name="Bilješka 35 2 3 3 5 5" xfId="51230"/>
    <cellStyle name="Bilješka 35 2 3 3 6" xfId="12794"/>
    <cellStyle name="Bilješka 35 2 3 3 6 2" xfId="20298"/>
    <cellStyle name="Bilješka 35 2 3 3 6 2 2" xfId="39717"/>
    <cellStyle name="Bilješka 35 2 3 3 6 3" xfId="28424"/>
    <cellStyle name="Bilješka 35 2 3 3 6 4" xfId="39716"/>
    <cellStyle name="Bilješka 35 2 3 3 6 5" xfId="56673"/>
    <cellStyle name="Bilješka 35 2 3 3 7" xfId="13446"/>
    <cellStyle name="Bilješka 35 2 3 3 7 2" xfId="20917"/>
    <cellStyle name="Bilješka 35 2 3 3 7 2 2" xfId="39719"/>
    <cellStyle name="Bilješka 35 2 3 3 7 3" xfId="29071"/>
    <cellStyle name="Bilješka 35 2 3 3 7 4" xfId="39718"/>
    <cellStyle name="Bilješka 35 2 3 3 8" xfId="14036"/>
    <cellStyle name="Bilješka 35 2 3 3 8 2" xfId="21475"/>
    <cellStyle name="Bilješka 35 2 3 3 8 2 2" xfId="39721"/>
    <cellStyle name="Bilješka 35 2 3 3 8 3" xfId="29653"/>
    <cellStyle name="Bilješka 35 2 3 3 8 4" xfId="39720"/>
    <cellStyle name="Bilješka 35 2 3 3 9" xfId="15271"/>
    <cellStyle name="Bilješka 35 2 3 3 9 2" xfId="30872"/>
    <cellStyle name="Bilješka 35 2 3 3 9 3" xfId="39722"/>
    <cellStyle name="Bilješka 35 2 3 3_Hotel Fortuna" xfId="49460"/>
    <cellStyle name="Bilješka 35 2 3 4" xfId="8810"/>
    <cellStyle name="Bilješka 35 2 3 4 2" xfId="16011"/>
    <cellStyle name="Bilješka 35 2 3 4 2 2" xfId="39724"/>
    <cellStyle name="Bilješka 35 2 3 4 2 2 2" xfId="55772"/>
    <cellStyle name="Bilješka 35 2 3 4 2 3" xfId="58953"/>
    <cellStyle name="Bilješka 35 2 3 4 2 4" xfId="53443"/>
    <cellStyle name="Bilješka 35 2 3 4 3" xfId="16793"/>
    <cellStyle name="Bilješka 35 2 3 4 3 2" xfId="39725"/>
    <cellStyle name="Bilješka 35 2 3 4 3 3" xfId="51774"/>
    <cellStyle name="Bilješka 35 2 3 4 4" xfId="24329"/>
    <cellStyle name="Bilješka 35 2 3 4 4 2" xfId="54100"/>
    <cellStyle name="Bilješka 35 2 3 4 5" xfId="39723"/>
    <cellStyle name="Bilješka 35 2 3 4 5 2" xfId="57290"/>
    <cellStyle name="Bilješka 35 2 3 4 6" xfId="48207"/>
    <cellStyle name="Bilješka 35 2 3 5" xfId="9775"/>
    <cellStyle name="Bilješka 35 2 3 5 2" xfId="17393"/>
    <cellStyle name="Bilješka 35 2 3 5 2 2" xfId="39727"/>
    <cellStyle name="Bilješka 35 2 3 5 2 3" xfId="53435"/>
    <cellStyle name="Bilješka 35 2 3 5 3" xfId="25518"/>
    <cellStyle name="Bilješka 35 2 3 5 3 2" xfId="55764"/>
    <cellStyle name="Bilješka 35 2 3 5 4" xfId="39726"/>
    <cellStyle name="Bilješka 35 2 3 5 4 2" xfId="58945"/>
    <cellStyle name="Bilješka 35 2 3 5 5" xfId="48827"/>
    <cellStyle name="Bilješka 35 2 3 6" xfId="9569"/>
    <cellStyle name="Bilješka 35 2 3 6 2" xfId="17210"/>
    <cellStyle name="Bilješka 35 2 3 6 2 2" xfId="39729"/>
    <cellStyle name="Bilješka 35 2 3 6 3" xfId="25337"/>
    <cellStyle name="Bilješka 35 2 3 6 4" xfId="39728"/>
    <cellStyle name="Bilješka 35 2 3 6 5" xfId="51239"/>
    <cellStyle name="Bilješka 35 2 3 7" xfId="11494"/>
    <cellStyle name="Bilješka 35 2 3 7 2" xfId="19009"/>
    <cellStyle name="Bilješka 35 2 3 7 2 2" xfId="39731"/>
    <cellStyle name="Bilješka 35 2 3 7 3" xfId="27139"/>
    <cellStyle name="Bilješka 35 2 3 7 4" xfId="39730"/>
    <cellStyle name="Bilješka 35 2 3 7 5" xfId="56423"/>
    <cellStyle name="Bilješka 35 2 3 8" xfId="12387"/>
    <cellStyle name="Bilješka 35 2 3 8 2" xfId="19892"/>
    <cellStyle name="Bilješka 35 2 3 8 2 2" xfId="39733"/>
    <cellStyle name="Bilješka 35 2 3 8 3" xfId="28022"/>
    <cellStyle name="Bilješka 35 2 3 8 4" xfId="39732"/>
    <cellStyle name="Bilješka 35 2 3 9" xfId="13348"/>
    <cellStyle name="Bilješka 35 2 3 9 2" xfId="20824"/>
    <cellStyle name="Bilješka 35 2 3 9 2 2" xfId="39735"/>
    <cellStyle name="Bilješka 35 2 3 9 3" xfId="28973"/>
    <cellStyle name="Bilješka 35 2 3 9 4" xfId="39734"/>
    <cellStyle name="Bilješka 35 2 3_Hotel Fortuna" xfId="49605"/>
    <cellStyle name="Bilješka 35 2 4" xfId="7864"/>
    <cellStyle name="Bilješka 35 2 4 10" xfId="15203"/>
    <cellStyle name="Bilješka 35 2 4 10 2" xfId="30804"/>
    <cellStyle name="Bilješka 35 2 4 10 3" xfId="39737"/>
    <cellStyle name="Bilješka 35 2 4 11" xfId="23225"/>
    <cellStyle name="Bilješka 35 2 4 12" xfId="39736"/>
    <cellStyle name="Bilješka 35 2 4 13" xfId="46628"/>
    <cellStyle name="Bilješka 35 2 4 14" xfId="59677"/>
    <cellStyle name="Bilješka 35 2 4 2" xfId="7805"/>
    <cellStyle name="Bilješka 35 2 4 2 10" xfId="23380"/>
    <cellStyle name="Bilješka 35 2 4 2 11" xfId="22325"/>
    <cellStyle name="Bilješka 35 2 4 2 12" xfId="39738"/>
    <cellStyle name="Bilješka 35 2 4 2 13" xfId="46526"/>
    <cellStyle name="Bilješka 35 2 4 2 14" xfId="59642"/>
    <cellStyle name="Bilješka 35 2 4 2 2" xfId="8983"/>
    <cellStyle name="Bilješka 35 2 4 2 2 2" xfId="15806"/>
    <cellStyle name="Bilješka 35 2 4 2 2 2 2" xfId="39740"/>
    <cellStyle name="Bilješka 35 2 4 2 2 2 2 2" xfId="55775"/>
    <cellStyle name="Bilješka 35 2 4 2 2 2 3" xfId="58956"/>
    <cellStyle name="Bilješka 35 2 4 2 2 2 4" xfId="53446"/>
    <cellStyle name="Bilješka 35 2 4 2 2 3" xfId="23249"/>
    <cellStyle name="Bilješka 35 2 4 2 2 3 2" xfId="51569"/>
    <cellStyle name="Bilješka 35 2 4 2 2 4" xfId="24124"/>
    <cellStyle name="Bilješka 35 2 4 2 2 4 2" xfId="53895"/>
    <cellStyle name="Bilješka 35 2 4 2 2 5" xfId="39739"/>
    <cellStyle name="Bilješka 35 2 4 2 2 5 2" xfId="57085"/>
    <cellStyle name="Bilješka 35 2 4 2 2 6" xfId="59992"/>
    <cellStyle name="Bilješka 35 2 4 2 3" xfId="10013"/>
    <cellStyle name="Bilješka 35 2 4 2 3 2" xfId="17601"/>
    <cellStyle name="Bilješka 35 2 4 2 3 2 2" xfId="39742"/>
    <cellStyle name="Bilješka 35 2 4 2 3 2 3" xfId="53445"/>
    <cellStyle name="Bilješka 35 2 4 2 3 3" xfId="25723"/>
    <cellStyle name="Bilješka 35 2 4 2 3 3 2" xfId="55774"/>
    <cellStyle name="Bilješka 35 2 4 2 3 4" xfId="39741"/>
    <cellStyle name="Bilješka 35 2 4 2 3 4 2" xfId="58955"/>
    <cellStyle name="Bilješka 35 2 4 2 4" xfId="11276"/>
    <cellStyle name="Bilješka 35 2 4 2 4 2" xfId="18800"/>
    <cellStyle name="Bilješka 35 2 4 2 4 2 2" xfId="39744"/>
    <cellStyle name="Bilješka 35 2 4 2 4 3" xfId="26924"/>
    <cellStyle name="Bilješka 35 2 4 2 4 4" xfId="39743"/>
    <cellStyle name="Bilješka 35 2 4 2 4 5" xfId="47557"/>
    <cellStyle name="Bilješka 35 2 4 2 5" xfId="11666"/>
    <cellStyle name="Bilješka 35 2 4 2 5 2" xfId="19181"/>
    <cellStyle name="Bilješka 35 2 4 2 5 2 2" xfId="39746"/>
    <cellStyle name="Bilješka 35 2 4 2 5 3" xfId="27309"/>
    <cellStyle name="Bilješka 35 2 4 2 5 4" xfId="39745"/>
    <cellStyle name="Bilješka 35 2 4 2 5 5" xfId="48621"/>
    <cellStyle name="Bilješka 35 2 4 2 6" xfId="12560"/>
    <cellStyle name="Bilješka 35 2 4 2 6 2" xfId="20064"/>
    <cellStyle name="Bilješka 35 2 4 2 6 2 2" xfId="39748"/>
    <cellStyle name="Bilješka 35 2 4 2 6 3" xfId="28193"/>
    <cellStyle name="Bilješka 35 2 4 2 6 4" xfId="39747"/>
    <cellStyle name="Bilješka 35 2 4 2 6 5" xfId="50741"/>
    <cellStyle name="Bilješka 35 2 4 2 7" xfId="13584"/>
    <cellStyle name="Bilješka 35 2 4 2 7 2" xfId="21054"/>
    <cellStyle name="Bilješka 35 2 4 2 7 2 2" xfId="39750"/>
    <cellStyle name="Bilješka 35 2 4 2 7 3" xfId="29207"/>
    <cellStyle name="Bilješka 35 2 4 2 7 4" xfId="39749"/>
    <cellStyle name="Bilješka 35 2 4 2 7 5" xfId="56253"/>
    <cellStyle name="Bilješka 35 2 4 2 8" xfId="14442"/>
    <cellStyle name="Bilješka 35 2 4 2 8 2" xfId="21843"/>
    <cellStyle name="Bilješka 35 2 4 2 8 2 2" xfId="39752"/>
    <cellStyle name="Bilješka 35 2 4 2 8 3" xfId="30052"/>
    <cellStyle name="Bilješka 35 2 4 2 8 4" xfId="39751"/>
    <cellStyle name="Bilješka 35 2 4 2 9" xfId="15129"/>
    <cellStyle name="Bilješka 35 2 4 2 9 2" xfId="30732"/>
    <cellStyle name="Bilješka 35 2 4 2 9 3" xfId="39753"/>
    <cellStyle name="Bilješka 35 2 4 2_Hotel Fortuna" xfId="49599"/>
    <cellStyle name="Bilješka 35 2 4 3" xfId="9042"/>
    <cellStyle name="Bilješka 35 2 4 3 2" xfId="15914"/>
    <cellStyle name="Bilješka 35 2 4 3 2 2" xfId="39755"/>
    <cellStyle name="Bilješka 35 2 4 3 2 2 2" xfId="55776"/>
    <cellStyle name="Bilješka 35 2 4 3 2 3" xfId="58957"/>
    <cellStyle name="Bilješka 35 2 4 3 2 4" xfId="53447"/>
    <cellStyle name="Bilješka 35 2 4 3 3" xfId="16718"/>
    <cellStyle name="Bilješka 35 2 4 3 3 2" xfId="39756"/>
    <cellStyle name="Bilješka 35 2 4 3 3 3" xfId="51677"/>
    <cellStyle name="Bilješka 35 2 4 3 4" xfId="24232"/>
    <cellStyle name="Bilješka 35 2 4 3 4 2" xfId="54003"/>
    <cellStyle name="Bilješka 35 2 4 3 5" xfId="39754"/>
    <cellStyle name="Bilješka 35 2 4 3 5 2" xfId="57193"/>
    <cellStyle name="Bilješka 35 2 4 3 6" xfId="47989"/>
    <cellStyle name="Bilješka 35 2 4 4" xfId="9764"/>
    <cellStyle name="Bilješka 35 2 4 4 2" xfId="17382"/>
    <cellStyle name="Bilješka 35 2 4 4 2 2" xfId="39758"/>
    <cellStyle name="Bilješka 35 2 4 4 2 3" xfId="53444"/>
    <cellStyle name="Bilješka 35 2 4 4 3" xfId="25507"/>
    <cellStyle name="Bilješka 35 2 4 4 3 2" xfId="55773"/>
    <cellStyle name="Bilješka 35 2 4 4 4" xfId="39757"/>
    <cellStyle name="Bilješka 35 2 4 4 4 2" xfId="58954"/>
    <cellStyle name="Bilješka 35 2 4 4 5" xfId="48730"/>
    <cellStyle name="Bilješka 35 2 4 5" xfId="10622"/>
    <cellStyle name="Bilješka 35 2 4 5 2" xfId="18162"/>
    <cellStyle name="Bilješka 35 2 4 5 2 2" xfId="39760"/>
    <cellStyle name="Bilješka 35 2 4 5 3" xfId="26279"/>
    <cellStyle name="Bilješka 35 2 4 5 4" xfId="39759"/>
    <cellStyle name="Bilješka 35 2 4 5 5" xfId="50998"/>
    <cellStyle name="Bilješka 35 2 4 6" xfId="11725"/>
    <cellStyle name="Bilješka 35 2 4 6 2" xfId="19240"/>
    <cellStyle name="Bilješka 35 2 4 6 2 2" xfId="39762"/>
    <cellStyle name="Bilješka 35 2 4 6 3" xfId="27367"/>
    <cellStyle name="Bilješka 35 2 4 6 4" xfId="39761"/>
    <cellStyle name="Bilješka 35 2 4 6 5" xfId="54700"/>
    <cellStyle name="Bilješka 35 2 4 7" xfId="12619"/>
    <cellStyle name="Bilješka 35 2 4 7 2" xfId="20123"/>
    <cellStyle name="Bilješka 35 2 4 7 2 2" xfId="39764"/>
    <cellStyle name="Bilješka 35 2 4 7 3" xfId="28251"/>
    <cellStyle name="Bilješka 35 2 4 7 4" xfId="39763"/>
    <cellStyle name="Bilješka 35 2 4 8" xfId="13337"/>
    <cellStyle name="Bilješka 35 2 4 8 2" xfId="20813"/>
    <cellStyle name="Bilješka 35 2 4 8 2 2" xfId="39766"/>
    <cellStyle name="Bilješka 35 2 4 8 3" xfId="28962"/>
    <cellStyle name="Bilješka 35 2 4 8 4" xfId="39765"/>
    <cellStyle name="Bilješka 35 2 4 9" xfId="14125"/>
    <cellStyle name="Bilješka 35 2 4 9 2" xfId="21552"/>
    <cellStyle name="Bilješka 35 2 4 9 2 2" xfId="39768"/>
    <cellStyle name="Bilješka 35 2 4 9 3" xfId="29741"/>
    <cellStyle name="Bilješka 35 2 4 9 4" xfId="39767"/>
    <cellStyle name="Bilješka 35 2 4_Hotel Fortuna" xfId="50351"/>
    <cellStyle name="Bilješka 35 2 5" xfId="8145"/>
    <cellStyle name="Bilješka 35 2 5 10" xfId="22995"/>
    <cellStyle name="Bilješka 35 2 5 11" xfId="22312"/>
    <cellStyle name="Bilješka 35 2 5 12" xfId="39769"/>
    <cellStyle name="Bilješka 35 2 5 13" xfId="46943"/>
    <cellStyle name="Bilješka 35 2 5 2" xfId="9323"/>
    <cellStyle name="Bilješka 35 2 5 2 2" xfId="16564"/>
    <cellStyle name="Bilješka 35 2 5 2 2 2" xfId="39771"/>
    <cellStyle name="Bilješka 35 2 5 2 2 2 2" xfId="53449"/>
    <cellStyle name="Bilješka 35 2 5 2 2 3" xfId="55778"/>
    <cellStyle name="Bilješka 35 2 5 2 2 4" xfId="58959"/>
    <cellStyle name="Bilješka 35 2 5 2 2 5" xfId="47366"/>
    <cellStyle name="Bilješka 35 2 5 2 3" xfId="23072"/>
    <cellStyle name="Bilješka 35 2 5 2 4" xfId="24882"/>
    <cellStyle name="Bilješka 35 2 5 2 4 2" xfId="48407"/>
    <cellStyle name="Bilješka 35 2 5 2 5" xfId="39770"/>
    <cellStyle name="Bilješka 35 2 5 2 5 2" xfId="49383"/>
    <cellStyle name="Bilješka 35 2 5 2 6" xfId="54653"/>
    <cellStyle name="Bilješka 35 2 5 2 7" xfId="57843"/>
    <cellStyle name="Bilješka 35 2 5 2 8" xfId="47257"/>
    <cellStyle name="Bilješka 35 2 5 2 9" xfId="60314"/>
    <cellStyle name="Bilješka 35 2 5 2_Hotel Fortuna" xfId="49465"/>
    <cellStyle name="Bilješka 35 2 5 3" xfId="10386"/>
    <cellStyle name="Bilješka 35 2 5 3 2" xfId="16239"/>
    <cellStyle name="Bilješka 35 2 5 3 2 2" xfId="39773"/>
    <cellStyle name="Bilješka 35 2 5 3 2 2 2" xfId="55779"/>
    <cellStyle name="Bilješka 35 2 5 3 2 3" xfId="58960"/>
    <cellStyle name="Bilješka 35 2 5 3 2 4" xfId="53450"/>
    <cellStyle name="Bilješka 35 2 5 3 3" xfId="23111"/>
    <cellStyle name="Bilješka 35 2 5 3 3 2" xfId="52002"/>
    <cellStyle name="Bilješka 35 2 5 3 4" xfId="24557"/>
    <cellStyle name="Bilješka 35 2 5 3 4 2" xfId="54328"/>
    <cellStyle name="Bilješka 35 2 5 3 5" xfId="39772"/>
    <cellStyle name="Bilješka 35 2 5 3 5 2" xfId="57518"/>
    <cellStyle name="Bilješka 35 2 5 3 6" xfId="48307"/>
    <cellStyle name="Bilješka 35 2 5 3 7" xfId="60142"/>
    <cellStyle name="Bilješka 35 2 5 4" xfId="11189"/>
    <cellStyle name="Bilješka 35 2 5 4 2" xfId="18716"/>
    <cellStyle name="Bilješka 35 2 5 4 2 2" xfId="39775"/>
    <cellStyle name="Bilješka 35 2 5 4 2 3" xfId="53448"/>
    <cellStyle name="Bilješka 35 2 5 4 3" xfId="26838"/>
    <cellStyle name="Bilješka 35 2 5 4 3 2" xfId="55777"/>
    <cellStyle name="Bilješka 35 2 5 4 4" xfId="39774"/>
    <cellStyle name="Bilješka 35 2 5 4 4 2" xfId="58958"/>
    <cellStyle name="Bilješka 35 2 5 4 5" xfId="49056"/>
    <cellStyle name="Bilješka 35 2 5 5" xfId="12006"/>
    <cellStyle name="Bilješka 35 2 5 5 2" xfId="19521"/>
    <cellStyle name="Bilješka 35 2 5 5 2 2" xfId="39777"/>
    <cellStyle name="Bilješka 35 2 5 5 3" xfId="27645"/>
    <cellStyle name="Bilješka 35 2 5 5 4" xfId="39776"/>
    <cellStyle name="Bilješka 35 2 5 5 5" xfId="51022"/>
    <cellStyle name="Bilješka 35 2 5 6" xfId="12900"/>
    <cellStyle name="Bilješka 35 2 5 6 2" xfId="20404"/>
    <cellStyle name="Bilješka 35 2 5 6 2 2" xfId="39779"/>
    <cellStyle name="Bilješka 35 2 5 6 3" xfId="28529"/>
    <cellStyle name="Bilješka 35 2 5 6 4" xfId="39778"/>
    <cellStyle name="Bilješka 35 2 5 6 5" xfId="56779"/>
    <cellStyle name="Bilješka 35 2 5 7" xfId="13955"/>
    <cellStyle name="Bilješka 35 2 5 7 2" xfId="21415"/>
    <cellStyle name="Bilješka 35 2 5 7 2 2" xfId="39781"/>
    <cellStyle name="Bilješka 35 2 5 7 3" xfId="29573"/>
    <cellStyle name="Bilješka 35 2 5 7 4" xfId="39780"/>
    <cellStyle name="Bilješka 35 2 5 8" xfId="14624"/>
    <cellStyle name="Bilješka 35 2 5 8 2" xfId="22002"/>
    <cellStyle name="Bilješka 35 2 5 8 2 2" xfId="39783"/>
    <cellStyle name="Bilješka 35 2 5 8 3" xfId="30231"/>
    <cellStyle name="Bilješka 35 2 5 8 4" xfId="39782"/>
    <cellStyle name="Bilješka 35 2 5 9" xfId="14897"/>
    <cellStyle name="Bilješka 35 2 5 9 2" xfId="30503"/>
    <cellStyle name="Bilješka 35 2 5 9 3" xfId="39784"/>
    <cellStyle name="Bilješka 35 2 5_Hotel Fortuna" xfId="50426"/>
    <cellStyle name="Bilješka 35 2 6" xfId="8639"/>
    <cellStyle name="Bilješka 35 2 6 2" xfId="17067"/>
    <cellStyle name="Bilješka 35 2 6 2 2" xfId="39786"/>
    <cellStyle name="Bilješka 35 2 6 2 3" xfId="53430"/>
    <cellStyle name="Bilješka 35 2 6 3" xfId="25224"/>
    <cellStyle name="Bilješka 35 2 6 3 2" xfId="55759"/>
    <cellStyle name="Bilješka 35 2 6 4" xfId="39785"/>
    <cellStyle name="Bilješka 35 2 6 4 2" xfId="58940"/>
    <cellStyle name="Bilješka 35 2 6 5" xfId="47618"/>
    <cellStyle name="Bilješka 35 2 7" xfId="9813"/>
    <cellStyle name="Bilješka 35 2 7 2" xfId="17427"/>
    <cellStyle name="Bilješka 35 2 7 2 2" xfId="39788"/>
    <cellStyle name="Bilješka 35 2 7 3" xfId="25552"/>
    <cellStyle name="Bilješka 35 2 7 4" xfId="39787"/>
    <cellStyle name="Bilješka 35 2 7 5" xfId="48499"/>
    <cellStyle name="Bilješka 35 2 8" xfId="8545"/>
    <cellStyle name="Bilješka 35 2 8 2" xfId="15667"/>
    <cellStyle name="Bilješka 35 2 8 2 2" xfId="39790"/>
    <cellStyle name="Bilješka 35 2 8 3" xfId="25133"/>
    <cellStyle name="Bilješka 35 2 8 4" xfId="39789"/>
    <cellStyle name="Bilješka 35 2 8 5" xfId="50881"/>
    <cellStyle name="Bilješka 35 2 9" xfId="11326"/>
    <cellStyle name="Bilješka 35 2 9 2" xfId="18849"/>
    <cellStyle name="Bilješka 35 2 9 2 2" xfId="39792"/>
    <cellStyle name="Bilješka 35 2 9 3" xfId="26974"/>
    <cellStyle name="Bilješka 35 2 9 4" xfId="39791"/>
    <cellStyle name="Bilješka 35 2 9 5" xfId="56496"/>
    <cellStyle name="Bilješka 35 2_Hotel Fortuna" xfId="49997"/>
    <cellStyle name="Bilješka 35 3" xfId="7536"/>
    <cellStyle name="Bilješka 35 3 10" xfId="10764"/>
    <cellStyle name="Bilješka 35 3 10 2" xfId="18300"/>
    <cellStyle name="Bilješka 35 3 10 2 2" xfId="39795"/>
    <cellStyle name="Bilješka 35 3 10 3" xfId="26418"/>
    <cellStyle name="Bilješka 35 3 10 4" xfId="39794"/>
    <cellStyle name="Bilješka 35 3 11" xfId="14931"/>
    <cellStyle name="Bilješka 35 3 11 2" xfId="30536"/>
    <cellStyle name="Bilješka 35 3 11 3" xfId="39796"/>
    <cellStyle name="Bilješka 35 3 12" xfId="23955"/>
    <cellStyle name="Bilješka 35 3 13" xfId="39793"/>
    <cellStyle name="Bilješka 35 3 14" xfId="59450"/>
    <cellStyle name="Bilješka 35 3 2" xfId="7694"/>
    <cellStyle name="Bilješka 35 3 2 10" xfId="14983"/>
    <cellStyle name="Bilješka 35 3 2 10 2" xfId="30588"/>
    <cellStyle name="Bilješka 35 3 2 10 3" xfId="39798"/>
    <cellStyle name="Bilješka 35 3 2 11" xfId="22817"/>
    <cellStyle name="Bilješka 35 3 2 12" xfId="39797"/>
    <cellStyle name="Bilješka 35 3 2 13" xfId="46782"/>
    <cellStyle name="Bilješka 35 3 2 14" xfId="59556"/>
    <cellStyle name="Bilješka 35 3 2 2" xfId="8233"/>
    <cellStyle name="Bilješka 35 3 2 2 10" xfId="23725"/>
    <cellStyle name="Bilješka 35 3 2 2 11" xfId="23472"/>
    <cellStyle name="Bilješka 35 3 2 2 12" xfId="39799"/>
    <cellStyle name="Bilješka 35 3 2 2 13" xfId="47026"/>
    <cellStyle name="Bilješka 35 3 2 2 14" xfId="59892"/>
    <cellStyle name="Bilješka 35 3 2 2 2" xfId="9411"/>
    <cellStyle name="Bilješka 35 3 2 2 2 2" xfId="16326"/>
    <cellStyle name="Bilješka 35 3 2 2 2 2 2" xfId="39801"/>
    <cellStyle name="Bilješka 35 3 2 2 2 2 2 2" xfId="55783"/>
    <cellStyle name="Bilješka 35 3 2 2 2 2 3" xfId="58964"/>
    <cellStyle name="Bilješka 35 3 2 2 2 2 4" xfId="53454"/>
    <cellStyle name="Bilješka 35 3 2 2 2 3" xfId="22622"/>
    <cellStyle name="Bilješka 35 3 2 2 2 3 2" xfId="52089"/>
    <cellStyle name="Bilješka 35 3 2 2 2 4" xfId="24644"/>
    <cellStyle name="Bilješka 35 3 2 2 2 4 2" xfId="54415"/>
    <cellStyle name="Bilješka 35 3 2 2 2 5" xfId="39800"/>
    <cellStyle name="Bilješka 35 3 2 2 2 5 2" xfId="57605"/>
    <cellStyle name="Bilješka 35 3 2 2 2 6" xfId="60204"/>
    <cellStyle name="Bilješka 35 3 2 2 3" xfId="8934"/>
    <cellStyle name="Bilješka 35 3 2 2 3 2" xfId="15588"/>
    <cellStyle name="Bilješka 35 3 2 2 3 2 2" xfId="39803"/>
    <cellStyle name="Bilješka 35 3 2 2 3 2 3" xfId="53453"/>
    <cellStyle name="Bilješka 35 3 2 2 3 3" xfId="25278"/>
    <cellStyle name="Bilješka 35 3 2 2 3 3 2" xfId="55782"/>
    <cellStyle name="Bilješka 35 3 2 2 3 4" xfId="39802"/>
    <cellStyle name="Bilješka 35 3 2 2 3 4 2" xfId="58963"/>
    <cellStyle name="Bilješka 35 3 2 2 4" xfId="11165"/>
    <cellStyle name="Bilješka 35 3 2 2 4 2" xfId="18692"/>
    <cellStyle name="Bilješka 35 3 2 2 4 2 2" xfId="39805"/>
    <cellStyle name="Bilješka 35 3 2 2 4 3" xfId="26814"/>
    <cellStyle name="Bilješka 35 3 2 2 4 4" xfId="39804"/>
    <cellStyle name="Bilješka 35 3 2 2 4 5" xfId="48225"/>
    <cellStyle name="Bilješka 35 3 2 2 5" xfId="12094"/>
    <cellStyle name="Bilješka 35 3 2 2 5 2" xfId="19609"/>
    <cellStyle name="Bilješka 35 3 2 2 5 2 2" xfId="39807"/>
    <cellStyle name="Bilješka 35 3 2 2 5 3" xfId="27732"/>
    <cellStyle name="Bilješka 35 3 2 2 5 4" xfId="39806"/>
    <cellStyle name="Bilješka 35 3 2 2 5 5" xfId="49144"/>
    <cellStyle name="Bilješka 35 3 2 2 6" xfId="12988"/>
    <cellStyle name="Bilješka 35 3 2 2 6 2" xfId="20492"/>
    <cellStyle name="Bilješka 35 3 2 2 6 2 2" xfId="39809"/>
    <cellStyle name="Bilješka 35 3 2 2 6 3" xfId="28616"/>
    <cellStyle name="Bilješka 35 3 2 2 6 4" xfId="39808"/>
    <cellStyle name="Bilješka 35 3 2 2 6 5" xfId="51390"/>
    <cellStyle name="Bilješka 35 3 2 2 7" xfId="12511"/>
    <cellStyle name="Bilješka 35 3 2 2 7 2" xfId="20015"/>
    <cellStyle name="Bilješka 35 3 2 2 7 2 2" xfId="39811"/>
    <cellStyle name="Bilješka 35 3 2 2 7 3" xfId="28145"/>
    <cellStyle name="Bilješka 35 3 2 2 7 4" xfId="39810"/>
    <cellStyle name="Bilješka 35 3 2 2 7 5" xfId="56867"/>
    <cellStyle name="Bilješka 35 3 2 2 8" xfId="14717"/>
    <cellStyle name="Bilješka 35 3 2 2 8 2" xfId="22084"/>
    <cellStyle name="Bilješka 35 3 2 2 8 2 2" xfId="39813"/>
    <cellStyle name="Bilješka 35 3 2 2 8 3" xfId="30323"/>
    <cellStyle name="Bilješka 35 3 2 2 8 4" xfId="39812"/>
    <cellStyle name="Bilješka 35 3 2 2 9" xfId="15436"/>
    <cellStyle name="Bilješka 35 3 2 2 9 2" xfId="31035"/>
    <cellStyle name="Bilješka 35 3 2 2 9 3" xfId="39814"/>
    <cellStyle name="Bilješka 35 3 2 2_Hotel Fortuna" xfId="50298"/>
    <cellStyle name="Bilješka 35 3 2 3" xfId="8871"/>
    <cellStyle name="Bilješka 35 3 2 3 2" xfId="16072"/>
    <cellStyle name="Bilješka 35 3 2 3 2 2" xfId="39816"/>
    <cellStyle name="Bilješka 35 3 2 3 2 2 2" xfId="55784"/>
    <cellStyle name="Bilješka 35 3 2 3 2 3" xfId="58965"/>
    <cellStyle name="Bilješka 35 3 2 3 2 4" xfId="53455"/>
    <cellStyle name="Bilješka 35 3 2 3 3" xfId="16854"/>
    <cellStyle name="Bilješka 35 3 2 3 3 2" xfId="39817"/>
    <cellStyle name="Bilješka 35 3 2 3 3 3" xfId="51835"/>
    <cellStyle name="Bilješka 35 3 2 3 4" xfId="24390"/>
    <cellStyle name="Bilješka 35 3 2 3 4 2" xfId="54161"/>
    <cellStyle name="Bilješka 35 3 2 3 5" xfId="39815"/>
    <cellStyle name="Bilješka 35 3 2 3 5 2" xfId="57351"/>
    <cellStyle name="Bilješka 35 3 2 3 6" xfId="48013"/>
    <cellStyle name="Bilješka 35 3 2 4" xfId="10163"/>
    <cellStyle name="Bilješka 35 3 2 4 2" xfId="17740"/>
    <cellStyle name="Bilješka 35 3 2 4 2 2" xfId="39819"/>
    <cellStyle name="Bilješka 35 3 2 4 2 3" xfId="53452"/>
    <cellStyle name="Bilješka 35 3 2 4 3" xfId="25860"/>
    <cellStyle name="Bilješka 35 3 2 4 3 2" xfId="55781"/>
    <cellStyle name="Bilješka 35 3 2 4 4" xfId="39818"/>
    <cellStyle name="Bilješka 35 3 2 4 4 2" xfId="58962"/>
    <cellStyle name="Bilješka 35 3 2 4 5" xfId="48888"/>
    <cellStyle name="Bilješka 35 3 2 5" xfId="10510"/>
    <cellStyle name="Bilješka 35 3 2 5 2" xfId="18052"/>
    <cellStyle name="Bilješka 35 3 2 5 2 2" xfId="39821"/>
    <cellStyle name="Bilješka 35 3 2 5 3" xfId="26168"/>
    <cellStyle name="Bilješka 35 3 2 5 4" xfId="39820"/>
    <cellStyle name="Bilješka 35 3 2 5 5" xfId="51171"/>
    <cellStyle name="Bilješka 35 3 2 6" xfId="11555"/>
    <cellStyle name="Bilješka 35 3 2 6 2" xfId="19070"/>
    <cellStyle name="Bilješka 35 3 2 6 2 2" xfId="39823"/>
    <cellStyle name="Bilješka 35 3 2 6 3" xfId="27200"/>
    <cellStyle name="Bilješka 35 3 2 6 4" xfId="39822"/>
    <cellStyle name="Bilješka 35 3 2 6 5" xfId="56357"/>
    <cellStyle name="Bilješka 35 3 2 7" xfId="12448"/>
    <cellStyle name="Bilješka 35 3 2 7 2" xfId="19953"/>
    <cellStyle name="Bilješka 35 3 2 7 2 2" xfId="39825"/>
    <cellStyle name="Bilješka 35 3 2 7 3" xfId="28083"/>
    <cellStyle name="Bilješka 35 3 2 7 4" xfId="39824"/>
    <cellStyle name="Bilješka 35 3 2 8" xfId="13734"/>
    <cellStyle name="Bilješka 35 3 2 8 2" xfId="21200"/>
    <cellStyle name="Bilješka 35 3 2 8 2 2" xfId="39827"/>
    <cellStyle name="Bilješka 35 3 2 8 3" xfId="29355"/>
    <cellStyle name="Bilješka 35 3 2 8 4" xfId="39826"/>
    <cellStyle name="Bilješka 35 3 2 9" xfId="14605"/>
    <cellStyle name="Bilješka 35 3 2 9 2" xfId="21985"/>
    <cellStyle name="Bilješka 35 3 2 9 2 2" xfId="39829"/>
    <cellStyle name="Bilješka 35 3 2 9 3" xfId="30212"/>
    <cellStyle name="Bilješka 35 3 2 9 4" xfId="39828"/>
    <cellStyle name="Bilješka 35 3 2_Hotel Fortuna" xfId="49524"/>
    <cellStyle name="Bilješka 35 3 3" xfId="7901"/>
    <cellStyle name="Bilješka 35 3 3 10" xfId="14960"/>
    <cellStyle name="Bilješka 35 3 3 10 2" xfId="30565"/>
    <cellStyle name="Bilješka 35 3 3 10 3" xfId="39831"/>
    <cellStyle name="Bilješka 35 3 3 11" xfId="23549"/>
    <cellStyle name="Bilješka 35 3 3 12" xfId="39830"/>
    <cellStyle name="Bilješka 35 3 3 13" xfId="46672"/>
    <cellStyle name="Bilješka 35 3 3 14" xfId="59699"/>
    <cellStyle name="Bilješka 35 3 3 2" xfId="8118"/>
    <cellStyle name="Bilješka 35 3 3 2 10" xfId="23130"/>
    <cellStyle name="Bilješka 35 3 3 2 11" xfId="23317"/>
    <cellStyle name="Bilješka 35 3 3 2 12" xfId="39832"/>
    <cellStyle name="Bilješka 35 3 3 2 13" xfId="46917"/>
    <cellStyle name="Bilješka 35 3 3 2 14" xfId="59838"/>
    <cellStyle name="Bilješka 35 3 3 2 2" xfId="9296"/>
    <cellStyle name="Bilješka 35 3 3 2 2 2" xfId="16211"/>
    <cellStyle name="Bilješka 35 3 3 2 2 2 2" xfId="39834"/>
    <cellStyle name="Bilješka 35 3 3 2 2 2 2 2" xfId="55787"/>
    <cellStyle name="Bilješka 35 3 3 2 2 2 3" xfId="58968"/>
    <cellStyle name="Bilješka 35 3 3 2 2 2 4" xfId="53458"/>
    <cellStyle name="Bilješka 35 3 3 2 2 3" xfId="23806"/>
    <cellStyle name="Bilješka 35 3 3 2 2 3 2" xfId="51974"/>
    <cellStyle name="Bilješka 35 3 3 2 2 4" xfId="24529"/>
    <cellStyle name="Bilješka 35 3 3 2 2 4 2" xfId="54300"/>
    <cellStyle name="Bilješka 35 3 3 2 2 5" xfId="39833"/>
    <cellStyle name="Bilješka 35 3 3 2 2 5 2" xfId="57490"/>
    <cellStyle name="Bilješka 35 3 3 2 2 6" xfId="60123"/>
    <cellStyle name="Bilješka 35 3 3 2 3" xfId="9752"/>
    <cellStyle name="Bilješka 35 3 3 2 3 2" xfId="17370"/>
    <cellStyle name="Bilješka 35 3 3 2 3 2 2" xfId="39836"/>
    <cellStyle name="Bilješka 35 3 3 2 3 2 3" xfId="53457"/>
    <cellStyle name="Bilješka 35 3 3 2 3 3" xfId="25496"/>
    <cellStyle name="Bilješka 35 3 3 2 3 3 2" xfId="55786"/>
    <cellStyle name="Bilješka 35 3 3 2 3 4" xfId="39835"/>
    <cellStyle name="Bilješka 35 3 3 2 3 4 2" xfId="58967"/>
    <cellStyle name="Bilješka 35 3 3 2 4" xfId="10841"/>
    <cellStyle name="Bilješka 35 3 3 2 4 2" xfId="18376"/>
    <cellStyle name="Bilješka 35 3 3 2 4 2 2" xfId="39838"/>
    <cellStyle name="Bilješka 35 3 3 2 4 3" xfId="26493"/>
    <cellStyle name="Bilješka 35 3 3 2 4 4" xfId="39837"/>
    <cellStyle name="Bilješka 35 3 3 2 4 5" xfId="47903"/>
    <cellStyle name="Bilješka 35 3 3 2 5" xfId="11979"/>
    <cellStyle name="Bilješka 35 3 3 2 5 2" xfId="19494"/>
    <cellStyle name="Bilješka 35 3 3 2 5 2 2" xfId="39840"/>
    <cellStyle name="Bilješka 35 3 3 2 5 3" xfId="27618"/>
    <cellStyle name="Bilješka 35 3 3 2 5 4" xfId="39839"/>
    <cellStyle name="Bilješka 35 3 3 2 5 5" xfId="49028"/>
    <cellStyle name="Bilješka 35 3 3 2 6" xfId="12873"/>
    <cellStyle name="Bilješka 35 3 3 2 6 2" xfId="20377"/>
    <cellStyle name="Bilješka 35 3 3 2 6 2 2" xfId="39842"/>
    <cellStyle name="Bilješka 35 3 3 2 6 3" xfId="28502"/>
    <cellStyle name="Bilješka 35 3 3 2 6 4" xfId="39841"/>
    <cellStyle name="Bilješka 35 3 3 2 6 5" xfId="50728"/>
    <cellStyle name="Bilješka 35 3 3 2 7" xfId="13325"/>
    <cellStyle name="Bilješka 35 3 3 2 7 2" xfId="20801"/>
    <cellStyle name="Bilješka 35 3 3 2 7 2 2" xfId="39844"/>
    <cellStyle name="Bilješka 35 3 3 2 7 3" xfId="28951"/>
    <cellStyle name="Bilješka 35 3 3 2 7 4" xfId="39843"/>
    <cellStyle name="Bilješka 35 3 3 2 7 5" xfId="56752"/>
    <cellStyle name="Bilješka 35 3 3 2 8" xfId="14557"/>
    <cellStyle name="Bilješka 35 3 3 2 8 2" xfId="21944"/>
    <cellStyle name="Bilješka 35 3 3 2 8 2 2" xfId="39846"/>
    <cellStyle name="Bilješka 35 3 3 2 8 3" xfId="30166"/>
    <cellStyle name="Bilješka 35 3 3 2 8 4" xfId="39845"/>
    <cellStyle name="Bilješka 35 3 3 2 9" xfId="15028"/>
    <cellStyle name="Bilješka 35 3 3 2 9 2" xfId="30632"/>
    <cellStyle name="Bilješka 35 3 3 2 9 3" xfId="39847"/>
    <cellStyle name="Bilješka 35 3 3 2_Hotel Fortuna" xfId="49751"/>
    <cellStyle name="Bilješka 35 3 3 3" xfId="9079"/>
    <cellStyle name="Bilješka 35 3 3 3 2" xfId="15959"/>
    <cellStyle name="Bilješka 35 3 3 3 2 2" xfId="39849"/>
    <cellStyle name="Bilješka 35 3 3 3 2 2 2" xfId="55788"/>
    <cellStyle name="Bilješka 35 3 3 3 2 3" xfId="58969"/>
    <cellStyle name="Bilješka 35 3 3 3 2 4" xfId="53459"/>
    <cellStyle name="Bilješka 35 3 3 3 3" xfId="16756"/>
    <cellStyle name="Bilješka 35 3 3 3 3 2" xfId="39850"/>
    <cellStyle name="Bilješka 35 3 3 3 3 3" xfId="51722"/>
    <cellStyle name="Bilješka 35 3 3 3 4" xfId="24277"/>
    <cellStyle name="Bilješka 35 3 3 3 4 2" xfId="54048"/>
    <cellStyle name="Bilješka 35 3 3 3 5" xfId="39848"/>
    <cellStyle name="Bilješka 35 3 3 3 5 2" xfId="57238"/>
    <cellStyle name="Bilješka 35 3 3 3 6" xfId="47696"/>
    <cellStyle name="Bilješka 35 3 3 4" xfId="10378"/>
    <cellStyle name="Bilješka 35 3 3 4 2" xfId="17925"/>
    <cellStyle name="Bilješka 35 3 3 4 2 2" xfId="39852"/>
    <cellStyle name="Bilješka 35 3 3 4 2 3" xfId="53456"/>
    <cellStyle name="Bilješka 35 3 3 4 3" xfId="26042"/>
    <cellStyle name="Bilješka 35 3 3 4 3 2" xfId="55785"/>
    <cellStyle name="Bilješka 35 3 3 4 4" xfId="39851"/>
    <cellStyle name="Bilješka 35 3 3 4 4 2" xfId="58966"/>
    <cellStyle name="Bilješka 35 3 3 4 5" xfId="48775"/>
    <cellStyle name="Bilješka 35 3 3 5" xfId="10573"/>
    <cellStyle name="Bilješka 35 3 3 5 2" xfId="18113"/>
    <cellStyle name="Bilješka 35 3 3 5 2 2" xfId="39854"/>
    <cellStyle name="Bilješka 35 3 3 5 3" xfId="26230"/>
    <cellStyle name="Bilješka 35 3 3 5 4" xfId="39853"/>
    <cellStyle name="Bilješka 35 3 3 5 5" xfId="51400"/>
    <cellStyle name="Bilješka 35 3 3 6" xfId="11762"/>
    <cellStyle name="Bilješka 35 3 3 6 2" xfId="19277"/>
    <cellStyle name="Bilješka 35 3 3 6 2 2" xfId="39856"/>
    <cellStyle name="Bilješka 35 3 3 6 3" xfId="27404"/>
    <cellStyle name="Bilješka 35 3 3 6 4" xfId="39855"/>
    <cellStyle name="Bilješka 35 3 3 6 5" xfId="56537"/>
    <cellStyle name="Bilješka 35 3 3 7" xfId="12656"/>
    <cellStyle name="Bilješka 35 3 3 7 2" xfId="20160"/>
    <cellStyle name="Bilješka 35 3 3 7 2 2" xfId="39858"/>
    <cellStyle name="Bilješka 35 3 3 7 3" xfId="28288"/>
    <cellStyle name="Bilješka 35 3 3 7 4" xfId="39857"/>
    <cellStyle name="Bilješka 35 3 3 8" xfId="13947"/>
    <cellStyle name="Bilješka 35 3 3 8 2" xfId="21407"/>
    <cellStyle name="Bilješka 35 3 3 8 2 2" xfId="39860"/>
    <cellStyle name="Bilješka 35 3 3 8 3" xfId="29565"/>
    <cellStyle name="Bilješka 35 3 3 8 4" xfId="39859"/>
    <cellStyle name="Bilješka 35 3 3 9" xfId="14378"/>
    <cellStyle name="Bilješka 35 3 3 9 2" xfId="21783"/>
    <cellStyle name="Bilješka 35 3 3 9 2 2" xfId="39862"/>
    <cellStyle name="Bilješka 35 3 3 9 3" xfId="29989"/>
    <cellStyle name="Bilješka 35 3 3 9 4" xfId="39861"/>
    <cellStyle name="Bilješka 35 3 3_Hotel Fortuna" xfId="50424"/>
    <cellStyle name="Bilješka 35 3 4" xfId="8707"/>
    <cellStyle name="Bilješka 35 3 4 2" xfId="15723"/>
    <cellStyle name="Bilješka 35 3 4 2 2" xfId="39864"/>
    <cellStyle name="Bilješka 35 3 4 2 2 2" xfId="55789"/>
    <cellStyle name="Bilješka 35 3 4 2 3" xfId="58970"/>
    <cellStyle name="Bilješka 35 3 4 2 4" xfId="53460"/>
    <cellStyle name="Bilješka 35 3 4 3" xfId="23708"/>
    <cellStyle name="Bilješka 35 3 4 3 2" xfId="51486"/>
    <cellStyle name="Bilješka 35 3 4 4" xfId="24041"/>
    <cellStyle name="Bilješka 35 3 4 4 2" xfId="51137"/>
    <cellStyle name="Bilješka 35 3 4 5" xfId="39863"/>
    <cellStyle name="Bilješka 35 3 4 5 2" xfId="57002"/>
    <cellStyle name="Bilješka 35 3 4 6" xfId="48079"/>
    <cellStyle name="Bilješka 35 3 4 7" xfId="59964"/>
    <cellStyle name="Bilješka 35 3 5" xfId="10237"/>
    <cellStyle name="Bilješka 35 3 5 2" xfId="17808"/>
    <cellStyle name="Bilješka 35 3 5 2 2" xfId="39866"/>
    <cellStyle name="Bilješka 35 3 5 2 3" xfId="53451"/>
    <cellStyle name="Bilješka 35 3 5 3" xfId="25927"/>
    <cellStyle name="Bilješka 35 3 5 3 2" xfId="55780"/>
    <cellStyle name="Bilješka 35 3 5 4" xfId="39865"/>
    <cellStyle name="Bilješka 35 3 5 4 2" xfId="58961"/>
    <cellStyle name="Bilješka 35 3 5 5" xfId="48537"/>
    <cellStyle name="Bilješka 35 3 6" xfId="11299"/>
    <cellStyle name="Bilješka 35 3 6 2" xfId="18823"/>
    <cellStyle name="Bilješka 35 3 6 2 2" xfId="39868"/>
    <cellStyle name="Bilješka 35 3 6 3" xfId="26947"/>
    <cellStyle name="Bilješka 35 3 6 4" xfId="39867"/>
    <cellStyle name="Bilješka 35 3 6 5" xfId="51369"/>
    <cellStyle name="Bilješka 35 3 7" xfId="11391"/>
    <cellStyle name="Bilješka 35 3 7 2" xfId="18906"/>
    <cellStyle name="Bilješka 35 3 7 2 2" xfId="39870"/>
    <cellStyle name="Bilješka 35 3 7 3" xfId="27038"/>
    <cellStyle name="Bilješka 35 3 7 4" xfId="39869"/>
    <cellStyle name="Bilješka 35 3 7 5" xfId="50551"/>
    <cellStyle name="Bilješka 35 3 8" xfId="12283"/>
    <cellStyle name="Bilješka 35 3 8 2" xfId="19788"/>
    <cellStyle name="Bilješka 35 3 8 2 2" xfId="39872"/>
    <cellStyle name="Bilješka 35 3 8 3" xfId="27920"/>
    <cellStyle name="Bilješka 35 3 8 4" xfId="39871"/>
    <cellStyle name="Bilješka 35 3 9" xfId="13809"/>
    <cellStyle name="Bilješka 35 3 9 2" xfId="21273"/>
    <cellStyle name="Bilješka 35 3 9 2 2" xfId="39874"/>
    <cellStyle name="Bilješka 35 3 9 3" xfId="29429"/>
    <cellStyle name="Bilješka 35 3 9 4" xfId="39873"/>
    <cellStyle name="Bilješka 35 3_Hotel Fortuna" xfId="49773"/>
    <cellStyle name="Bilješka 35 4" xfId="7596"/>
    <cellStyle name="Bilješka 35 4 10" xfId="14666"/>
    <cellStyle name="Bilješka 35 4 10 2" xfId="22042"/>
    <cellStyle name="Bilješka 35 4 10 2 2" xfId="39877"/>
    <cellStyle name="Bilješka 35 4 10 3" xfId="30273"/>
    <cellStyle name="Bilješka 35 4 10 4" xfId="39876"/>
    <cellStyle name="Bilješka 35 4 11" xfId="15121"/>
    <cellStyle name="Bilješka 35 4 11 2" xfId="30724"/>
    <cellStyle name="Bilješka 35 4 11 3" xfId="39878"/>
    <cellStyle name="Bilješka 35 4 12" xfId="23627"/>
    <cellStyle name="Bilješka 35 4 13" xfId="39875"/>
    <cellStyle name="Bilješka 35 4 14" xfId="46497"/>
    <cellStyle name="Bilješka 35 4 15" xfId="59488"/>
    <cellStyle name="Bilješka 35 4 2" xfId="7781"/>
    <cellStyle name="Bilješka 35 4 2 10" xfId="14640"/>
    <cellStyle name="Bilješka 35 4 2 10 2" xfId="22016"/>
    <cellStyle name="Bilješka 35 4 2 10 2 2" xfId="39881"/>
    <cellStyle name="Bilješka 35 4 2 10 3" xfId="30247"/>
    <cellStyle name="Bilješka 35 4 2 10 4" xfId="39880"/>
    <cellStyle name="Bilješka 35 4 2 11" xfId="14848"/>
    <cellStyle name="Bilješka 35 4 2 11 2" xfId="30454"/>
    <cellStyle name="Bilješka 35 4 2 11 3" xfId="39882"/>
    <cellStyle name="Bilješka 35 4 2 12" xfId="22294"/>
    <cellStyle name="Bilješka 35 4 2 13" xfId="39879"/>
    <cellStyle name="Bilješka 35 4 2 14" xfId="46865"/>
    <cellStyle name="Bilješka 35 4 2 15" xfId="59626"/>
    <cellStyle name="Bilješka 35 4 2 2" xfId="8021"/>
    <cellStyle name="Bilješka 35 4 2 2 10" xfId="15171"/>
    <cellStyle name="Bilješka 35 4 2 2 10 2" xfId="30773"/>
    <cellStyle name="Bilješka 35 4 2 2 10 3" xfId="39884"/>
    <cellStyle name="Bilješka 35 4 2 2 11" xfId="23246"/>
    <cellStyle name="Bilješka 35 4 2 2 12" xfId="39883"/>
    <cellStyle name="Bilješka 35 4 2 2 13" xfId="47110"/>
    <cellStyle name="Bilješka 35 4 2 2 14" xfId="59788"/>
    <cellStyle name="Bilješka 35 4 2 2 2" xfId="8337"/>
    <cellStyle name="Bilješka 35 4 2 2 2 10" xfId="23537"/>
    <cellStyle name="Bilješka 35 4 2 2 2 11" xfId="24010"/>
    <cellStyle name="Bilješka 35 4 2 2 2 12" xfId="39885"/>
    <cellStyle name="Bilješka 35 4 2 2 2 13" xfId="47202"/>
    <cellStyle name="Bilješka 35 4 2 2 2 14" xfId="59948"/>
    <cellStyle name="Bilješka 35 4 2 2 2 2" xfId="9515"/>
    <cellStyle name="Bilješka 35 4 2 2 2 2 2" xfId="16509"/>
    <cellStyle name="Bilješka 35 4 2 2 2 2 2 2" xfId="39887"/>
    <cellStyle name="Bilješka 35 4 2 2 2 2 2 2 2" xfId="55794"/>
    <cellStyle name="Bilješka 35 4 2 2 2 2 2 3" xfId="58975"/>
    <cellStyle name="Bilješka 35 4 2 2 2 2 2 4" xfId="53465"/>
    <cellStyle name="Bilješka 35 4 2 2 2 2 3" xfId="22195"/>
    <cellStyle name="Bilješka 35 4 2 2 2 2 3 2" xfId="52272"/>
    <cellStyle name="Bilješka 35 4 2 2 2 2 4" xfId="24827"/>
    <cellStyle name="Bilješka 35 4 2 2 2 2 4 2" xfId="54598"/>
    <cellStyle name="Bilješka 35 4 2 2 2 2 5" xfId="39886"/>
    <cellStyle name="Bilješka 35 4 2 2 2 2 5 2" xfId="57788"/>
    <cellStyle name="Bilješka 35 4 2 2 2 2 6" xfId="60272"/>
    <cellStyle name="Bilješka 35 4 2 2 2 3" xfId="9629"/>
    <cellStyle name="Bilješka 35 4 2 2 2 3 2" xfId="17263"/>
    <cellStyle name="Bilješka 35 4 2 2 2 3 2 2" xfId="39889"/>
    <cellStyle name="Bilješka 35 4 2 2 2 3 2 3" xfId="53464"/>
    <cellStyle name="Bilješka 35 4 2 2 2 3 3" xfId="25390"/>
    <cellStyle name="Bilješka 35 4 2 2 2 3 3 2" xfId="55793"/>
    <cellStyle name="Bilješka 35 4 2 2 2 3 4" xfId="39888"/>
    <cellStyle name="Bilješka 35 4 2 2 2 3 4 2" xfId="58974"/>
    <cellStyle name="Bilješka 35 4 2 2 2 4" xfId="11051"/>
    <cellStyle name="Bilješka 35 4 2 2 2 4 2" xfId="18581"/>
    <cellStyle name="Bilješka 35 4 2 2 2 4 2 2" xfId="39891"/>
    <cellStyle name="Bilješka 35 4 2 2 2 4 3" xfId="26700"/>
    <cellStyle name="Bilješka 35 4 2 2 2 4 4" xfId="39890"/>
    <cellStyle name="Bilješka 35 4 2 2 2 4 5" xfId="47976"/>
    <cellStyle name="Bilješka 35 4 2 2 2 5" xfId="12198"/>
    <cellStyle name="Bilješka 35 4 2 2 2 5 2" xfId="19713"/>
    <cellStyle name="Bilješka 35 4 2 2 2 5 2 2" xfId="39893"/>
    <cellStyle name="Bilješka 35 4 2 2 2 5 3" xfId="27835"/>
    <cellStyle name="Bilješka 35 4 2 2 2 5 4" xfId="39892"/>
    <cellStyle name="Bilješka 35 4 2 2 2 5 5" xfId="49328"/>
    <cellStyle name="Bilješka 35 4 2 2 2 6" xfId="13092"/>
    <cellStyle name="Bilješka 35 4 2 2 2 6 2" xfId="20596"/>
    <cellStyle name="Bilješka 35 4 2 2 2 6 2 2" xfId="39895"/>
    <cellStyle name="Bilješka 35 4 2 2 2 6 3" xfId="28719"/>
    <cellStyle name="Bilješka 35 4 2 2 2 6 4" xfId="39894"/>
    <cellStyle name="Bilješka 35 4 2 2 2 6 5" xfId="50658"/>
    <cellStyle name="Bilješka 35 4 2 2 2 7" xfId="13203"/>
    <cellStyle name="Bilješka 35 4 2 2 2 7 2" xfId="20684"/>
    <cellStyle name="Bilješka 35 4 2 2 2 7 2 2" xfId="39897"/>
    <cellStyle name="Bilješka 35 4 2 2 2 7 3" xfId="28830"/>
    <cellStyle name="Bilješka 35 4 2 2 2 7 4" xfId="39896"/>
    <cellStyle name="Bilješka 35 4 2 2 2 7 5" xfId="56971"/>
    <cellStyle name="Bilješka 35 4 2 2 2 8" xfId="14084"/>
    <cellStyle name="Bilješka 35 4 2 2 2 8 2" xfId="21520"/>
    <cellStyle name="Bilješka 35 4 2 2 2 8 2 2" xfId="39899"/>
    <cellStyle name="Bilješka 35 4 2 2 2 8 3" xfId="29701"/>
    <cellStyle name="Bilješka 35 4 2 2 2 8 4" xfId="39898"/>
    <cellStyle name="Bilješka 35 4 2 2 2 9" xfId="15100"/>
    <cellStyle name="Bilješka 35 4 2 2 2 9 2" xfId="30703"/>
    <cellStyle name="Bilješka 35 4 2 2 2 9 3" xfId="39900"/>
    <cellStyle name="Bilješka 35 4 2 2 2_Hotel Fortuna" xfId="49673"/>
    <cellStyle name="Bilješka 35 4 2 2 3" xfId="9199"/>
    <cellStyle name="Bilješka 35 4 2 2 3 2" xfId="16413"/>
    <cellStyle name="Bilješka 35 4 2 2 3 2 2" xfId="39902"/>
    <cellStyle name="Bilješka 35 4 2 2 3 2 2 2" xfId="55795"/>
    <cellStyle name="Bilješka 35 4 2 2 3 2 3" xfId="58976"/>
    <cellStyle name="Bilješka 35 4 2 2 3 2 4" xfId="53466"/>
    <cellStyle name="Bilješka 35 4 2 2 3 3" xfId="17046"/>
    <cellStyle name="Bilješka 35 4 2 2 3 3 2" xfId="39903"/>
    <cellStyle name="Bilješka 35 4 2 2 3 3 3" xfId="52176"/>
    <cellStyle name="Bilješka 35 4 2 2 3 4" xfId="24731"/>
    <cellStyle name="Bilješka 35 4 2 2 3 4 2" xfId="54502"/>
    <cellStyle name="Bilješka 35 4 2 2 3 5" xfId="39901"/>
    <cellStyle name="Bilješka 35 4 2 2 3 5 2" xfId="57692"/>
    <cellStyle name="Bilješka 35 4 2 2 3 6" xfId="48284"/>
    <cellStyle name="Bilješka 35 4 2 2 4" xfId="10138"/>
    <cellStyle name="Bilješka 35 4 2 2 4 2" xfId="17716"/>
    <cellStyle name="Bilješka 35 4 2 2 4 2 2" xfId="39905"/>
    <cellStyle name="Bilješka 35 4 2 2 4 2 3" xfId="53463"/>
    <cellStyle name="Bilješka 35 4 2 2 4 3" xfId="25837"/>
    <cellStyle name="Bilješka 35 4 2 2 4 3 2" xfId="55792"/>
    <cellStyle name="Bilješka 35 4 2 2 4 4" xfId="39904"/>
    <cellStyle name="Bilješka 35 4 2 2 4 4 2" xfId="58973"/>
    <cellStyle name="Bilješka 35 4 2 2 4 5" xfId="49231"/>
    <cellStyle name="Bilješka 35 4 2 2 5" xfId="11265"/>
    <cellStyle name="Bilješka 35 4 2 2 5 2" xfId="18789"/>
    <cellStyle name="Bilješka 35 4 2 2 5 2 2" xfId="39907"/>
    <cellStyle name="Bilješka 35 4 2 2 5 3" xfId="26913"/>
    <cellStyle name="Bilješka 35 4 2 2 5 4" xfId="39906"/>
    <cellStyle name="Bilješka 35 4 2 2 5 5" xfId="51209"/>
    <cellStyle name="Bilješka 35 4 2 2 6" xfId="11882"/>
    <cellStyle name="Bilješka 35 4 2 2 6 2" xfId="19397"/>
    <cellStyle name="Bilješka 35 4 2 2 6 2 2" xfId="39909"/>
    <cellStyle name="Bilješka 35 4 2 2 6 3" xfId="27522"/>
    <cellStyle name="Bilješka 35 4 2 2 6 4" xfId="39908"/>
    <cellStyle name="Bilješka 35 4 2 2 6 5" xfId="56655"/>
    <cellStyle name="Bilješka 35 4 2 2 7" xfId="12776"/>
    <cellStyle name="Bilješka 35 4 2 2 7 2" xfId="20280"/>
    <cellStyle name="Bilješka 35 4 2 2 7 2 2" xfId="39911"/>
    <cellStyle name="Bilješka 35 4 2 2 7 3" xfId="28406"/>
    <cellStyle name="Bilješka 35 4 2 2 7 4" xfId="39910"/>
    <cellStyle name="Bilješka 35 4 2 2 8" xfId="13709"/>
    <cellStyle name="Bilješka 35 4 2 2 8 2" xfId="21176"/>
    <cellStyle name="Bilješka 35 4 2 2 8 2 2" xfId="39913"/>
    <cellStyle name="Bilješka 35 4 2 2 8 3" xfId="29331"/>
    <cellStyle name="Bilješka 35 4 2 2 8 4" xfId="39912"/>
    <cellStyle name="Bilješka 35 4 2 2 9" xfId="14091"/>
    <cellStyle name="Bilješka 35 4 2 2 9 2" xfId="21524"/>
    <cellStyle name="Bilješka 35 4 2 2 9 2 2" xfId="39915"/>
    <cellStyle name="Bilješka 35 4 2 2 9 3" xfId="29707"/>
    <cellStyle name="Bilješka 35 4 2 2 9 4" xfId="39914"/>
    <cellStyle name="Bilješka 35 4 2 2_Hotel Fortuna" xfId="49906"/>
    <cellStyle name="Bilješka 35 4 2 3" xfId="8195"/>
    <cellStyle name="Bilješka 35 4 2 3 10" xfId="22975"/>
    <cellStyle name="Bilješka 35 4 2 3 11" xfId="23614"/>
    <cellStyle name="Bilješka 35 4 2 3 12" xfId="39916"/>
    <cellStyle name="Bilješka 35 4 2 3 13" xfId="46990"/>
    <cellStyle name="Bilješka 35 4 2 3 2" xfId="9373"/>
    <cellStyle name="Bilješka 35 4 2 3 2 2" xfId="16580"/>
    <cellStyle name="Bilješka 35 4 2 3 2 2 2" xfId="39918"/>
    <cellStyle name="Bilješka 35 4 2 3 2 2 2 2" xfId="53468"/>
    <cellStyle name="Bilješka 35 4 2 3 2 2 3" xfId="55797"/>
    <cellStyle name="Bilješka 35 4 2 3 2 2 4" xfId="58978"/>
    <cellStyle name="Bilješka 35 4 2 3 2 2 5" xfId="47382"/>
    <cellStyle name="Bilješka 35 4 2 3 2 3" xfId="22352"/>
    <cellStyle name="Bilješka 35 4 2 3 2 4" xfId="24898"/>
    <cellStyle name="Bilješka 35 4 2 3 2 4 2" xfId="47777"/>
    <cellStyle name="Bilješka 35 4 2 3 2 5" xfId="39917"/>
    <cellStyle name="Bilješka 35 4 2 3 2 5 2" xfId="49399"/>
    <cellStyle name="Bilješka 35 4 2 3 2 6" xfId="54669"/>
    <cellStyle name="Bilješka 35 4 2 3 2 7" xfId="57859"/>
    <cellStyle name="Bilješka 35 4 2 3 2 8" xfId="47273"/>
    <cellStyle name="Bilješka 35 4 2 3 2 9" xfId="60327"/>
    <cellStyle name="Bilješka 35 4 2 3 2_Hotel Fortuna" xfId="50313"/>
    <cellStyle name="Bilješka 35 4 2 3 3" xfId="9645"/>
    <cellStyle name="Bilješka 35 4 2 3 3 2" xfId="16288"/>
    <cellStyle name="Bilješka 35 4 2 3 3 2 2" xfId="39920"/>
    <cellStyle name="Bilješka 35 4 2 3 3 2 2 2" xfId="55798"/>
    <cellStyle name="Bilješka 35 4 2 3 3 2 3" xfId="58979"/>
    <cellStyle name="Bilješka 35 4 2 3 3 2 4" xfId="53469"/>
    <cellStyle name="Bilješka 35 4 2 3 3 3" xfId="23088"/>
    <cellStyle name="Bilješka 35 4 2 3 3 3 2" xfId="52051"/>
    <cellStyle name="Bilješka 35 4 2 3 3 4" xfId="24606"/>
    <cellStyle name="Bilješka 35 4 2 3 3 4 2" xfId="54377"/>
    <cellStyle name="Bilješka 35 4 2 3 3 5" xfId="39919"/>
    <cellStyle name="Bilješka 35 4 2 3 3 5 2" xfId="57567"/>
    <cellStyle name="Bilješka 35 4 2 3 3 6" xfId="48298"/>
    <cellStyle name="Bilješka 35 4 2 3 3 7" xfId="60175"/>
    <cellStyle name="Bilješka 35 4 2 3 4" xfId="10963"/>
    <cellStyle name="Bilješka 35 4 2 3 4 2" xfId="18494"/>
    <cellStyle name="Bilješka 35 4 2 3 4 2 2" xfId="39922"/>
    <cellStyle name="Bilješka 35 4 2 3 4 2 3" xfId="53467"/>
    <cellStyle name="Bilješka 35 4 2 3 4 3" xfId="26613"/>
    <cellStyle name="Bilješka 35 4 2 3 4 3 2" xfId="55796"/>
    <cellStyle name="Bilješka 35 4 2 3 4 4" xfId="39921"/>
    <cellStyle name="Bilješka 35 4 2 3 4 4 2" xfId="58977"/>
    <cellStyle name="Bilješka 35 4 2 3 4 5" xfId="49106"/>
    <cellStyle name="Bilješka 35 4 2 3 5" xfId="12056"/>
    <cellStyle name="Bilješka 35 4 2 3 5 2" xfId="19571"/>
    <cellStyle name="Bilješka 35 4 2 3 5 2 2" xfId="39924"/>
    <cellStyle name="Bilješka 35 4 2 3 5 3" xfId="27694"/>
    <cellStyle name="Bilješka 35 4 2 3 5 4" xfId="39923"/>
    <cellStyle name="Bilješka 35 4 2 3 5 5" xfId="51020"/>
    <cellStyle name="Bilješka 35 4 2 3 6" xfId="12950"/>
    <cellStyle name="Bilješka 35 4 2 3 6 2" xfId="20454"/>
    <cellStyle name="Bilješka 35 4 2 3 6 2 2" xfId="39926"/>
    <cellStyle name="Bilješka 35 4 2 3 6 3" xfId="28578"/>
    <cellStyle name="Bilješka 35 4 2 3 6 4" xfId="39925"/>
    <cellStyle name="Bilješka 35 4 2 3 6 5" xfId="56829"/>
    <cellStyle name="Bilješka 35 4 2 3 7" xfId="13219"/>
    <cellStyle name="Bilješka 35 4 2 3 7 2" xfId="20699"/>
    <cellStyle name="Bilješka 35 4 2 3 7 2 2" xfId="39928"/>
    <cellStyle name="Bilješka 35 4 2 3 7 3" xfId="28845"/>
    <cellStyle name="Bilješka 35 4 2 3 7 4" xfId="39927"/>
    <cellStyle name="Bilješka 35 4 2 3 8" xfId="14108"/>
    <cellStyle name="Bilješka 35 4 2 3 8 2" xfId="21539"/>
    <cellStyle name="Bilješka 35 4 2 3 8 2 2" xfId="39930"/>
    <cellStyle name="Bilješka 35 4 2 3 8 3" xfId="29724"/>
    <cellStyle name="Bilješka 35 4 2 3 8 4" xfId="39929"/>
    <cellStyle name="Bilješka 35 4 2 3 9" xfId="15209"/>
    <cellStyle name="Bilješka 35 4 2 3 9 2" xfId="30810"/>
    <cellStyle name="Bilješka 35 4 2 3 9 3" xfId="39931"/>
    <cellStyle name="Bilješka 35 4 2 3_Hotel Fortuna" xfId="49441"/>
    <cellStyle name="Bilješka 35 4 2 4" xfId="8959"/>
    <cellStyle name="Bilješka 35 4 2 4 2" xfId="16157"/>
    <cellStyle name="Bilješka 35 4 2 4 2 2" xfId="39933"/>
    <cellStyle name="Bilješka 35 4 2 4 2 2 2" xfId="55799"/>
    <cellStyle name="Bilješka 35 4 2 4 2 3" xfId="58980"/>
    <cellStyle name="Bilješka 35 4 2 4 2 4" xfId="53470"/>
    <cellStyle name="Bilješka 35 4 2 4 3" xfId="16937"/>
    <cellStyle name="Bilješka 35 4 2 4 3 2" xfId="39934"/>
    <cellStyle name="Bilješka 35 4 2 4 3 3" xfId="51920"/>
    <cellStyle name="Bilješka 35 4 2 4 4" xfId="24475"/>
    <cellStyle name="Bilješka 35 4 2 4 4 2" xfId="54246"/>
    <cellStyle name="Bilješka 35 4 2 4 5" xfId="39932"/>
    <cellStyle name="Bilješka 35 4 2 4 5 2" xfId="57436"/>
    <cellStyle name="Bilješka 35 4 2 4 6" xfId="47574"/>
    <cellStyle name="Bilješka 35 4 2 5" xfId="10111"/>
    <cellStyle name="Bilješka 35 4 2 5 2" xfId="17691"/>
    <cellStyle name="Bilješka 35 4 2 5 2 2" xfId="39936"/>
    <cellStyle name="Bilješka 35 4 2 5 2 3" xfId="53462"/>
    <cellStyle name="Bilješka 35 4 2 5 3" xfId="25813"/>
    <cellStyle name="Bilješka 35 4 2 5 3 2" xfId="55791"/>
    <cellStyle name="Bilješka 35 4 2 5 4" xfId="39935"/>
    <cellStyle name="Bilješka 35 4 2 5 4 2" xfId="58972"/>
    <cellStyle name="Bilješka 35 4 2 5 5" xfId="48973"/>
    <cellStyle name="Bilješka 35 4 2 6" xfId="11006"/>
    <cellStyle name="Bilješka 35 4 2 6 2" xfId="18537"/>
    <cellStyle name="Bilješka 35 4 2 6 2 2" xfId="39938"/>
    <cellStyle name="Bilješka 35 4 2 6 3" xfId="26655"/>
    <cellStyle name="Bilješka 35 4 2 6 4" xfId="39937"/>
    <cellStyle name="Bilješka 35 4 2 6 5" xfId="51077"/>
    <cellStyle name="Bilješka 35 4 2 7" xfId="11642"/>
    <cellStyle name="Bilješka 35 4 2 7 2" xfId="19157"/>
    <cellStyle name="Bilješka 35 4 2 7 2 2" xfId="39940"/>
    <cellStyle name="Bilješka 35 4 2 7 3" xfId="27285"/>
    <cellStyle name="Bilješka 35 4 2 7 4" xfId="39939"/>
    <cellStyle name="Bilješka 35 4 2 7 5" xfId="56277"/>
    <cellStyle name="Bilješka 35 4 2 8" xfId="12536"/>
    <cellStyle name="Bilješka 35 4 2 8 2" xfId="20040"/>
    <cellStyle name="Bilješka 35 4 2 8 2 2" xfId="39942"/>
    <cellStyle name="Bilješka 35 4 2 8 3" xfId="28169"/>
    <cellStyle name="Bilješka 35 4 2 8 4" xfId="39941"/>
    <cellStyle name="Bilješka 35 4 2 9" xfId="13682"/>
    <cellStyle name="Bilješka 35 4 2 9 2" xfId="21149"/>
    <cellStyle name="Bilješka 35 4 2 9 2 2" xfId="39944"/>
    <cellStyle name="Bilješka 35 4 2 9 3" xfId="29305"/>
    <cellStyle name="Bilješka 35 4 2 9 4" xfId="39943"/>
    <cellStyle name="Bilješka 35 4 2_Hotel Fortuna" xfId="50384"/>
    <cellStyle name="Bilješka 35 4 3" xfId="8148"/>
    <cellStyle name="Bilješka 35 4 3 10" xfId="23439"/>
    <cellStyle name="Bilješka 35 4 3 11" xfId="22478"/>
    <cellStyle name="Bilješka 35 4 3 12" xfId="39945"/>
    <cellStyle name="Bilješka 35 4 3 13" xfId="46946"/>
    <cellStyle name="Bilješka 35 4 3 14" xfId="59852"/>
    <cellStyle name="Bilješka 35 4 3 2" xfId="9326"/>
    <cellStyle name="Bilješka 35 4 3 2 2" xfId="16242"/>
    <cellStyle name="Bilješka 35 4 3 2 2 2" xfId="39947"/>
    <cellStyle name="Bilješka 35 4 3 2 2 2 2" xfId="55801"/>
    <cellStyle name="Bilješka 35 4 3 2 2 3" xfId="58982"/>
    <cellStyle name="Bilješka 35 4 3 2 2 4" xfId="53472"/>
    <cellStyle name="Bilješka 35 4 3 2 3" xfId="22422"/>
    <cellStyle name="Bilješka 35 4 3 2 3 2" xfId="52005"/>
    <cellStyle name="Bilješka 35 4 3 2 4" xfId="24560"/>
    <cellStyle name="Bilješka 35 4 3 2 4 2" xfId="54331"/>
    <cellStyle name="Bilješka 35 4 3 2 5" xfId="39946"/>
    <cellStyle name="Bilješka 35 4 3 2 5 2" xfId="57521"/>
    <cellStyle name="Bilješka 35 4 3 2 6" xfId="60145"/>
    <cellStyle name="Bilješka 35 4 3 3" xfId="9649"/>
    <cellStyle name="Bilješka 35 4 3 3 2" xfId="17278"/>
    <cellStyle name="Bilješka 35 4 3 3 2 2" xfId="39949"/>
    <cellStyle name="Bilješka 35 4 3 3 2 3" xfId="53471"/>
    <cellStyle name="Bilješka 35 4 3 3 3" xfId="25404"/>
    <cellStyle name="Bilješka 35 4 3 3 3 2" xfId="55800"/>
    <cellStyle name="Bilješka 35 4 3 3 4" xfId="39948"/>
    <cellStyle name="Bilješka 35 4 3 3 4 2" xfId="58981"/>
    <cellStyle name="Bilješka 35 4 3 4" xfId="10898"/>
    <cellStyle name="Bilješka 35 4 3 4 2" xfId="18430"/>
    <cellStyle name="Bilješka 35 4 3 4 2 2" xfId="39951"/>
    <cellStyle name="Bilješka 35 4 3 4 3" xfId="26549"/>
    <cellStyle name="Bilješka 35 4 3 4 4" xfId="39950"/>
    <cellStyle name="Bilješka 35 4 3 4 5" xfId="47647"/>
    <cellStyle name="Bilješka 35 4 3 5" xfId="12009"/>
    <cellStyle name="Bilješka 35 4 3 5 2" xfId="19524"/>
    <cellStyle name="Bilješka 35 4 3 5 2 2" xfId="39953"/>
    <cellStyle name="Bilješka 35 4 3 5 3" xfId="27648"/>
    <cellStyle name="Bilješka 35 4 3 5 4" xfId="39952"/>
    <cellStyle name="Bilješka 35 4 3 5 5" xfId="49059"/>
    <cellStyle name="Bilješka 35 4 3 6" xfId="12903"/>
    <cellStyle name="Bilješka 35 4 3 6 2" xfId="20407"/>
    <cellStyle name="Bilješka 35 4 3 6 2 2" xfId="39955"/>
    <cellStyle name="Bilješka 35 4 3 6 3" xfId="28532"/>
    <cellStyle name="Bilješka 35 4 3 6 4" xfId="39954"/>
    <cellStyle name="Bilješka 35 4 3 6 5" xfId="50667"/>
    <cellStyle name="Bilješka 35 4 3 7" xfId="13223"/>
    <cellStyle name="Bilješka 35 4 3 7 2" xfId="20703"/>
    <cellStyle name="Bilješka 35 4 3 7 2 2" xfId="39957"/>
    <cellStyle name="Bilješka 35 4 3 7 3" xfId="28849"/>
    <cellStyle name="Bilješka 35 4 3 7 4" xfId="39956"/>
    <cellStyle name="Bilješka 35 4 3 7 5" xfId="56782"/>
    <cellStyle name="Bilješka 35 4 3 8" xfId="14725"/>
    <cellStyle name="Bilješka 35 4 3 8 2" xfId="22092"/>
    <cellStyle name="Bilješka 35 4 3 8 2 2" xfId="39959"/>
    <cellStyle name="Bilješka 35 4 3 8 3" xfId="30331"/>
    <cellStyle name="Bilješka 35 4 3 8 4" xfId="39958"/>
    <cellStyle name="Bilješka 35 4 3 9" xfId="14517"/>
    <cellStyle name="Bilješka 35 4 3 9 2" xfId="30127"/>
    <cellStyle name="Bilješka 35 4 3 9 3" xfId="39960"/>
    <cellStyle name="Bilješka 35 4 3_Hotel Fortuna" xfId="49531"/>
    <cellStyle name="Bilješka 35 4 4" xfId="8768"/>
    <cellStyle name="Bilješka 35 4 4 2" xfId="15776"/>
    <cellStyle name="Bilješka 35 4 4 2 2" xfId="39962"/>
    <cellStyle name="Bilješka 35 4 4 2 2 2" xfId="55802"/>
    <cellStyle name="Bilješka 35 4 4 2 3" xfId="58983"/>
    <cellStyle name="Bilješka 35 4 4 2 4" xfId="53473"/>
    <cellStyle name="Bilješka 35 4 4 3" xfId="16652"/>
    <cellStyle name="Bilješka 35 4 4 3 2" xfId="39963"/>
    <cellStyle name="Bilješka 35 4 4 3 3" xfId="51539"/>
    <cellStyle name="Bilješka 35 4 4 4" xfId="24094"/>
    <cellStyle name="Bilješka 35 4 4 4 2" xfId="50461"/>
    <cellStyle name="Bilješka 35 4 4 5" xfId="39961"/>
    <cellStyle name="Bilješka 35 4 4 5 2" xfId="57055"/>
    <cellStyle name="Bilješka 35 4 4 6" xfId="48122"/>
    <cellStyle name="Bilješka 35 4 5" xfId="10073"/>
    <cellStyle name="Bilješka 35 4 5 2" xfId="17655"/>
    <cellStyle name="Bilješka 35 4 5 2 2" xfId="39965"/>
    <cellStyle name="Bilješka 35 4 5 2 3" xfId="53461"/>
    <cellStyle name="Bilješka 35 4 5 3" xfId="25777"/>
    <cellStyle name="Bilješka 35 4 5 3 2" xfId="55790"/>
    <cellStyle name="Bilješka 35 4 5 4" xfId="39964"/>
    <cellStyle name="Bilješka 35 4 5 4 2" xfId="58971"/>
    <cellStyle name="Bilješka 35 4 5 5" xfId="48591"/>
    <cellStyle name="Bilješka 35 4 6" xfId="10791"/>
    <cellStyle name="Bilješka 35 4 6 2" xfId="18327"/>
    <cellStyle name="Bilješka 35 4 6 2 2" xfId="39967"/>
    <cellStyle name="Bilješka 35 4 6 3" xfId="26444"/>
    <cellStyle name="Bilješka 35 4 6 4" xfId="39966"/>
    <cellStyle name="Bilješka 35 4 6 5" xfId="50751"/>
    <cellStyle name="Bilješka 35 4 7" xfId="11452"/>
    <cellStyle name="Bilješka 35 4 7 2" xfId="18967"/>
    <cellStyle name="Bilješka 35 4 7 2 2" xfId="39969"/>
    <cellStyle name="Bilješka 35 4 7 3" xfId="27098"/>
    <cellStyle name="Bilješka 35 4 7 4" xfId="39968"/>
    <cellStyle name="Bilješka 35 4 7 5" xfId="56458"/>
    <cellStyle name="Bilješka 35 4 8" xfId="12345"/>
    <cellStyle name="Bilješka 35 4 8 2" xfId="19850"/>
    <cellStyle name="Bilješka 35 4 8 2 2" xfId="39971"/>
    <cellStyle name="Bilješka 35 4 8 3" xfId="27981"/>
    <cellStyle name="Bilješka 35 4 8 4" xfId="39970"/>
    <cellStyle name="Bilješka 35 4 9" xfId="13645"/>
    <cellStyle name="Bilješka 35 4 9 2" xfId="21114"/>
    <cellStyle name="Bilješka 35 4 9 2 2" xfId="39973"/>
    <cellStyle name="Bilješka 35 4 9 3" xfId="29268"/>
    <cellStyle name="Bilješka 35 4 9 4" xfId="39972"/>
    <cellStyle name="Bilješka 35 4_Hotel Fortuna" xfId="50254"/>
    <cellStyle name="Bilješka 35 5" xfId="8389"/>
    <cellStyle name="Bilješka 35 5 2" xfId="16616"/>
    <cellStyle name="Bilješka 35 5 2 2" xfId="39975"/>
    <cellStyle name="Bilješka 35 5 2 3" xfId="53429"/>
    <cellStyle name="Bilješka 35 5 3" xfId="24980"/>
    <cellStyle name="Bilješka 35 5 3 2" xfId="55758"/>
    <cellStyle name="Bilješka 35 5 4" xfId="39974"/>
    <cellStyle name="Bilješka 35 5 4 2" xfId="58939"/>
    <cellStyle name="Bilješka 35 5 5" xfId="47487"/>
    <cellStyle name="Bilješka 35 6" xfId="8428"/>
    <cellStyle name="Bilješka 35 6 2" xfId="15592"/>
    <cellStyle name="Bilješka 35 6 2 2" xfId="39977"/>
    <cellStyle name="Bilješka 35 6 3" xfId="25018"/>
    <cellStyle name="Bilješka 35 6 4" xfId="39976"/>
    <cellStyle name="Bilješka 35 6 5" xfId="48454"/>
    <cellStyle name="Bilješka 35 7" xfId="10596"/>
    <cellStyle name="Bilješka 35 7 2" xfId="18136"/>
    <cellStyle name="Bilješka 35 7 2 2" xfId="39979"/>
    <cellStyle name="Bilješka 35 7 3" xfId="26253"/>
    <cellStyle name="Bilješka 35 7 4" xfId="39978"/>
    <cellStyle name="Bilješka 35 7 5" xfId="50587"/>
    <cellStyle name="Bilješka 35 8" xfId="11082"/>
    <cellStyle name="Bilješka 35 8 2" xfId="18610"/>
    <cellStyle name="Bilješka 35 8 2 2" xfId="39981"/>
    <cellStyle name="Bilješka 35 8 3" xfId="26731"/>
    <cellStyle name="Bilješka 35 8 4" xfId="39980"/>
    <cellStyle name="Bilješka 35 8 5" xfId="51262"/>
    <cellStyle name="Bilješka 35 9" xfId="11253"/>
    <cellStyle name="Bilješka 35 9 2" xfId="18778"/>
    <cellStyle name="Bilješka 35 9 2 2" xfId="39983"/>
    <cellStyle name="Bilješka 35 9 3" xfId="26901"/>
    <cellStyle name="Bilješka 35 9 4" xfId="39982"/>
    <cellStyle name="Bilješka 35_Hotel Fortuna" xfId="50105"/>
    <cellStyle name="Bilješka 36" xfId="2424"/>
    <cellStyle name="Bilješka 36 10" xfId="12370"/>
    <cellStyle name="Bilješka 36 10 2" xfId="19875"/>
    <cellStyle name="Bilješka 36 10 2 2" xfId="39986"/>
    <cellStyle name="Bilješka 36 10 3" xfId="28005"/>
    <cellStyle name="Bilješka 36 10 4" xfId="39985"/>
    <cellStyle name="Bilješka 36 11" xfId="14284"/>
    <cellStyle name="Bilješka 36 11 2" xfId="21699"/>
    <cellStyle name="Bilješka 36 11 2 2" xfId="39988"/>
    <cellStyle name="Bilješka 36 11 3" xfId="29896"/>
    <cellStyle name="Bilješka 36 11 4" xfId="39987"/>
    <cellStyle name="Bilješka 36 12" xfId="14993"/>
    <cellStyle name="Bilješka 36 12 2" xfId="30597"/>
    <cellStyle name="Bilješka 36 12 3" xfId="39989"/>
    <cellStyle name="Bilješka 36 13" xfId="22175"/>
    <cellStyle name="Bilješka 36 13 2" xfId="39990"/>
    <cellStyle name="Bilješka 36 14" xfId="39984"/>
    <cellStyle name="Bilješka 36 15" xfId="45944"/>
    <cellStyle name="Bilješka 36 16" xfId="59395"/>
    <cellStyle name="Bilješka 36 17" xfId="6933"/>
    <cellStyle name="Bilješka 36 2" xfId="7470"/>
    <cellStyle name="Bilješka 36 2 10" xfId="12221"/>
    <cellStyle name="Bilješka 36 2 10 2" xfId="19736"/>
    <cellStyle name="Bilješka 36 2 10 2 2" xfId="39993"/>
    <cellStyle name="Bilješka 36 2 10 3" xfId="27858"/>
    <cellStyle name="Bilješka 36 2 10 4" xfId="39992"/>
    <cellStyle name="Bilješka 36 2 11" xfId="13259"/>
    <cellStyle name="Bilješka 36 2 11 2" xfId="20736"/>
    <cellStyle name="Bilješka 36 2 11 2 2" xfId="39995"/>
    <cellStyle name="Bilješka 36 2 11 3" xfId="28885"/>
    <cellStyle name="Bilješka 36 2 11 4" xfId="39994"/>
    <cellStyle name="Bilješka 36 2 12" xfId="14023"/>
    <cellStyle name="Bilješka 36 2 12 2" xfId="21464"/>
    <cellStyle name="Bilješka 36 2 12 2 2" xfId="39997"/>
    <cellStyle name="Bilješka 36 2 12 3" xfId="29640"/>
    <cellStyle name="Bilješka 36 2 12 4" xfId="39996"/>
    <cellStyle name="Bilješka 36 2 13" xfId="15023"/>
    <cellStyle name="Bilješka 36 2 13 2" xfId="30627"/>
    <cellStyle name="Bilješka 36 2 13 3" xfId="39998"/>
    <cellStyle name="Bilješka 36 2 14" xfId="22583"/>
    <cellStyle name="Bilješka 36 2 15" xfId="39991"/>
    <cellStyle name="Bilješka 36 2 16" xfId="59430"/>
    <cellStyle name="Bilješka 36 2 2" xfId="7656"/>
    <cellStyle name="Bilješka 36 2 2 10" xfId="15455"/>
    <cellStyle name="Bilješka 36 2 2 10 2" xfId="31053"/>
    <cellStyle name="Bilješka 36 2 2 10 3" xfId="40000"/>
    <cellStyle name="Bilješka 36 2 2 11" xfId="23609"/>
    <cellStyle name="Bilješka 36 2 2 12" xfId="39999"/>
    <cellStyle name="Bilješka 36 2 2 13" xfId="46744"/>
    <cellStyle name="Bilješka 36 2 2 14" xfId="59534"/>
    <cellStyle name="Bilješka 36 2 2 2" xfId="8046"/>
    <cellStyle name="Bilješka 36 2 2 2 10" xfId="23809"/>
    <cellStyle name="Bilješka 36 2 2 2 11" xfId="23910"/>
    <cellStyle name="Bilješka 36 2 2 2 12" xfId="40001"/>
    <cellStyle name="Bilješka 36 2 2 2 13" xfId="46640"/>
    <cellStyle name="Bilješka 36 2 2 2 14" xfId="59801"/>
    <cellStyle name="Bilješka 36 2 2 2 2" xfId="9224"/>
    <cellStyle name="Bilješka 36 2 2 2 2 2" xfId="15927"/>
    <cellStyle name="Bilješka 36 2 2 2 2 2 2" xfId="40003"/>
    <cellStyle name="Bilješka 36 2 2 2 2 2 2 2" xfId="55807"/>
    <cellStyle name="Bilješka 36 2 2 2 2 2 3" xfId="58988"/>
    <cellStyle name="Bilješka 36 2 2 2 2 2 4" xfId="53478"/>
    <cellStyle name="Bilješka 36 2 2 2 2 3" xfId="23619"/>
    <cellStyle name="Bilješka 36 2 2 2 2 3 2" xfId="51690"/>
    <cellStyle name="Bilješka 36 2 2 2 2 4" xfId="24245"/>
    <cellStyle name="Bilješka 36 2 2 2 2 4 2" xfId="54016"/>
    <cellStyle name="Bilješka 36 2 2 2 2 5" xfId="40002"/>
    <cellStyle name="Bilješka 36 2 2 2 2 5 2" xfId="57206"/>
    <cellStyle name="Bilješka 36 2 2 2 2 6" xfId="60068"/>
    <cellStyle name="Bilješka 36 2 2 2 3" xfId="10070"/>
    <cellStyle name="Bilješka 36 2 2 2 3 2" xfId="17653"/>
    <cellStyle name="Bilješka 36 2 2 2 3 2 2" xfId="40005"/>
    <cellStyle name="Bilješka 36 2 2 2 3 2 3" xfId="53477"/>
    <cellStyle name="Bilješka 36 2 2 2 3 3" xfId="25775"/>
    <cellStyle name="Bilješka 36 2 2 2 3 3 2" xfId="55806"/>
    <cellStyle name="Bilješka 36 2 2 2 3 4" xfId="40004"/>
    <cellStyle name="Bilješka 36 2 2 2 3 4 2" xfId="58987"/>
    <cellStyle name="Bilješka 36 2 2 2 4" xfId="10804"/>
    <cellStyle name="Bilješka 36 2 2 2 4 2" xfId="18339"/>
    <cellStyle name="Bilješka 36 2 2 2 4 2 2" xfId="40007"/>
    <cellStyle name="Bilješka 36 2 2 2 4 3" xfId="26457"/>
    <cellStyle name="Bilješka 36 2 2 2 4 4" xfId="40006"/>
    <cellStyle name="Bilješka 36 2 2 2 4 5" xfId="47520"/>
    <cellStyle name="Bilješka 36 2 2 2 5" xfId="11907"/>
    <cellStyle name="Bilješka 36 2 2 2 5 2" xfId="19422"/>
    <cellStyle name="Bilješka 36 2 2 2 5 2 2" xfId="40009"/>
    <cellStyle name="Bilješka 36 2 2 2 5 3" xfId="27547"/>
    <cellStyle name="Bilješka 36 2 2 2 5 4" xfId="40008"/>
    <cellStyle name="Bilješka 36 2 2 2 5 5" xfId="48743"/>
    <cellStyle name="Bilješka 36 2 2 2 6" xfId="12801"/>
    <cellStyle name="Bilješka 36 2 2 2 6 2" xfId="20305"/>
    <cellStyle name="Bilješka 36 2 2 2 6 2 2" xfId="40011"/>
    <cellStyle name="Bilješka 36 2 2 2 6 3" xfId="28431"/>
    <cellStyle name="Bilješka 36 2 2 2 6 4" xfId="40010"/>
    <cellStyle name="Bilješka 36 2 2 2 6 5" xfId="50931"/>
    <cellStyle name="Bilješka 36 2 2 2 7" xfId="13642"/>
    <cellStyle name="Bilješka 36 2 2 2 7 2" xfId="21111"/>
    <cellStyle name="Bilješka 36 2 2 2 7 2 2" xfId="40013"/>
    <cellStyle name="Bilješka 36 2 2 2 7 3" xfId="29265"/>
    <cellStyle name="Bilješka 36 2 2 2 7 4" xfId="40012"/>
    <cellStyle name="Bilješka 36 2 2 2 7 5" xfId="56680"/>
    <cellStyle name="Bilješka 36 2 2 2 8" xfId="13474"/>
    <cellStyle name="Bilješka 36 2 2 2 8 2" xfId="20945"/>
    <cellStyle name="Bilješka 36 2 2 2 8 2 2" xfId="40015"/>
    <cellStyle name="Bilješka 36 2 2 2 8 3" xfId="29098"/>
    <cellStyle name="Bilješka 36 2 2 2 8 4" xfId="40014"/>
    <cellStyle name="Bilješka 36 2 2 2 9" xfId="14813"/>
    <cellStyle name="Bilješka 36 2 2 2 9 2" xfId="30419"/>
    <cellStyle name="Bilješka 36 2 2 2 9 3" xfId="40016"/>
    <cellStyle name="Bilješka 36 2 2 2_Hotel Fortuna" xfId="50139"/>
    <cellStyle name="Bilješka 36 2 2 3" xfId="8833"/>
    <cellStyle name="Bilješka 36 2 2 3 2" xfId="16034"/>
    <cellStyle name="Bilješka 36 2 2 3 2 2" xfId="40018"/>
    <cellStyle name="Bilješka 36 2 2 3 2 2 2" xfId="55808"/>
    <cellStyle name="Bilješka 36 2 2 3 2 3" xfId="58989"/>
    <cellStyle name="Bilješka 36 2 2 3 2 4" xfId="53479"/>
    <cellStyle name="Bilješka 36 2 2 3 3" xfId="16816"/>
    <cellStyle name="Bilješka 36 2 2 3 3 2" xfId="40019"/>
    <cellStyle name="Bilješka 36 2 2 3 3 3" xfId="51797"/>
    <cellStyle name="Bilješka 36 2 2 3 4" xfId="24352"/>
    <cellStyle name="Bilješka 36 2 2 3 4 2" xfId="54123"/>
    <cellStyle name="Bilješka 36 2 2 3 5" xfId="40017"/>
    <cellStyle name="Bilješka 36 2 2 3 5 2" xfId="57313"/>
    <cellStyle name="Bilješka 36 2 2 3 6" xfId="48158"/>
    <cellStyle name="Bilješka 36 2 2 4" xfId="9610"/>
    <cellStyle name="Bilješka 36 2 2 4 2" xfId="17244"/>
    <cellStyle name="Bilješka 36 2 2 4 2 2" xfId="40021"/>
    <cellStyle name="Bilješka 36 2 2 4 2 3" xfId="53476"/>
    <cellStyle name="Bilješka 36 2 2 4 3" xfId="25371"/>
    <cellStyle name="Bilješka 36 2 2 4 3 2" xfId="55805"/>
    <cellStyle name="Bilješka 36 2 2 4 4" xfId="40020"/>
    <cellStyle name="Bilješka 36 2 2 4 4 2" xfId="58986"/>
    <cellStyle name="Bilješka 36 2 2 4 5" xfId="48850"/>
    <cellStyle name="Bilješka 36 2 2 5" xfId="10850"/>
    <cellStyle name="Bilješka 36 2 2 5 2" xfId="18385"/>
    <cellStyle name="Bilješka 36 2 2 5 2 2" xfId="40023"/>
    <cellStyle name="Bilješka 36 2 2 5 3" xfId="26502"/>
    <cellStyle name="Bilješka 36 2 2 5 4" xfId="40022"/>
    <cellStyle name="Bilješka 36 2 2 5 5" xfId="51064"/>
    <cellStyle name="Bilješka 36 2 2 6" xfId="11517"/>
    <cellStyle name="Bilješka 36 2 2 6 2" xfId="19032"/>
    <cellStyle name="Bilješka 36 2 2 6 2 2" xfId="40025"/>
    <cellStyle name="Bilješka 36 2 2 6 3" xfId="27162"/>
    <cellStyle name="Bilješka 36 2 2 6 4" xfId="40024"/>
    <cellStyle name="Bilješka 36 2 2 6 5" xfId="56391"/>
    <cellStyle name="Bilješka 36 2 2 7" xfId="12410"/>
    <cellStyle name="Bilješka 36 2 2 7 2" xfId="19915"/>
    <cellStyle name="Bilješka 36 2 2 7 2 2" xfId="40027"/>
    <cellStyle name="Bilješka 36 2 2 7 3" xfId="28045"/>
    <cellStyle name="Bilješka 36 2 2 7 4" xfId="40026"/>
    <cellStyle name="Bilješka 36 2 2 8" xfId="13184"/>
    <cellStyle name="Bilješka 36 2 2 8 2" xfId="20667"/>
    <cellStyle name="Bilješka 36 2 2 8 2 2" xfId="40029"/>
    <cellStyle name="Bilješka 36 2 2 8 3" xfId="28811"/>
    <cellStyle name="Bilješka 36 2 2 8 4" xfId="40028"/>
    <cellStyle name="Bilješka 36 2 2 9" xfId="14104"/>
    <cellStyle name="Bilješka 36 2 2 9 2" xfId="21535"/>
    <cellStyle name="Bilješka 36 2 2 9 2 2" xfId="40031"/>
    <cellStyle name="Bilješka 36 2 2 9 3" xfId="29720"/>
    <cellStyle name="Bilješka 36 2 2 9 4" xfId="40030"/>
    <cellStyle name="Bilješka 36 2 2_Hotel Fortuna" xfId="50263"/>
    <cellStyle name="Bilješka 36 2 3" xfId="7630"/>
    <cellStyle name="Bilješka 36 2 3 10" xfId="14273"/>
    <cellStyle name="Bilješka 36 2 3 10 2" xfId="21688"/>
    <cellStyle name="Bilješka 36 2 3 10 2 2" xfId="40034"/>
    <cellStyle name="Bilješka 36 2 3 10 3" xfId="29885"/>
    <cellStyle name="Bilješka 36 2 3 10 4" xfId="40033"/>
    <cellStyle name="Bilješka 36 2 3 11" xfId="14965"/>
    <cellStyle name="Bilješka 36 2 3 11 2" xfId="30570"/>
    <cellStyle name="Bilješka 36 2 3 11 3" xfId="40035"/>
    <cellStyle name="Bilješka 36 2 3 12" xfId="22677"/>
    <cellStyle name="Bilješka 36 2 3 13" xfId="40032"/>
    <cellStyle name="Bilješka 36 2 3 14" xfId="46718"/>
    <cellStyle name="Bilješka 36 2 3 15" xfId="59515"/>
    <cellStyle name="Bilješka 36 2 3 2" xfId="7935"/>
    <cellStyle name="Bilješka 36 2 3 2 10" xfId="14583"/>
    <cellStyle name="Bilješka 36 2 3 2 10 2" xfId="30190"/>
    <cellStyle name="Bilješka 36 2 3 2 10 3" xfId="40037"/>
    <cellStyle name="Bilješka 36 2 3 2 11" xfId="22953"/>
    <cellStyle name="Bilješka 36 2 3 2 12" xfId="40036"/>
    <cellStyle name="Bilješka 36 2 3 2 13" xfId="47041"/>
    <cellStyle name="Bilješka 36 2 3 2 14" xfId="59726"/>
    <cellStyle name="Bilješka 36 2 3 2 2" xfId="7796"/>
    <cellStyle name="Bilješka 36 2 3 2 2 10" xfId="23953"/>
    <cellStyle name="Bilješka 36 2 3 2 2 11" xfId="23947"/>
    <cellStyle name="Bilješka 36 2 3 2 2 12" xfId="40038"/>
    <cellStyle name="Bilješka 36 2 3 2 2 13" xfId="46565"/>
    <cellStyle name="Bilješka 36 2 3 2 2 14" xfId="59636"/>
    <cellStyle name="Bilješka 36 2 3 2 2 2" xfId="8974"/>
    <cellStyle name="Bilješka 36 2 3 2 2 2 2" xfId="15846"/>
    <cellStyle name="Bilješka 36 2 3 2 2 2 2 2" xfId="40040"/>
    <cellStyle name="Bilješka 36 2 3 2 2 2 2 2 2" xfId="55812"/>
    <cellStyle name="Bilješka 36 2 3 2 2 2 2 3" xfId="58993"/>
    <cellStyle name="Bilješka 36 2 3 2 2 2 2 4" xfId="53483"/>
    <cellStyle name="Bilješka 36 2 3 2 2 2 3" xfId="22212"/>
    <cellStyle name="Bilješka 36 2 3 2 2 2 3 2" xfId="51609"/>
    <cellStyle name="Bilješka 36 2 3 2 2 2 4" xfId="24164"/>
    <cellStyle name="Bilješka 36 2 3 2 2 2 4 2" xfId="53935"/>
    <cellStyle name="Bilješka 36 2 3 2 2 2 5" xfId="40039"/>
    <cellStyle name="Bilješka 36 2 3 2 2 2 5 2" xfId="57125"/>
    <cellStyle name="Bilješka 36 2 3 2 2 2 6" xfId="60025"/>
    <cellStyle name="Bilješka 36 2 3 2 2 3" xfId="9973"/>
    <cellStyle name="Bilješka 36 2 3 2 2 3 2" xfId="17565"/>
    <cellStyle name="Bilješka 36 2 3 2 2 3 2 2" xfId="40042"/>
    <cellStyle name="Bilješka 36 2 3 2 2 3 2 3" xfId="53482"/>
    <cellStyle name="Bilješka 36 2 3 2 2 3 3" xfId="25687"/>
    <cellStyle name="Bilješka 36 2 3 2 2 3 3 2" xfId="55811"/>
    <cellStyle name="Bilješka 36 2 3 2 2 3 4" xfId="40041"/>
    <cellStyle name="Bilješka 36 2 3 2 2 3 4 2" xfId="58992"/>
    <cellStyle name="Bilješka 36 2 3 2 2 4" xfId="11128"/>
    <cellStyle name="Bilješka 36 2 3 2 2 4 2" xfId="18655"/>
    <cellStyle name="Bilješka 36 2 3 2 2 4 2 2" xfId="40044"/>
    <cellStyle name="Bilješka 36 2 3 2 2 4 3" xfId="26777"/>
    <cellStyle name="Bilješka 36 2 3 2 2 4 4" xfId="40043"/>
    <cellStyle name="Bilješka 36 2 3 2 2 4 5" xfId="47436"/>
    <cellStyle name="Bilješka 36 2 3 2 2 5" xfId="11657"/>
    <cellStyle name="Bilješka 36 2 3 2 2 5 2" xfId="19172"/>
    <cellStyle name="Bilješka 36 2 3 2 2 5 2 2" xfId="40046"/>
    <cellStyle name="Bilješka 36 2 3 2 2 5 3" xfId="27300"/>
    <cellStyle name="Bilješka 36 2 3 2 2 5 4" xfId="40045"/>
    <cellStyle name="Bilješka 36 2 3 2 2 5 5" xfId="48661"/>
    <cellStyle name="Bilješka 36 2 3 2 2 6" xfId="12551"/>
    <cellStyle name="Bilješka 36 2 3 2 2 6 2" xfId="20055"/>
    <cellStyle name="Bilješka 36 2 3 2 2 6 2 2" xfId="40048"/>
    <cellStyle name="Bilješka 36 2 3 2 2 6 3" xfId="28184"/>
    <cellStyle name="Bilješka 36 2 3 2 2 6 4" xfId="40047"/>
    <cellStyle name="Bilješka 36 2 3 2 2 6 5" xfId="50800"/>
    <cellStyle name="Bilješka 36 2 3 2 2 7" xfId="13544"/>
    <cellStyle name="Bilješka 36 2 3 2 2 7 2" xfId="21015"/>
    <cellStyle name="Bilješka 36 2 3 2 2 7 2 2" xfId="40050"/>
    <cellStyle name="Bilješka 36 2 3 2 2 7 3" xfId="29167"/>
    <cellStyle name="Bilješka 36 2 3 2 2 7 4" xfId="40049"/>
    <cellStyle name="Bilješka 36 2 3 2 2 7 5" xfId="56260"/>
    <cellStyle name="Bilješka 36 2 3 2 2 8" xfId="14759"/>
    <cellStyle name="Bilješka 36 2 3 2 2 8 2" xfId="22117"/>
    <cellStyle name="Bilješka 36 2 3 2 2 8 2 2" xfId="40052"/>
    <cellStyle name="Bilješka 36 2 3 2 2 8 3" xfId="30365"/>
    <cellStyle name="Bilješka 36 2 3 2 2 8 4" xfId="40051"/>
    <cellStyle name="Bilješka 36 2 3 2 2 9" xfId="14974"/>
    <cellStyle name="Bilješka 36 2 3 2 2 9 2" xfId="30579"/>
    <cellStyle name="Bilješka 36 2 3 2 2 9 3" xfId="40053"/>
    <cellStyle name="Bilješka 36 2 3 2 2_Hotel Fortuna" xfId="49802"/>
    <cellStyle name="Bilješka 36 2 3 2 3" xfId="9113"/>
    <cellStyle name="Bilješka 36 2 3 2 3 2" xfId="16343"/>
    <cellStyle name="Bilješka 36 2 3 2 3 2 2" xfId="40055"/>
    <cellStyle name="Bilješka 36 2 3 2 3 2 2 2" xfId="55813"/>
    <cellStyle name="Bilješka 36 2 3 2 3 2 3" xfId="58994"/>
    <cellStyle name="Bilješka 36 2 3 2 3 2 4" xfId="53484"/>
    <cellStyle name="Bilješka 36 2 3 2 3 3" xfId="16977"/>
    <cellStyle name="Bilješka 36 2 3 2 3 3 2" xfId="40056"/>
    <cellStyle name="Bilješka 36 2 3 2 3 3 3" xfId="52106"/>
    <cellStyle name="Bilješka 36 2 3 2 3 4" xfId="24661"/>
    <cellStyle name="Bilješka 36 2 3 2 3 4 2" xfId="54432"/>
    <cellStyle name="Bilješka 36 2 3 2 3 5" xfId="40054"/>
    <cellStyle name="Bilješka 36 2 3 2 3 5 2" xfId="57622"/>
    <cellStyle name="Bilješka 36 2 3 2 3 6" xfId="48358"/>
    <cellStyle name="Bilješka 36 2 3 2 4" xfId="10356"/>
    <cellStyle name="Bilješka 36 2 3 2 4 2" xfId="17906"/>
    <cellStyle name="Bilješka 36 2 3 2 4 2 2" xfId="40058"/>
    <cellStyle name="Bilješka 36 2 3 2 4 2 3" xfId="53481"/>
    <cellStyle name="Bilješka 36 2 3 2 4 3" xfId="26023"/>
    <cellStyle name="Bilješka 36 2 3 2 4 3 2" xfId="55810"/>
    <cellStyle name="Bilješka 36 2 3 2 4 4" xfId="40057"/>
    <cellStyle name="Bilješka 36 2 3 2 4 4 2" xfId="58991"/>
    <cellStyle name="Bilješka 36 2 3 2 4 5" xfId="49161"/>
    <cellStyle name="Bilješka 36 2 3 2 5" xfId="10591"/>
    <cellStyle name="Bilješka 36 2 3 2 5 2" xfId="18131"/>
    <cellStyle name="Bilješka 36 2 3 2 5 2 2" xfId="40060"/>
    <cellStyle name="Bilješka 36 2 3 2 5 3" xfId="26248"/>
    <cellStyle name="Bilješka 36 2 3 2 5 4" xfId="40059"/>
    <cellStyle name="Bilješka 36 2 3 2 5 5" xfId="50676"/>
    <cellStyle name="Bilješka 36 2 3 2 6" xfId="11796"/>
    <cellStyle name="Bilješka 36 2 3 2 6 2" xfId="19311"/>
    <cellStyle name="Bilješka 36 2 3 2 6 2 2" xfId="40062"/>
    <cellStyle name="Bilješka 36 2 3 2 6 3" xfId="27437"/>
    <cellStyle name="Bilješka 36 2 3 2 6 4" xfId="40061"/>
    <cellStyle name="Bilješka 36 2 3 2 6 5" xfId="56569"/>
    <cellStyle name="Bilješka 36 2 3 2 7" xfId="12690"/>
    <cellStyle name="Bilješka 36 2 3 2 7 2" xfId="20194"/>
    <cellStyle name="Bilješka 36 2 3 2 7 2 2" xfId="40064"/>
    <cellStyle name="Bilješka 36 2 3 2 7 3" xfId="28321"/>
    <cellStyle name="Bilješka 36 2 3 2 7 4" xfId="40063"/>
    <cellStyle name="Bilješka 36 2 3 2 8" xfId="13924"/>
    <cellStyle name="Bilješka 36 2 3 2 8 2" xfId="21385"/>
    <cellStyle name="Bilješka 36 2 3 2 8 2 2" xfId="40066"/>
    <cellStyle name="Bilješka 36 2 3 2 8 3" xfId="29542"/>
    <cellStyle name="Bilješka 36 2 3 2 8 4" xfId="40065"/>
    <cellStyle name="Bilješka 36 2 3 2 9" xfId="13263"/>
    <cellStyle name="Bilješka 36 2 3 2 9 2" xfId="20740"/>
    <cellStyle name="Bilješka 36 2 3 2 9 2 2" xfId="40068"/>
    <cellStyle name="Bilješka 36 2 3 2 9 3" xfId="28889"/>
    <cellStyle name="Bilješka 36 2 3 2 9 4" xfId="40067"/>
    <cellStyle name="Bilješka 36 2 3 2_Hotel Fortuna" xfId="49814"/>
    <cellStyle name="Bilješka 36 2 3 3" xfId="8231"/>
    <cellStyle name="Bilješka 36 2 3 3 10" xfId="23926"/>
    <cellStyle name="Bilješka 36 2 3 3 11" xfId="23224"/>
    <cellStyle name="Bilješka 36 2 3 3 12" xfId="40069"/>
    <cellStyle name="Bilješka 36 2 3 3 13" xfId="47024"/>
    <cellStyle name="Bilješka 36 2 3 3 2" xfId="9409"/>
    <cellStyle name="Bilješka 36 2 3 3 2 2" xfId="16589"/>
    <cellStyle name="Bilješka 36 2 3 3 2 2 2" xfId="40071"/>
    <cellStyle name="Bilješka 36 2 3 3 2 2 2 2" xfId="53486"/>
    <cellStyle name="Bilješka 36 2 3 3 2 2 3" xfId="55815"/>
    <cellStyle name="Bilješka 36 2 3 3 2 2 4" xfId="58996"/>
    <cellStyle name="Bilješka 36 2 3 3 2 2 5" xfId="47391"/>
    <cellStyle name="Bilješka 36 2 3 3 2 3" xfId="22187"/>
    <cellStyle name="Bilješka 36 2 3 3 2 4" xfId="24907"/>
    <cellStyle name="Bilješka 36 2 3 3 2 4 2" xfId="47549"/>
    <cellStyle name="Bilješka 36 2 3 3 2 5" xfId="40070"/>
    <cellStyle name="Bilješka 36 2 3 3 2 5 2" xfId="49408"/>
    <cellStyle name="Bilješka 36 2 3 3 2 6" xfId="54678"/>
    <cellStyle name="Bilješka 36 2 3 3 2 7" xfId="57868"/>
    <cellStyle name="Bilješka 36 2 3 3 2 8" xfId="47282"/>
    <cellStyle name="Bilješka 36 2 3 3 2 9" xfId="60334"/>
    <cellStyle name="Bilješka 36 2 3 3 2_Hotel Fortuna" xfId="49641"/>
    <cellStyle name="Bilješka 36 2 3 3 3" xfId="9711"/>
    <cellStyle name="Bilješka 36 2 3 3 3 2" xfId="16324"/>
    <cellStyle name="Bilješka 36 2 3 3 3 2 2" xfId="40073"/>
    <cellStyle name="Bilješka 36 2 3 3 3 2 2 2" xfId="55816"/>
    <cellStyle name="Bilješka 36 2 3 3 3 2 3" xfId="58997"/>
    <cellStyle name="Bilješka 36 2 3 3 3 2 4" xfId="53487"/>
    <cellStyle name="Bilješka 36 2 3 3 3 3" xfId="23186"/>
    <cellStyle name="Bilješka 36 2 3 3 3 3 2" xfId="52087"/>
    <cellStyle name="Bilješka 36 2 3 3 3 4" xfId="24642"/>
    <cellStyle name="Bilješka 36 2 3 3 3 4 2" xfId="54413"/>
    <cellStyle name="Bilješka 36 2 3 3 3 5" xfId="40072"/>
    <cellStyle name="Bilješka 36 2 3 3 3 5 2" xfId="57603"/>
    <cellStyle name="Bilješka 36 2 3 3 3 6" xfId="48064"/>
    <cellStyle name="Bilješka 36 2 3 3 3 7" xfId="60202"/>
    <cellStyle name="Bilješka 36 2 3 3 4" xfId="9802"/>
    <cellStyle name="Bilješka 36 2 3 3 4 2" xfId="17417"/>
    <cellStyle name="Bilješka 36 2 3 3 4 2 2" xfId="40075"/>
    <cellStyle name="Bilješka 36 2 3 3 4 2 3" xfId="53485"/>
    <cellStyle name="Bilješka 36 2 3 3 4 3" xfId="25542"/>
    <cellStyle name="Bilješka 36 2 3 3 4 3 2" xfId="55814"/>
    <cellStyle name="Bilješka 36 2 3 3 4 4" xfId="40074"/>
    <cellStyle name="Bilješka 36 2 3 3 4 4 2" xfId="58995"/>
    <cellStyle name="Bilješka 36 2 3 3 4 5" xfId="49142"/>
    <cellStyle name="Bilješka 36 2 3 3 5" xfId="12092"/>
    <cellStyle name="Bilješka 36 2 3 3 5 2" xfId="19607"/>
    <cellStyle name="Bilješka 36 2 3 3 5 2 2" xfId="40077"/>
    <cellStyle name="Bilješka 36 2 3 3 5 3" xfId="27730"/>
    <cellStyle name="Bilješka 36 2 3 3 5 4" xfId="40076"/>
    <cellStyle name="Bilješka 36 2 3 3 5 5" xfId="51368"/>
    <cellStyle name="Bilješka 36 2 3 3 6" xfId="12986"/>
    <cellStyle name="Bilješka 36 2 3 3 6 2" xfId="20490"/>
    <cellStyle name="Bilješka 36 2 3 3 6 2 2" xfId="40079"/>
    <cellStyle name="Bilješka 36 2 3 3 6 3" xfId="28614"/>
    <cellStyle name="Bilješka 36 2 3 3 6 4" xfId="40078"/>
    <cellStyle name="Bilješka 36 2 3 3 6 5" xfId="56865"/>
    <cellStyle name="Bilješka 36 2 3 3 7" xfId="13285"/>
    <cellStyle name="Bilješka 36 2 3 3 7 2" xfId="20761"/>
    <cellStyle name="Bilješka 36 2 3 3 7 2 2" xfId="40081"/>
    <cellStyle name="Bilješka 36 2 3 3 7 3" xfId="28911"/>
    <cellStyle name="Bilješka 36 2 3 3 7 4" xfId="40080"/>
    <cellStyle name="Bilješka 36 2 3 3 8" xfId="14662"/>
    <cellStyle name="Bilješka 36 2 3 3 8 2" xfId="22038"/>
    <cellStyle name="Bilješka 36 2 3 3 8 2 2" xfId="40083"/>
    <cellStyle name="Bilješka 36 2 3 3 8 3" xfId="30269"/>
    <cellStyle name="Bilješka 36 2 3 3 8 4" xfId="40082"/>
    <cellStyle name="Bilješka 36 2 3 3 9" xfId="15070"/>
    <cellStyle name="Bilješka 36 2 3 3 9 2" xfId="30674"/>
    <cellStyle name="Bilješka 36 2 3 3 9 3" xfId="40084"/>
    <cellStyle name="Bilješka 36 2 3 3_Hotel Fortuna" xfId="49970"/>
    <cellStyle name="Bilješka 36 2 3 4" xfId="8807"/>
    <cellStyle name="Bilješka 36 2 3 4 2" xfId="16008"/>
    <cellStyle name="Bilješka 36 2 3 4 2 2" xfId="40086"/>
    <cellStyle name="Bilješka 36 2 3 4 2 2 2" xfId="55817"/>
    <cellStyle name="Bilješka 36 2 3 4 2 3" xfId="58998"/>
    <cellStyle name="Bilješka 36 2 3 4 2 4" xfId="53488"/>
    <cellStyle name="Bilješka 36 2 3 4 3" xfId="16790"/>
    <cellStyle name="Bilješka 36 2 3 4 3 2" xfId="40087"/>
    <cellStyle name="Bilješka 36 2 3 4 3 3" xfId="51771"/>
    <cellStyle name="Bilješka 36 2 3 4 4" xfId="24326"/>
    <cellStyle name="Bilješka 36 2 3 4 4 2" xfId="54097"/>
    <cellStyle name="Bilješka 36 2 3 4 5" xfId="40085"/>
    <cellStyle name="Bilješka 36 2 3 4 5 2" xfId="57287"/>
    <cellStyle name="Bilješka 36 2 3 4 6" xfId="47746"/>
    <cellStyle name="Bilješka 36 2 3 5" xfId="10292"/>
    <cellStyle name="Bilješka 36 2 3 5 2" xfId="17852"/>
    <cellStyle name="Bilješka 36 2 3 5 2 2" xfId="40089"/>
    <cellStyle name="Bilješka 36 2 3 5 2 3" xfId="53480"/>
    <cellStyle name="Bilješka 36 2 3 5 3" xfId="25970"/>
    <cellStyle name="Bilješka 36 2 3 5 3 2" xfId="55809"/>
    <cellStyle name="Bilješka 36 2 3 5 4" xfId="40088"/>
    <cellStyle name="Bilješka 36 2 3 5 4 2" xfId="58990"/>
    <cellStyle name="Bilješka 36 2 3 5 5" xfId="48824"/>
    <cellStyle name="Bilješka 36 2 3 6" xfId="10511"/>
    <cellStyle name="Bilješka 36 2 3 6 2" xfId="18053"/>
    <cellStyle name="Bilješka 36 2 3 6 2 2" xfId="40091"/>
    <cellStyle name="Bilješka 36 2 3 6 3" xfId="26169"/>
    <cellStyle name="Bilješka 36 2 3 6 4" xfId="40090"/>
    <cellStyle name="Bilješka 36 2 3 6 5" xfId="50749"/>
    <cellStyle name="Bilješka 36 2 3 7" xfId="11491"/>
    <cellStyle name="Bilješka 36 2 3 7 2" xfId="19006"/>
    <cellStyle name="Bilješka 36 2 3 7 2 2" xfId="40093"/>
    <cellStyle name="Bilješka 36 2 3 7 3" xfId="27136"/>
    <cellStyle name="Bilješka 36 2 3 7 4" xfId="40092"/>
    <cellStyle name="Bilješka 36 2 3 7 5" xfId="56424"/>
    <cellStyle name="Bilješka 36 2 3 8" xfId="12384"/>
    <cellStyle name="Bilješka 36 2 3 8 2" xfId="19889"/>
    <cellStyle name="Bilješka 36 2 3 8 2 2" xfId="40095"/>
    <cellStyle name="Bilješka 36 2 3 8 3" xfId="28019"/>
    <cellStyle name="Bilješka 36 2 3 8 4" xfId="40094"/>
    <cellStyle name="Bilješka 36 2 3 9" xfId="13864"/>
    <cellStyle name="Bilješka 36 2 3 9 2" xfId="21327"/>
    <cellStyle name="Bilješka 36 2 3 9 2 2" xfId="40097"/>
    <cellStyle name="Bilješka 36 2 3 9 3" xfId="29483"/>
    <cellStyle name="Bilješka 36 2 3 9 4" xfId="40096"/>
    <cellStyle name="Bilješka 36 2 3_Hotel Fortuna" xfId="49902"/>
    <cellStyle name="Bilješka 36 2 4" xfId="7865"/>
    <cellStyle name="Bilješka 36 2 4 10" xfId="15424"/>
    <cellStyle name="Bilješka 36 2 4 10 2" xfId="31023"/>
    <cellStyle name="Bilješka 36 2 4 10 3" xfId="40099"/>
    <cellStyle name="Bilješka 36 2 4 11" xfId="22297"/>
    <cellStyle name="Bilješka 36 2 4 12" xfId="40098"/>
    <cellStyle name="Bilješka 36 2 4 13" xfId="46629"/>
    <cellStyle name="Bilješka 36 2 4 14" xfId="59678"/>
    <cellStyle name="Bilješka 36 2 4 2" xfId="8217"/>
    <cellStyle name="Bilješka 36 2 4 2 10" xfId="23476"/>
    <cellStyle name="Bilješka 36 2 4 2 11" xfId="22367"/>
    <cellStyle name="Bilješka 36 2 4 2 12" xfId="40100"/>
    <cellStyle name="Bilješka 36 2 4 2 13" xfId="47010"/>
    <cellStyle name="Bilješka 36 2 4 2 14" xfId="59881"/>
    <cellStyle name="Bilješka 36 2 4 2 2" xfId="9395"/>
    <cellStyle name="Bilješka 36 2 4 2 2 2" xfId="16310"/>
    <cellStyle name="Bilješka 36 2 4 2 2 2 2" xfId="40102"/>
    <cellStyle name="Bilješka 36 2 4 2 2 2 2 2" xfId="55820"/>
    <cellStyle name="Bilješka 36 2 4 2 2 2 3" xfId="59001"/>
    <cellStyle name="Bilješka 36 2 4 2 2 2 4" xfId="53491"/>
    <cellStyle name="Bilješka 36 2 4 2 2 3" xfId="23599"/>
    <cellStyle name="Bilješka 36 2 4 2 2 3 2" xfId="52073"/>
    <cellStyle name="Bilješka 36 2 4 2 2 4" xfId="24628"/>
    <cellStyle name="Bilješka 36 2 4 2 2 4 2" xfId="54399"/>
    <cellStyle name="Bilješka 36 2 4 2 2 5" xfId="40101"/>
    <cellStyle name="Bilješka 36 2 4 2 2 5 2" xfId="57589"/>
    <cellStyle name="Bilješka 36 2 4 2 2 6" xfId="60190"/>
    <cellStyle name="Bilješka 36 2 4 2 3" xfId="9644"/>
    <cellStyle name="Bilješka 36 2 4 2 3 2" xfId="17275"/>
    <cellStyle name="Bilješka 36 2 4 2 3 2 2" xfId="40104"/>
    <cellStyle name="Bilješka 36 2 4 2 3 2 3" xfId="53490"/>
    <cellStyle name="Bilješka 36 2 4 2 3 3" xfId="25401"/>
    <cellStyle name="Bilješka 36 2 4 2 3 3 2" xfId="55819"/>
    <cellStyle name="Bilješka 36 2 4 2 3 4" xfId="40103"/>
    <cellStyle name="Bilješka 36 2 4 2 3 4 2" xfId="59000"/>
    <cellStyle name="Bilješka 36 2 4 2 4" xfId="10853"/>
    <cellStyle name="Bilješka 36 2 4 2 4 2" xfId="18388"/>
    <cellStyle name="Bilješka 36 2 4 2 4 2 2" xfId="40106"/>
    <cellStyle name="Bilješka 36 2 4 2 4 3" xfId="26505"/>
    <cellStyle name="Bilješka 36 2 4 2 4 4" xfId="40105"/>
    <cellStyle name="Bilješka 36 2 4 2 4 5" xfId="48059"/>
    <cellStyle name="Bilješka 36 2 4 2 5" xfId="12078"/>
    <cellStyle name="Bilješka 36 2 4 2 5 2" xfId="19593"/>
    <cellStyle name="Bilješka 36 2 4 2 5 2 2" xfId="40108"/>
    <cellStyle name="Bilješka 36 2 4 2 5 3" xfId="27716"/>
    <cellStyle name="Bilješka 36 2 4 2 5 4" xfId="40107"/>
    <cellStyle name="Bilješka 36 2 4 2 5 5" xfId="49128"/>
    <cellStyle name="Bilješka 36 2 4 2 6" xfId="12972"/>
    <cellStyle name="Bilješka 36 2 4 2 6 2" xfId="20476"/>
    <cellStyle name="Bilješka 36 2 4 2 6 2 2" xfId="40110"/>
    <cellStyle name="Bilješka 36 2 4 2 6 3" xfId="28600"/>
    <cellStyle name="Bilješka 36 2 4 2 6 4" xfId="40109"/>
    <cellStyle name="Bilješka 36 2 4 2 6 5" xfId="50910"/>
    <cellStyle name="Bilješka 36 2 4 2 7" xfId="13218"/>
    <cellStyle name="Bilješka 36 2 4 2 7 2" xfId="20698"/>
    <cellStyle name="Bilješka 36 2 4 2 7 2 2" xfId="40112"/>
    <cellStyle name="Bilješka 36 2 4 2 7 3" xfId="28844"/>
    <cellStyle name="Bilješka 36 2 4 2 7 4" xfId="40111"/>
    <cellStyle name="Bilješka 36 2 4 2 7 5" xfId="56851"/>
    <cellStyle name="Bilješka 36 2 4 2 8" xfId="14486"/>
    <cellStyle name="Bilješka 36 2 4 2 8 2" xfId="21883"/>
    <cellStyle name="Bilješka 36 2 4 2 8 2 2" xfId="40114"/>
    <cellStyle name="Bilješka 36 2 4 2 8 3" xfId="30096"/>
    <cellStyle name="Bilješka 36 2 4 2 8 4" xfId="40113"/>
    <cellStyle name="Bilješka 36 2 4 2 9" xfId="15421"/>
    <cellStyle name="Bilješka 36 2 4 2 9 2" xfId="31020"/>
    <cellStyle name="Bilješka 36 2 4 2 9 3" xfId="40115"/>
    <cellStyle name="Bilješka 36 2 4 2_Hotel Fortuna" xfId="49509"/>
    <cellStyle name="Bilješka 36 2 4 3" xfId="9043"/>
    <cellStyle name="Bilješka 36 2 4 3 2" xfId="15915"/>
    <cellStyle name="Bilješka 36 2 4 3 2 2" xfId="40117"/>
    <cellStyle name="Bilješka 36 2 4 3 2 2 2" xfId="55821"/>
    <cellStyle name="Bilješka 36 2 4 3 2 3" xfId="59002"/>
    <cellStyle name="Bilješka 36 2 4 3 2 4" xfId="53492"/>
    <cellStyle name="Bilješka 36 2 4 3 3" xfId="16719"/>
    <cellStyle name="Bilješka 36 2 4 3 3 2" xfId="40118"/>
    <cellStyle name="Bilješka 36 2 4 3 3 3" xfId="51678"/>
    <cellStyle name="Bilješka 36 2 4 3 4" xfId="24233"/>
    <cellStyle name="Bilješka 36 2 4 3 4 2" xfId="54004"/>
    <cellStyle name="Bilješka 36 2 4 3 5" xfId="40116"/>
    <cellStyle name="Bilješka 36 2 4 3 5 2" xfId="57194"/>
    <cellStyle name="Bilješka 36 2 4 3 6" xfId="48414"/>
    <cellStyle name="Bilješka 36 2 4 4" xfId="9600"/>
    <cellStyle name="Bilješka 36 2 4 4 2" xfId="17234"/>
    <cellStyle name="Bilješka 36 2 4 4 2 2" xfId="40120"/>
    <cellStyle name="Bilješka 36 2 4 4 2 3" xfId="53489"/>
    <cellStyle name="Bilješka 36 2 4 4 3" xfId="25361"/>
    <cellStyle name="Bilješka 36 2 4 4 3 2" xfId="55818"/>
    <cellStyle name="Bilješka 36 2 4 4 4" xfId="40119"/>
    <cellStyle name="Bilješka 36 2 4 4 4 2" xfId="58999"/>
    <cellStyle name="Bilješka 36 2 4 4 5" xfId="48731"/>
    <cellStyle name="Bilješka 36 2 4 5" xfId="10484"/>
    <cellStyle name="Bilješka 36 2 4 5 2" xfId="18027"/>
    <cellStyle name="Bilješka 36 2 4 5 2 2" xfId="40122"/>
    <cellStyle name="Bilješka 36 2 4 5 3" xfId="26142"/>
    <cellStyle name="Bilješka 36 2 4 5 4" xfId="40121"/>
    <cellStyle name="Bilješka 36 2 4 5 5" xfId="52319"/>
    <cellStyle name="Bilješka 36 2 4 6" xfId="11726"/>
    <cellStyle name="Bilješka 36 2 4 6 2" xfId="19241"/>
    <cellStyle name="Bilješka 36 2 4 6 2 2" xfId="40124"/>
    <cellStyle name="Bilješka 36 2 4 6 3" xfId="27368"/>
    <cellStyle name="Bilješka 36 2 4 6 4" xfId="40123"/>
    <cellStyle name="Bilješka 36 2 4 6 5" xfId="50514"/>
    <cellStyle name="Bilješka 36 2 4 7" xfId="12620"/>
    <cellStyle name="Bilješka 36 2 4 7 2" xfId="20124"/>
    <cellStyle name="Bilješka 36 2 4 7 2 2" xfId="40126"/>
    <cellStyle name="Bilješka 36 2 4 7 3" xfId="28252"/>
    <cellStyle name="Bilješka 36 2 4 7 4" xfId="40125"/>
    <cellStyle name="Bilješka 36 2 4 8" xfId="13174"/>
    <cellStyle name="Bilješka 36 2 4 8 2" xfId="20657"/>
    <cellStyle name="Bilješka 36 2 4 8 2 2" xfId="40128"/>
    <cellStyle name="Bilješka 36 2 4 8 3" xfId="28801"/>
    <cellStyle name="Bilješka 36 2 4 8 4" xfId="40127"/>
    <cellStyle name="Bilješka 36 2 4 9" xfId="14611"/>
    <cellStyle name="Bilješka 36 2 4 9 2" xfId="21990"/>
    <cellStyle name="Bilješka 36 2 4 9 2 2" xfId="40130"/>
    <cellStyle name="Bilješka 36 2 4 9 3" xfId="30218"/>
    <cellStyle name="Bilješka 36 2 4 9 4" xfId="40129"/>
    <cellStyle name="Bilješka 36 2 4_Hotel Fortuna" xfId="49933"/>
    <cellStyle name="Bilješka 36 2 5" xfId="8235"/>
    <cellStyle name="Bilješka 36 2 5 10" xfId="23014"/>
    <cellStyle name="Bilješka 36 2 5 11" xfId="23966"/>
    <cellStyle name="Bilješka 36 2 5 12" xfId="40131"/>
    <cellStyle name="Bilješka 36 2 5 13" xfId="47028"/>
    <cellStyle name="Bilješka 36 2 5 2" xfId="9413"/>
    <cellStyle name="Bilješka 36 2 5 2 2" xfId="16590"/>
    <cellStyle name="Bilješka 36 2 5 2 2 2" xfId="40133"/>
    <cellStyle name="Bilješka 36 2 5 2 2 2 2" xfId="53494"/>
    <cellStyle name="Bilješka 36 2 5 2 2 3" xfId="55823"/>
    <cellStyle name="Bilješka 36 2 5 2 2 4" xfId="59004"/>
    <cellStyle name="Bilješka 36 2 5 2 2 5" xfId="47392"/>
    <cellStyle name="Bilješka 36 2 5 2 3" xfId="22408"/>
    <cellStyle name="Bilješka 36 2 5 2 4" xfId="24908"/>
    <cellStyle name="Bilješka 36 2 5 2 4 2" xfId="47687"/>
    <cellStyle name="Bilješka 36 2 5 2 5" xfId="40132"/>
    <cellStyle name="Bilješka 36 2 5 2 5 2" xfId="49409"/>
    <cellStyle name="Bilješka 36 2 5 2 6" xfId="54679"/>
    <cellStyle name="Bilješka 36 2 5 2 7" xfId="57869"/>
    <cellStyle name="Bilješka 36 2 5 2 8" xfId="47283"/>
    <cellStyle name="Bilješka 36 2 5 2 9" xfId="60335"/>
    <cellStyle name="Bilješka 36 2 5 2_Hotel Fortuna" xfId="49746"/>
    <cellStyle name="Bilješka 36 2 5 3" xfId="10311"/>
    <cellStyle name="Bilješka 36 2 5 3 2" xfId="16328"/>
    <cellStyle name="Bilješka 36 2 5 3 2 2" xfId="40135"/>
    <cellStyle name="Bilješka 36 2 5 3 2 2 2" xfId="55824"/>
    <cellStyle name="Bilješka 36 2 5 3 2 3" xfId="59005"/>
    <cellStyle name="Bilješka 36 2 5 3 2 4" xfId="53495"/>
    <cellStyle name="Bilješka 36 2 5 3 3" xfId="23662"/>
    <cellStyle name="Bilješka 36 2 5 3 3 2" xfId="52091"/>
    <cellStyle name="Bilješka 36 2 5 3 4" xfId="24646"/>
    <cellStyle name="Bilješka 36 2 5 3 4 2" xfId="54417"/>
    <cellStyle name="Bilješka 36 2 5 3 5" xfId="40134"/>
    <cellStyle name="Bilješka 36 2 5 3 5 2" xfId="57607"/>
    <cellStyle name="Bilješka 36 2 5 3 6" xfId="47778"/>
    <cellStyle name="Bilješka 36 2 5 3 7" xfId="60206"/>
    <cellStyle name="Bilješka 36 2 5 4" xfId="10394"/>
    <cellStyle name="Bilješka 36 2 5 4 2" xfId="17939"/>
    <cellStyle name="Bilješka 36 2 5 4 2 2" xfId="40137"/>
    <cellStyle name="Bilješka 36 2 5 4 2 3" xfId="53493"/>
    <cellStyle name="Bilješka 36 2 5 4 3" xfId="26056"/>
    <cellStyle name="Bilješka 36 2 5 4 3 2" xfId="55822"/>
    <cellStyle name="Bilješka 36 2 5 4 4" xfId="40136"/>
    <cellStyle name="Bilješka 36 2 5 4 4 2" xfId="59003"/>
    <cellStyle name="Bilješka 36 2 5 4 5" xfId="49146"/>
    <cellStyle name="Bilješka 36 2 5 5" xfId="12096"/>
    <cellStyle name="Bilješka 36 2 5 5 2" xfId="19611"/>
    <cellStyle name="Bilješka 36 2 5 5 2 2" xfId="40139"/>
    <cellStyle name="Bilješka 36 2 5 5 3" xfId="27734"/>
    <cellStyle name="Bilješka 36 2 5 5 4" xfId="40138"/>
    <cellStyle name="Bilješka 36 2 5 5 5" xfId="50664"/>
    <cellStyle name="Bilješka 36 2 5 6" xfId="12990"/>
    <cellStyle name="Bilješka 36 2 5 6 2" xfId="20494"/>
    <cellStyle name="Bilješka 36 2 5 6 2 2" xfId="40141"/>
    <cellStyle name="Bilješka 36 2 5 6 3" xfId="28618"/>
    <cellStyle name="Bilješka 36 2 5 6 4" xfId="40140"/>
    <cellStyle name="Bilješka 36 2 5 6 5" xfId="56869"/>
    <cellStyle name="Bilješka 36 2 5 7" xfId="13881"/>
    <cellStyle name="Bilješka 36 2 5 7 2" xfId="21344"/>
    <cellStyle name="Bilješka 36 2 5 7 2 2" xfId="40143"/>
    <cellStyle name="Bilješka 36 2 5 7 3" xfId="29500"/>
    <cellStyle name="Bilješka 36 2 5 7 4" xfId="40142"/>
    <cellStyle name="Bilješka 36 2 5 8" xfId="14245"/>
    <cellStyle name="Bilješka 36 2 5 8 2" xfId="21661"/>
    <cellStyle name="Bilješka 36 2 5 8 2 2" xfId="40145"/>
    <cellStyle name="Bilješka 36 2 5 8 3" xfId="29857"/>
    <cellStyle name="Bilješka 36 2 5 8 4" xfId="40144"/>
    <cellStyle name="Bilješka 36 2 5 9" xfId="15447"/>
    <cellStyle name="Bilješka 36 2 5 9 2" xfId="31045"/>
    <cellStyle name="Bilješka 36 2 5 9 3" xfId="40146"/>
    <cellStyle name="Bilješka 36 2 5_Hotel Fortuna" xfId="49702"/>
    <cellStyle name="Bilješka 36 2 6" xfId="8640"/>
    <cellStyle name="Bilješka 36 2 6 2" xfId="15514"/>
    <cellStyle name="Bilješka 36 2 6 2 2" xfId="40148"/>
    <cellStyle name="Bilješka 36 2 6 2 3" xfId="53475"/>
    <cellStyle name="Bilješka 36 2 6 3" xfId="25225"/>
    <cellStyle name="Bilješka 36 2 6 3 2" xfId="55804"/>
    <cellStyle name="Bilješka 36 2 6 4" xfId="40147"/>
    <cellStyle name="Bilješka 36 2 6 4 2" xfId="58985"/>
    <cellStyle name="Bilješka 36 2 6 5" xfId="47645"/>
    <cellStyle name="Bilješka 36 2 7" xfId="9686"/>
    <cellStyle name="Bilješka 36 2 7 2" xfId="17312"/>
    <cellStyle name="Bilješka 36 2 7 2 2" xfId="40150"/>
    <cellStyle name="Bilješka 36 2 7 3" xfId="25438"/>
    <cellStyle name="Bilješka 36 2 7 4" xfId="40149"/>
    <cellStyle name="Bilješka 36 2 7 5" xfId="48500"/>
    <cellStyle name="Bilješka 36 2 8" xfId="10569"/>
    <cellStyle name="Bilješka 36 2 8 2" xfId="18109"/>
    <cellStyle name="Bilješka 36 2 8 2 2" xfId="40152"/>
    <cellStyle name="Bilješka 36 2 8 3" xfId="26226"/>
    <cellStyle name="Bilješka 36 2 8 4" xfId="40151"/>
    <cellStyle name="Bilješka 36 2 8 5" xfId="50759"/>
    <cellStyle name="Bilješka 36 2 9" xfId="11327"/>
    <cellStyle name="Bilješka 36 2 9 2" xfId="18850"/>
    <cellStyle name="Bilješka 36 2 9 2 2" xfId="40154"/>
    <cellStyle name="Bilješka 36 2 9 3" xfId="26975"/>
    <cellStyle name="Bilješka 36 2 9 4" xfId="40153"/>
    <cellStyle name="Bilješka 36 2 9 5" xfId="56497"/>
    <cellStyle name="Bilješka 36 2_Hotel Fortuna" xfId="49777"/>
    <cellStyle name="Bilješka 36 3" xfId="7537"/>
    <cellStyle name="Bilješka 36 3 10" xfId="13393"/>
    <cellStyle name="Bilješka 36 3 10 2" xfId="20866"/>
    <cellStyle name="Bilješka 36 3 10 2 2" xfId="40157"/>
    <cellStyle name="Bilješka 36 3 10 3" xfId="29018"/>
    <cellStyle name="Bilješka 36 3 10 4" xfId="40156"/>
    <cellStyle name="Bilješka 36 3 11" xfId="10924"/>
    <cellStyle name="Bilješka 36 3 11 2" xfId="26575"/>
    <cellStyle name="Bilješka 36 3 11 3" xfId="40158"/>
    <cellStyle name="Bilješka 36 3 12" xfId="23069"/>
    <cellStyle name="Bilješka 36 3 13" xfId="40155"/>
    <cellStyle name="Bilješka 36 3 14" xfId="59451"/>
    <cellStyle name="Bilješka 36 3 2" xfId="7695"/>
    <cellStyle name="Bilješka 36 3 2 10" xfId="15159"/>
    <cellStyle name="Bilješka 36 3 2 10 2" xfId="30761"/>
    <cellStyle name="Bilješka 36 3 2 10 3" xfId="40160"/>
    <cellStyle name="Bilješka 36 3 2 11" xfId="22810"/>
    <cellStyle name="Bilješka 36 3 2 12" xfId="40159"/>
    <cellStyle name="Bilješka 36 3 2 13" xfId="46783"/>
    <cellStyle name="Bilješka 36 3 2 14" xfId="59557"/>
    <cellStyle name="Bilješka 36 3 2 2" xfId="8025"/>
    <cellStyle name="Bilješka 36 3 2 2 10" xfId="22942"/>
    <cellStyle name="Bilješka 36 3 2 2 11" xfId="22869"/>
    <cellStyle name="Bilješka 36 3 2 2 12" xfId="40161"/>
    <cellStyle name="Bilješka 36 3 2 2 13" xfId="46595"/>
    <cellStyle name="Bilješka 36 3 2 2 14" xfId="59790"/>
    <cellStyle name="Bilješka 36 3 2 2 2" xfId="9203"/>
    <cellStyle name="Bilješka 36 3 2 2 2 2" xfId="15881"/>
    <cellStyle name="Bilješka 36 3 2 2 2 2 2" xfId="40163"/>
    <cellStyle name="Bilješka 36 3 2 2 2 2 2 2" xfId="55828"/>
    <cellStyle name="Bilješka 36 3 2 2 2 2 3" xfId="59009"/>
    <cellStyle name="Bilješka 36 3 2 2 2 2 4" xfId="53499"/>
    <cellStyle name="Bilješka 36 3 2 2 2 3" xfId="23738"/>
    <cellStyle name="Bilješka 36 3 2 2 2 3 2" xfId="51644"/>
    <cellStyle name="Bilješka 36 3 2 2 2 4" xfId="24199"/>
    <cellStyle name="Bilješka 36 3 2 2 2 4 2" xfId="53970"/>
    <cellStyle name="Bilješka 36 3 2 2 2 5" xfId="40162"/>
    <cellStyle name="Bilješka 36 3 2 2 2 5 2" xfId="57160"/>
    <cellStyle name="Bilješka 36 3 2 2 2 6" xfId="60050"/>
    <cellStyle name="Bilješka 36 3 2 2 3" xfId="9815"/>
    <cellStyle name="Bilješka 36 3 2 2 3 2" xfId="17429"/>
    <cellStyle name="Bilješka 36 3 2 2 3 2 2" xfId="40165"/>
    <cellStyle name="Bilješka 36 3 2 2 3 2 3" xfId="53498"/>
    <cellStyle name="Bilješka 36 3 2 2 3 3" xfId="25554"/>
    <cellStyle name="Bilješka 36 3 2 2 3 3 2" xfId="55827"/>
    <cellStyle name="Bilješka 36 3 2 2 3 4" xfId="40164"/>
    <cellStyle name="Bilješka 36 3 2 2 3 4 2" xfId="59008"/>
    <cellStyle name="Bilješka 36 3 2 2 4" xfId="10433"/>
    <cellStyle name="Bilješka 36 3 2 2 4 2" xfId="17977"/>
    <cellStyle name="Bilješka 36 3 2 2 4 2 2" xfId="40167"/>
    <cellStyle name="Bilješka 36 3 2 2 4 3" xfId="26093"/>
    <cellStyle name="Bilješka 36 3 2 2 4 4" xfId="40166"/>
    <cellStyle name="Bilješka 36 3 2 2 4 5" xfId="48400"/>
    <cellStyle name="Bilješka 36 3 2 2 5" xfId="11886"/>
    <cellStyle name="Bilješka 36 3 2 2 5 2" xfId="19401"/>
    <cellStyle name="Bilješka 36 3 2 2 5 2 2" xfId="40169"/>
    <cellStyle name="Bilješka 36 3 2 2 5 3" xfId="27526"/>
    <cellStyle name="Bilješka 36 3 2 2 5 4" xfId="40168"/>
    <cellStyle name="Bilješka 36 3 2 2 5 5" xfId="48697"/>
    <cellStyle name="Bilješka 36 3 2 2 6" xfId="12780"/>
    <cellStyle name="Bilješka 36 3 2 2 6 2" xfId="20284"/>
    <cellStyle name="Bilješka 36 3 2 2 6 2 2" xfId="40171"/>
    <cellStyle name="Bilješka 36 3 2 2 6 3" xfId="28410"/>
    <cellStyle name="Bilješka 36 3 2 2 6 4" xfId="40170"/>
    <cellStyle name="Bilješka 36 3 2 2 6 5" xfId="51231"/>
    <cellStyle name="Bilješka 36 3 2 2 7" xfId="13387"/>
    <cellStyle name="Bilješka 36 3 2 2 7 2" xfId="20860"/>
    <cellStyle name="Bilješka 36 3 2 2 7 2 2" xfId="40173"/>
    <cellStyle name="Bilješka 36 3 2 2 7 3" xfId="29012"/>
    <cellStyle name="Bilješka 36 3 2 2 7 4" xfId="40172"/>
    <cellStyle name="Bilješka 36 3 2 2 7 5" xfId="56659"/>
    <cellStyle name="Bilješka 36 3 2 2 8" xfId="14367"/>
    <cellStyle name="Bilješka 36 3 2 2 8 2" xfId="21773"/>
    <cellStyle name="Bilješka 36 3 2 2 8 2 2" xfId="40175"/>
    <cellStyle name="Bilješka 36 3 2 2 8 3" xfId="29978"/>
    <cellStyle name="Bilješka 36 3 2 2 8 4" xfId="40174"/>
    <cellStyle name="Bilješka 36 3 2 2 9" xfId="15156"/>
    <cellStyle name="Bilješka 36 3 2 2 9 2" xfId="30758"/>
    <cellStyle name="Bilješka 36 3 2 2 9 3" xfId="40176"/>
    <cellStyle name="Bilješka 36 3 2 2_Hotel Fortuna" xfId="50432"/>
    <cellStyle name="Bilješka 36 3 2 3" xfId="8872"/>
    <cellStyle name="Bilješka 36 3 2 3 2" xfId="16073"/>
    <cellStyle name="Bilješka 36 3 2 3 2 2" xfId="40178"/>
    <cellStyle name="Bilješka 36 3 2 3 2 2 2" xfId="55829"/>
    <cellStyle name="Bilješka 36 3 2 3 2 3" xfId="59010"/>
    <cellStyle name="Bilješka 36 3 2 3 2 4" xfId="53500"/>
    <cellStyle name="Bilješka 36 3 2 3 3" xfId="16855"/>
    <cellStyle name="Bilješka 36 3 2 3 3 2" xfId="40179"/>
    <cellStyle name="Bilješka 36 3 2 3 3 3" xfId="51836"/>
    <cellStyle name="Bilješka 36 3 2 3 4" xfId="24391"/>
    <cellStyle name="Bilješka 36 3 2 3 4 2" xfId="54162"/>
    <cellStyle name="Bilješka 36 3 2 3 5" xfId="40177"/>
    <cellStyle name="Bilješka 36 3 2 3 5 2" xfId="57352"/>
    <cellStyle name="Bilješka 36 3 2 3 6" xfId="48097"/>
    <cellStyle name="Bilješka 36 3 2 4" xfId="10218"/>
    <cellStyle name="Bilješka 36 3 2 4 2" xfId="17791"/>
    <cellStyle name="Bilješka 36 3 2 4 2 2" xfId="40181"/>
    <cellStyle name="Bilješka 36 3 2 4 2 3" xfId="53497"/>
    <cellStyle name="Bilješka 36 3 2 4 3" xfId="25910"/>
    <cellStyle name="Bilješka 36 3 2 4 3 2" xfId="55826"/>
    <cellStyle name="Bilješka 36 3 2 4 4" xfId="40180"/>
    <cellStyle name="Bilješka 36 3 2 4 4 2" xfId="59007"/>
    <cellStyle name="Bilješka 36 3 2 4 5" xfId="48889"/>
    <cellStyle name="Bilješka 36 3 2 5" xfId="10921"/>
    <cellStyle name="Bilješka 36 3 2 5 2" xfId="18453"/>
    <cellStyle name="Bilješka 36 3 2 5 2 2" xfId="40183"/>
    <cellStyle name="Bilješka 36 3 2 5 3" xfId="26572"/>
    <cellStyle name="Bilješka 36 3 2 5 4" xfId="40182"/>
    <cellStyle name="Bilješka 36 3 2 5 5" xfId="51041"/>
    <cellStyle name="Bilješka 36 3 2 6" xfId="11556"/>
    <cellStyle name="Bilješka 36 3 2 6 2" xfId="19071"/>
    <cellStyle name="Bilješka 36 3 2 6 2 2" xfId="40185"/>
    <cellStyle name="Bilješka 36 3 2 6 3" xfId="27201"/>
    <cellStyle name="Bilješka 36 3 2 6 4" xfId="40184"/>
    <cellStyle name="Bilješka 36 3 2 6 5" xfId="56360"/>
    <cellStyle name="Bilješka 36 3 2 7" xfId="12449"/>
    <cellStyle name="Bilješka 36 3 2 7 2" xfId="19954"/>
    <cellStyle name="Bilješka 36 3 2 7 2 2" xfId="40187"/>
    <cellStyle name="Bilješka 36 3 2 7 3" xfId="28084"/>
    <cellStyle name="Bilješka 36 3 2 7 4" xfId="40186"/>
    <cellStyle name="Bilješka 36 3 2 8" xfId="13790"/>
    <cellStyle name="Bilješka 36 3 2 8 2" xfId="21254"/>
    <cellStyle name="Bilješka 36 3 2 8 2 2" xfId="40189"/>
    <cellStyle name="Bilješka 36 3 2 8 3" xfId="29410"/>
    <cellStyle name="Bilješka 36 3 2 8 4" xfId="40188"/>
    <cellStyle name="Bilješka 36 3 2 9" xfId="14304"/>
    <cellStyle name="Bilješka 36 3 2 9 2" xfId="21716"/>
    <cellStyle name="Bilješka 36 3 2 9 2 2" xfId="40191"/>
    <cellStyle name="Bilješka 36 3 2 9 3" xfId="29916"/>
    <cellStyle name="Bilješka 36 3 2 9 4" xfId="40190"/>
    <cellStyle name="Bilješka 36 3 2_Hotel Fortuna" xfId="49591"/>
    <cellStyle name="Bilješka 36 3 3" xfId="7902"/>
    <cellStyle name="Bilješka 36 3 3 10" xfId="12240"/>
    <cellStyle name="Bilješka 36 3 3 10 2" xfId="27877"/>
    <cellStyle name="Bilješka 36 3 3 10 3" xfId="40193"/>
    <cellStyle name="Bilješka 36 3 3 11" xfId="22853"/>
    <cellStyle name="Bilješka 36 3 3 12" xfId="40192"/>
    <cellStyle name="Bilješka 36 3 3 13" xfId="46673"/>
    <cellStyle name="Bilješka 36 3 3 14" xfId="59700"/>
    <cellStyle name="Bilješka 36 3 3 2" xfId="7944"/>
    <cellStyle name="Bilješka 36 3 3 2 10" xfId="23251"/>
    <cellStyle name="Bilješka 36 3 3 2 11" xfId="22933"/>
    <cellStyle name="Bilješka 36 3 3 2 12" xfId="40194"/>
    <cellStyle name="Bilješka 36 3 3 2 13" xfId="46535"/>
    <cellStyle name="Bilješka 36 3 3 2 14" xfId="59733"/>
    <cellStyle name="Bilješka 36 3 3 2 2" xfId="9122"/>
    <cellStyle name="Bilješka 36 3 3 2 2 2" xfId="15815"/>
    <cellStyle name="Bilješka 36 3 3 2 2 2 2" xfId="40196"/>
    <cellStyle name="Bilješka 36 3 3 2 2 2 2 2" xfId="55832"/>
    <cellStyle name="Bilješka 36 3 3 2 2 2 3" xfId="59013"/>
    <cellStyle name="Bilješka 36 3 3 2 2 2 4" xfId="53503"/>
    <cellStyle name="Bilješka 36 3 3 2 2 3" xfId="23152"/>
    <cellStyle name="Bilješka 36 3 3 2 2 3 2" xfId="51578"/>
    <cellStyle name="Bilješka 36 3 3 2 2 4" xfId="24133"/>
    <cellStyle name="Bilješka 36 3 3 2 2 4 2" xfId="53904"/>
    <cellStyle name="Bilješka 36 3 3 2 2 5" xfId="40195"/>
    <cellStyle name="Bilješka 36 3 3 2 2 5 2" xfId="57094"/>
    <cellStyle name="Bilješka 36 3 3 2 2 6" xfId="59999"/>
    <cellStyle name="Bilješka 36 3 3 2 3" xfId="9886"/>
    <cellStyle name="Bilješka 36 3 3 2 3 2" xfId="17493"/>
    <cellStyle name="Bilješka 36 3 3 2 3 2 2" xfId="40198"/>
    <cellStyle name="Bilješka 36 3 3 2 3 2 3" xfId="53502"/>
    <cellStyle name="Bilješka 36 3 3 2 3 3" xfId="25617"/>
    <cellStyle name="Bilješka 36 3 3 2 3 3 2" xfId="55831"/>
    <cellStyle name="Bilješka 36 3 3 2 3 4" xfId="40197"/>
    <cellStyle name="Bilješka 36 3 3 2 3 4 2" xfId="59012"/>
    <cellStyle name="Bilješka 36 3 3 2 4" xfId="8457"/>
    <cellStyle name="Bilješka 36 3 3 2 4 2" xfId="17049"/>
    <cellStyle name="Bilješka 36 3 3 2 4 2 2" xfId="40200"/>
    <cellStyle name="Bilješka 36 3 3 2 4 3" xfId="25046"/>
    <cellStyle name="Bilješka 36 3 3 2 4 4" xfId="40199"/>
    <cellStyle name="Bilješka 36 3 3 2 4 5" xfId="48055"/>
    <cellStyle name="Bilješka 36 3 3 2 5" xfId="11805"/>
    <cellStyle name="Bilješka 36 3 3 2 5 2" xfId="19320"/>
    <cellStyle name="Bilješka 36 3 3 2 5 2 2" xfId="40202"/>
    <cellStyle name="Bilješka 36 3 3 2 5 3" xfId="27446"/>
    <cellStyle name="Bilješka 36 3 3 2 5 4" xfId="40201"/>
    <cellStyle name="Bilješka 36 3 3 2 5 5" xfId="48630"/>
    <cellStyle name="Bilješka 36 3 3 2 6" xfId="12699"/>
    <cellStyle name="Bilješka 36 3 3 2 6 2" xfId="20203"/>
    <cellStyle name="Bilješka 36 3 3 2 6 2 2" xfId="40204"/>
    <cellStyle name="Bilješka 36 3 3 2 6 3" xfId="28330"/>
    <cellStyle name="Bilješka 36 3 3 2 6 4" xfId="40203"/>
    <cellStyle name="Bilješka 36 3 3 2 6 5" xfId="50807"/>
    <cellStyle name="Bilješka 36 3 3 2 7" xfId="13458"/>
    <cellStyle name="Bilješka 36 3 3 2 7 2" xfId="20929"/>
    <cellStyle name="Bilješka 36 3 3 2 7 2 2" xfId="40206"/>
    <cellStyle name="Bilješka 36 3 3 2 7 3" xfId="29082"/>
    <cellStyle name="Bilješka 36 3 3 2 7 4" xfId="40205"/>
    <cellStyle name="Bilješka 36 3 3 2 7 5" xfId="56578"/>
    <cellStyle name="Bilješka 36 3 3 2 8" xfId="14181"/>
    <cellStyle name="Bilješka 36 3 3 2 8 2" xfId="21603"/>
    <cellStyle name="Bilješka 36 3 3 2 8 2 2" xfId="40208"/>
    <cellStyle name="Bilješka 36 3 3 2 8 3" xfId="29795"/>
    <cellStyle name="Bilješka 36 3 3 2 8 4" xfId="40207"/>
    <cellStyle name="Bilješka 36 3 3 2 9" xfId="14096"/>
    <cellStyle name="Bilješka 36 3 3 2 9 2" xfId="29712"/>
    <cellStyle name="Bilješka 36 3 3 2 9 3" xfId="40209"/>
    <cellStyle name="Bilješka 36 3 3 2_Hotel Fortuna" xfId="49708"/>
    <cellStyle name="Bilješka 36 3 3 3" xfId="9080"/>
    <cellStyle name="Bilješka 36 3 3 3 2" xfId="15960"/>
    <cellStyle name="Bilješka 36 3 3 3 2 2" xfId="40211"/>
    <cellStyle name="Bilješka 36 3 3 3 2 2 2" xfId="55833"/>
    <cellStyle name="Bilješka 36 3 3 3 2 3" xfId="59014"/>
    <cellStyle name="Bilješka 36 3 3 3 2 4" xfId="53504"/>
    <cellStyle name="Bilješka 36 3 3 3 3" xfId="16757"/>
    <cellStyle name="Bilješka 36 3 3 3 3 2" xfId="40212"/>
    <cellStyle name="Bilješka 36 3 3 3 3 3" xfId="51723"/>
    <cellStyle name="Bilješka 36 3 3 3 4" xfId="24278"/>
    <cellStyle name="Bilješka 36 3 3 3 4 2" xfId="54049"/>
    <cellStyle name="Bilješka 36 3 3 3 5" xfId="40210"/>
    <cellStyle name="Bilješka 36 3 3 3 5 2" xfId="57239"/>
    <cellStyle name="Bilješka 36 3 3 3 6" xfId="47671"/>
    <cellStyle name="Bilješka 36 3 3 4" xfId="10064"/>
    <cellStyle name="Bilješka 36 3 3 4 2" xfId="17647"/>
    <cellStyle name="Bilješka 36 3 3 4 2 2" xfId="40214"/>
    <cellStyle name="Bilješka 36 3 3 4 2 3" xfId="53501"/>
    <cellStyle name="Bilješka 36 3 3 4 3" xfId="25769"/>
    <cellStyle name="Bilješka 36 3 3 4 3 2" xfId="55830"/>
    <cellStyle name="Bilješka 36 3 3 4 4" xfId="40213"/>
    <cellStyle name="Bilješka 36 3 3 4 4 2" xfId="59011"/>
    <cellStyle name="Bilješka 36 3 3 4 5" xfId="48776"/>
    <cellStyle name="Bilješka 36 3 3 5" xfId="11292"/>
    <cellStyle name="Bilješka 36 3 3 5 2" xfId="18816"/>
    <cellStyle name="Bilješka 36 3 3 5 2 2" xfId="40216"/>
    <cellStyle name="Bilješka 36 3 3 5 3" xfId="26940"/>
    <cellStyle name="Bilješka 36 3 3 5 4" xfId="40215"/>
    <cellStyle name="Bilješka 36 3 3 5 5" xfId="51425"/>
    <cellStyle name="Bilješka 36 3 3 6" xfId="11763"/>
    <cellStyle name="Bilješka 36 3 3 6 2" xfId="19278"/>
    <cellStyle name="Bilješka 36 3 3 6 2 2" xfId="40218"/>
    <cellStyle name="Bilješka 36 3 3 6 3" xfId="27405"/>
    <cellStyle name="Bilješka 36 3 3 6 4" xfId="40217"/>
    <cellStyle name="Bilješka 36 3 3 6 5" xfId="56538"/>
    <cellStyle name="Bilješka 36 3 3 7" xfId="12657"/>
    <cellStyle name="Bilješka 36 3 3 7 2" xfId="20161"/>
    <cellStyle name="Bilješka 36 3 3 7 2 2" xfId="40220"/>
    <cellStyle name="Bilješka 36 3 3 7 3" xfId="28289"/>
    <cellStyle name="Bilješka 36 3 3 7 4" xfId="40219"/>
    <cellStyle name="Bilješka 36 3 3 8" xfId="13636"/>
    <cellStyle name="Bilješka 36 3 3 8 2" xfId="21105"/>
    <cellStyle name="Bilješka 36 3 3 8 2 2" xfId="40222"/>
    <cellStyle name="Bilješka 36 3 3 8 3" xfId="29259"/>
    <cellStyle name="Bilješka 36 3 3 8 4" xfId="40221"/>
    <cellStyle name="Bilješka 36 3 3 9" xfId="13963"/>
    <cellStyle name="Bilješka 36 3 3 9 2" xfId="21423"/>
    <cellStyle name="Bilješka 36 3 3 9 2 2" xfId="40224"/>
    <cellStyle name="Bilješka 36 3 3 9 3" xfId="29581"/>
    <cellStyle name="Bilješka 36 3 3 9 4" xfId="40223"/>
    <cellStyle name="Bilješka 36 3 3_Hotel Fortuna" xfId="49754"/>
    <cellStyle name="Bilješka 36 3 4" xfId="8708"/>
    <cellStyle name="Bilješka 36 3 4 2" xfId="15724"/>
    <cellStyle name="Bilješka 36 3 4 2 2" xfId="40226"/>
    <cellStyle name="Bilješka 36 3 4 2 2 2" xfId="55834"/>
    <cellStyle name="Bilješka 36 3 4 2 3" xfId="59015"/>
    <cellStyle name="Bilješka 36 3 4 2 4" xfId="53505"/>
    <cellStyle name="Bilješka 36 3 4 3" xfId="23025"/>
    <cellStyle name="Bilješka 36 3 4 3 2" xfId="51487"/>
    <cellStyle name="Bilješka 36 3 4 4" xfId="24042"/>
    <cellStyle name="Bilješka 36 3 4 4 2" xfId="50906"/>
    <cellStyle name="Bilješka 36 3 4 5" xfId="40225"/>
    <cellStyle name="Bilješka 36 3 4 5 2" xfId="57003"/>
    <cellStyle name="Bilješka 36 3 4 6" xfId="47796"/>
    <cellStyle name="Bilješka 36 3 4 7" xfId="59965"/>
    <cellStyle name="Bilješka 36 3 5" xfId="10391"/>
    <cellStyle name="Bilješka 36 3 5 2" xfId="17936"/>
    <cellStyle name="Bilješka 36 3 5 2 2" xfId="40228"/>
    <cellStyle name="Bilješka 36 3 5 2 3" xfId="53496"/>
    <cellStyle name="Bilješka 36 3 5 3" xfId="26053"/>
    <cellStyle name="Bilješka 36 3 5 3 2" xfId="55825"/>
    <cellStyle name="Bilješka 36 3 5 4" xfId="40227"/>
    <cellStyle name="Bilješka 36 3 5 4 2" xfId="59006"/>
    <cellStyle name="Bilješka 36 3 5 5" xfId="48538"/>
    <cellStyle name="Bilješka 36 3 6" xfId="10722"/>
    <cellStyle name="Bilješka 36 3 6 2" xfId="18260"/>
    <cellStyle name="Bilješka 36 3 6 2 2" xfId="40230"/>
    <cellStyle name="Bilješka 36 3 6 3" xfId="26376"/>
    <cellStyle name="Bilješka 36 3 6 4" xfId="40229"/>
    <cellStyle name="Bilješka 36 3 6 5" xfId="50852"/>
    <cellStyle name="Bilješka 36 3 7" xfId="11392"/>
    <cellStyle name="Bilješka 36 3 7 2" xfId="18907"/>
    <cellStyle name="Bilješka 36 3 7 2 2" xfId="40232"/>
    <cellStyle name="Bilješka 36 3 7 3" xfId="27039"/>
    <cellStyle name="Bilješka 36 3 7 4" xfId="40231"/>
    <cellStyle name="Bilješka 36 3 7 5" xfId="56490"/>
    <cellStyle name="Bilješka 36 3 8" xfId="12284"/>
    <cellStyle name="Bilješka 36 3 8 2" xfId="19789"/>
    <cellStyle name="Bilješka 36 3 8 2 2" xfId="40234"/>
    <cellStyle name="Bilješka 36 3 8 3" xfId="27921"/>
    <cellStyle name="Bilješka 36 3 8 4" xfId="40233"/>
    <cellStyle name="Bilješka 36 3 9" xfId="13960"/>
    <cellStyle name="Bilješka 36 3 9 2" xfId="21420"/>
    <cellStyle name="Bilješka 36 3 9 2 2" xfId="40236"/>
    <cellStyle name="Bilješka 36 3 9 3" xfId="29578"/>
    <cellStyle name="Bilješka 36 3 9 4" xfId="40235"/>
    <cellStyle name="Bilješka 36 3_Hotel Fortuna" xfId="49901"/>
    <cellStyle name="Bilješka 36 4" xfId="7597"/>
    <cellStyle name="Bilješka 36 4 10" xfId="14765"/>
    <cellStyle name="Bilješka 36 4 10 2" xfId="22120"/>
    <cellStyle name="Bilješka 36 4 10 2 2" xfId="40239"/>
    <cellStyle name="Bilješka 36 4 10 3" xfId="30371"/>
    <cellStyle name="Bilješka 36 4 10 4" xfId="40238"/>
    <cellStyle name="Bilješka 36 4 11" xfId="15224"/>
    <cellStyle name="Bilješka 36 4 11 2" xfId="30825"/>
    <cellStyle name="Bilješka 36 4 11 3" xfId="40240"/>
    <cellStyle name="Bilješka 36 4 12" xfId="23487"/>
    <cellStyle name="Bilješka 36 4 13" xfId="40237"/>
    <cellStyle name="Bilješka 36 4 14" xfId="46498"/>
    <cellStyle name="Bilješka 36 4 15" xfId="59489"/>
    <cellStyle name="Bilješka 36 4 2" xfId="7746"/>
    <cellStyle name="Bilješka 36 4 2 10" xfId="14151"/>
    <cellStyle name="Bilješka 36 4 2 10 2" xfId="21575"/>
    <cellStyle name="Bilješka 36 4 2 10 2 2" xfId="40243"/>
    <cellStyle name="Bilješka 36 4 2 10 3" xfId="29766"/>
    <cellStyle name="Bilješka 36 4 2 10 4" xfId="40242"/>
    <cellStyle name="Bilješka 36 4 2 11" xfId="15000"/>
    <cellStyle name="Bilješka 36 4 2 11 2" xfId="30604"/>
    <cellStyle name="Bilješka 36 4 2 11 3" xfId="40244"/>
    <cellStyle name="Bilješka 36 4 2 12" xfId="22624"/>
    <cellStyle name="Bilješka 36 4 2 13" xfId="40241"/>
    <cellStyle name="Bilješka 36 4 2 14" xfId="46832"/>
    <cellStyle name="Bilješka 36 4 2 15" xfId="59598"/>
    <cellStyle name="Bilješka 36 4 2 2" xfId="7987"/>
    <cellStyle name="Bilješka 36 4 2 2 10" xfId="15178"/>
    <cellStyle name="Bilješka 36 4 2 2 10 2" xfId="30780"/>
    <cellStyle name="Bilješka 36 4 2 2 10 3" xfId="40246"/>
    <cellStyle name="Bilješka 36 4 2 2 11" xfId="23233"/>
    <cellStyle name="Bilješka 36 4 2 2 12" xfId="40245"/>
    <cellStyle name="Bilješka 36 4 2 2 13" xfId="47077"/>
    <cellStyle name="Bilješka 36 4 2 2 14" xfId="59762"/>
    <cellStyle name="Bilješka 36 4 2 2 2" xfId="8303"/>
    <cellStyle name="Bilješka 36 4 2 2 2 10" xfId="23368"/>
    <cellStyle name="Bilješka 36 4 2 2 2 11" xfId="22179"/>
    <cellStyle name="Bilješka 36 4 2 2 2 12" xfId="40247"/>
    <cellStyle name="Bilješka 36 4 2 2 2 13" xfId="47168"/>
    <cellStyle name="Bilješka 36 4 2 2 2 14" xfId="59922"/>
    <cellStyle name="Bilješka 36 4 2 2 2 2" xfId="9481"/>
    <cellStyle name="Bilješka 36 4 2 2 2 2 2" xfId="16476"/>
    <cellStyle name="Bilješka 36 4 2 2 2 2 2 2" xfId="40249"/>
    <cellStyle name="Bilješka 36 4 2 2 2 2 2 2 2" xfId="55839"/>
    <cellStyle name="Bilješka 36 4 2 2 2 2 2 3" xfId="59020"/>
    <cellStyle name="Bilješka 36 4 2 2 2 2 2 4" xfId="53510"/>
    <cellStyle name="Bilješka 36 4 2 2 2 2 3" xfId="23348"/>
    <cellStyle name="Bilješka 36 4 2 2 2 2 3 2" xfId="52239"/>
    <cellStyle name="Bilješka 36 4 2 2 2 2 4" xfId="24794"/>
    <cellStyle name="Bilješka 36 4 2 2 2 2 4 2" xfId="54565"/>
    <cellStyle name="Bilješka 36 4 2 2 2 2 5" xfId="40248"/>
    <cellStyle name="Bilješka 36 4 2 2 2 2 5 2" xfId="57755"/>
    <cellStyle name="Bilješka 36 4 2 2 2 2 6" xfId="60246"/>
    <cellStyle name="Bilješka 36 4 2 2 2 3" xfId="9740"/>
    <cellStyle name="Bilješka 36 4 2 2 2 3 2" xfId="17360"/>
    <cellStyle name="Bilješka 36 4 2 2 2 3 2 2" xfId="40251"/>
    <cellStyle name="Bilješka 36 4 2 2 2 3 2 3" xfId="53509"/>
    <cellStyle name="Bilješka 36 4 2 2 2 3 3" xfId="25486"/>
    <cellStyle name="Bilješka 36 4 2 2 2 3 3 2" xfId="55838"/>
    <cellStyle name="Bilješka 36 4 2 2 2 3 4" xfId="40250"/>
    <cellStyle name="Bilješka 36 4 2 2 2 3 4 2" xfId="59019"/>
    <cellStyle name="Bilješka 36 4 2 2 2 4" xfId="10818"/>
    <cellStyle name="Bilješka 36 4 2 2 2 4 2" xfId="18353"/>
    <cellStyle name="Bilješka 36 4 2 2 2 4 2 2" xfId="40253"/>
    <cellStyle name="Bilješka 36 4 2 2 2 4 3" xfId="26471"/>
    <cellStyle name="Bilješka 36 4 2 2 2 4 4" xfId="40252"/>
    <cellStyle name="Bilješka 36 4 2 2 2 4 5" xfId="47910"/>
    <cellStyle name="Bilješka 36 4 2 2 2 5" xfId="12164"/>
    <cellStyle name="Bilješka 36 4 2 2 2 5 2" xfId="19679"/>
    <cellStyle name="Bilješka 36 4 2 2 2 5 2 2" xfId="40255"/>
    <cellStyle name="Bilješka 36 4 2 2 2 5 3" xfId="27802"/>
    <cellStyle name="Bilješka 36 4 2 2 2 5 4" xfId="40254"/>
    <cellStyle name="Bilješka 36 4 2 2 2 5 5" xfId="49294"/>
    <cellStyle name="Bilješka 36 4 2 2 2 6" xfId="13058"/>
    <cellStyle name="Bilješka 36 4 2 2 2 6 2" xfId="20562"/>
    <cellStyle name="Bilješka 36 4 2 2 2 6 2 2" xfId="40257"/>
    <cellStyle name="Bilješka 36 4 2 2 2 6 3" xfId="28686"/>
    <cellStyle name="Bilješka 36 4 2 2 2 6 4" xfId="40256"/>
    <cellStyle name="Bilješka 36 4 2 2 2 6 5" xfId="51372"/>
    <cellStyle name="Bilješka 36 4 2 2 2 7" xfId="13313"/>
    <cellStyle name="Bilješka 36 4 2 2 2 7 2" xfId="20789"/>
    <cellStyle name="Bilješka 36 4 2 2 2 7 2 2" xfId="40259"/>
    <cellStyle name="Bilješka 36 4 2 2 2 7 3" xfId="28939"/>
    <cellStyle name="Bilješka 36 4 2 2 2 7 4" xfId="40258"/>
    <cellStyle name="Bilješka 36 4 2 2 2 7 5" xfId="56937"/>
    <cellStyle name="Bilješka 36 4 2 2 2 8" xfId="14225"/>
    <cellStyle name="Bilješka 36 4 2 2 2 8 2" xfId="21643"/>
    <cellStyle name="Bilješka 36 4 2 2 2 8 2 2" xfId="40261"/>
    <cellStyle name="Bilješka 36 4 2 2 2 8 3" xfId="29838"/>
    <cellStyle name="Bilješka 36 4 2 2 2 8 4" xfId="40260"/>
    <cellStyle name="Bilješka 36 4 2 2 2 9" xfId="15354"/>
    <cellStyle name="Bilješka 36 4 2 2 2 9 2" xfId="30954"/>
    <cellStyle name="Bilješka 36 4 2 2 2 9 3" xfId="40262"/>
    <cellStyle name="Bilješka 36 4 2 2 2_Hotel Fortuna" xfId="50399"/>
    <cellStyle name="Bilješka 36 4 2 2 3" xfId="9165"/>
    <cellStyle name="Bilješka 36 4 2 2 3 2" xfId="16379"/>
    <cellStyle name="Bilješka 36 4 2 2 3 2 2" xfId="40264"/>
    <cellStyle name="Bilješka 36 4 2 2 3 2 2 2" xfId="55840"/>
    <cellStyle name="Bilješka 36 4 2 2 3 2 3" xfId="59021"/>
    <cellStyle name="Bilješka 36 4 2 2 3 2 4" xfId="53511"/>
    <cellStyle name="Bilješka 36 4 2 2 3 3" xfId="17013"/>
    <cellStyle name="Bilješka 36 4 2 2 3 3 2" xfId="40265"/>
    <cellStyle name="Bilješka 36 4 2 2 3 3 3" xfId="52142"/>
    <cellStyle name="Bilješka 36 4 2 2 3 4" xfId="24697"/>
    <cellStyle name="Bilješka 36 4 2 2 3 4 2" xfId="54468"/>
    <cellStyle name="Bilješka 36 4 2 2 3 5" xfId="40263"/>
    <cellStyle name="Bilješka 36 4 2 2 3 5 2" xfId="57658"/>
    <cellStyle name="Bilješka 36 4 2 2 3 6" xfId="47891"/>
    <cellStyle name="Bilješka 36 4 2 2 4" xfId="9594"/>
    <cellStyle name="Bilješka 36 4 2 2 4 2" xfId="17229"/>
    <cellStyle name="Bilješka 36 4 2 2 4 2 2" xfId="40267"/>
    <cellStyle name="Bilješka 36 4 2 2 4 2 3" xfId="53508"/>
    <cellStyle name="Bilješka 36 4 2 2 4 3" xfId="25356"/>
    <cellStyle name="Bilješka 36 4 2 2 4 3 2" xfId="55837"/>
    <cellStyle name="Bilješka 36 4 2 2 4 4" xfId="40266"/>
    <cellStyle name="Bilješka 36 4 2 2 4 4 2" xfId="59018"/>
    <cellStyle name="Bilješka 36 4 2 2 4 5" xfId="49197"/>
    <cellStyle name="Bilješka 36 4 2 2 5" xfId="11067"/>
    <cellStyle name="Bilješka 36 4 2 2 5 2" xfId="18595"/>
    <cellStyle name="Bilješka 36 4 2 2 5 2 2" xfId="40269"/>
    <cellStyle name="Bilješka 36 4 2 2 5 3" xfId="26716"/>
    <cellStyle name="Bilješka 36 4 2 2 5 4" xfId="40268"/>
    <cellStyle name="Bilješka 36 4 2 2 5 5" xfId="51259"/>
    <cellStyle name="Bilješka 36 4 2 2 6" xfId="11848"/>
    <cellStyle name="Bilješka 36 4 2 2 6 2" xfId="19363"/>
    <cellStyle name="Bilješka 36 4 2 2 6 2 2" xfId="40271"/>
    <cellStyle name="Bilješka 36 4 2 2 6 3" xfId="27489"/>
    <cellStyle name="Bilješka 36 4 2 2 6 4" xfId="40270"/>
    <cellStyle name="Bilješka 36 4 2 2 6 5" xfId="56621"/>
    <cellStyle name="Bilješka 36 4 2 2 7" xfId="12742"/>
    <cellStyle name="Bilješka 36 4 2 2 7 2" xfId="20246"/>
    <cellStyle name="Bilješka 36 4 2 2 7 2 2" xfId="40273"/>
    <cellStyle name="Bilješka 36 4 2 2 7 3" xfId="28373"/>
    <cellStyle name="Bilješka 36 4 2 2 7 4" xfId="40272"/>
    <cellStyle name="Bilješka 36 4 2 2 8" xfId="13168"/>
    <cellStyle name="Bilješka 36 4 2 2 8 2" xfId="20651"/>
    <cellStyle name="Bilješka 36 4 2 2 8 2 2" xfId="40275"/>
    <cellStyle name="Bilješka 36 4 2 2 8 3" xfId="28795"/>
    <cellStyle name="Bilješka 36 4 2 2 8 4" xfId="40274"/>
    <cellStyle name="Bilješka 36 4 2 2 9" xfId="13989"/>
    <cellStyle name="Bilješka 36 4 2 2 9 2" xfId="21448"/>
    <cellStyle name="Bilješka 36 4 2 2 9 2 2" xfId="40277"/>
    <cellStyle name="Bilješka 36 4 2 2 9 3" xfId="29606"/>
    <cellStyle name="Bilješka 36 4 2 2 9 4" xfId="40276"/>
    <cellStyle name="Bilješka 36 4 2 2_Hotel Fortuna" xfId="49998"/>
    <cellStyle name="Bilješka 36 4 2 3" xfId="8094"/>
    <cellStyle name="Bilješka 36 4 2 3 10" xfId="23416"/>
    <cellStyle name="Bilješka 36 4 2 3 11" xfId="22864"/>
    <cellStyle name="Bilješka 36 4 2 3 12" xfId="40278"/>
    <cellStyle name="Bilješka 36 4 2 3 13" xfId="46895"/>
    <cellStyle name="Bilješka 36 4 2 3 2" xfId="9272"/>
    <cellStyle name="Bilješka 36 4 2 3 2 2" xfId="16547"/>
    <cellStyle name="Bilješka 36 4 2 3 2 2 2" xfId="40280"/>
    <cellStyle name="Bilješka 36 4 2 3 2 2 2 2" xfId="53513"/>
    <cellStyle name="Bilješka 36 4 2 3 2 2 3" xfId="55842"/>
    <cellStyle name="Bilješka 36 4 2 3 2 2 4" xfId="59023"/>
    <cellStyle name="Bilješka 36 4 2 3 2 2 5" xfId="47349"/>
    <cellStyle name="Bilješka 36 4 2 3 2 3" xfId="23133"/>
    <cellStyle name="Bilješka 36 4 2 3 2 4" xfId="24865"/>
    <cellStyle name="Bilješka 36 4 2 3 2 4 2" xfId="48232"/>
    <cellStyle name="Bilješka 36 4 2 3 2 5" xfId="40279"/>
    <cellStyle name="Bilješka 36 4 2 3 2 5 2" xfId="49366"/>
    <cellStyle name="Bilješka 36 4 2 3 2 6" xfId="54636"/>
    <cellStyle name="Bilješka 36 4 2 3 2 7" xfId="57826"/>
    <cellStyle name="Bilješka 36 4 2 3 2 8" xfId="47240"/>
    <cellStyle name="Bilješka 36 4 2 3 2 9" xfId="60301"/>
    <cellStyle name="Bilješka 36 4 2 3 2_Hotel Fortuna" xfId="50288"/>
    <cellStyle name="Bilješka 36 4 2 3 3" xfId="9959"/>
    <cellStyle name="Bilješka 36 4 2 3 3 2" xfId="16187"/>
    <cellStyle name="Bilješka 36 4 2 3 3 2 2" xfId="40282"/>
    <cellStyle name="Bilješka 36 4 2 3 3 2 2 2" xfId="55843"/>
    <cellStyle name="Bilješka 36 4 2 3 3 2 3" xfId="59024"/>
    <cellStyle name="Bilješka 36 4 2 3 3 2 4" xfId="53514"/>
    <cellStyle name="Bilješka 36 4 2 3 3 3" xfId="22956"/>
    <cellStyle name="Bilješka 36 4 2 3 3 3 2" xfId="51950"/>
    <cellStyle name="Bilješka 36 4 2 3 3 4" xfId="24505"/>
    <cellStyle name="Bilješka 36 4 2 3 3 4 2" xfId="54276"/>
    <cellStyle name="Bilješka 36 4 2 3 3 5" xfId="40281"/>
    <cellStyle name="Bilješka 36 4 2 3 3 5 2" xfId="57466"/>
    <cellStyle name="Bilješka 36 4 2 3 3 6" xfId="47909"/>
    <cellStyle name="Bilješka 36 4 2 3 3 7" xfId="60105"/>
    <cellStyle name="Bilješka 36 4 2 3 4" xfId="8544"/>
    <cellStyle name="Bilješka 36 4 2 3 4 2" xfId="16681"/>
    <cellStyle name="Bilješka 36 4 2 3 4 2 2" xfId="40284"/>
    <cellStyle name="Bilješka 36 4 2 3 4 2 3" xfId="53512"/>
    <cellStyle name="Bilješka 36 4 2 3 4 3" xfId="25132"/>
    <cellStyle name="Bilješka 36 4 2 3 4 3 2" xfId="55841"/>
    <cellStyle name="Bilješka 36 4 2 3 4 4" xfId="40283"/>
    <cellStyle name="Bilješka 36 4 2 3 4 4 2" xfId="59022"/>
    <cellStyle name="Bilješka 36 4 2 3 4 5" xfId="49004"/>
    <cellStyle name="Bilješka 36 4 2 3 5" xfId="11955"/>
    <cellStyle name="Bilješka 36 4 2 3 5 2" xfId="19470"/>
    <cellStyle name="Bilješka 36 4 2 3 5 2 2" xfId="40286"/>
    <cellStyle name="Bilješka 36 4 2 3 5 3" xfId="27594"/>
    <cellStyle name="Bilješka 36 4 2 3 5 4" xfId="40285"/>
    <cellStyle name="Bilješka 36 4 2 3 5 5" xfId="51258"/>
    <cellStyle name="Bilješka 36 4 2 3 6" xfId="12849"/>
    <cellStyle name="Bilješka 36 4 2 3 6 2" xfId="20353"/>
    <cellStyle name="Bilješka 36 4 2 3 6 2 2" xfId="40288"/>
    <cellStyle name="Bilješka 36 4 2 3 6 3" xfId="28478"/>
    <cellStyle name="Bilješka 36 4 2 3 6 4" xfId="40287"/>
    <cellStyle name="Bilješka 36 4 2 3 6 5" xfId="56728"/>
    <cellStyle name="Bilješka 36 4 2 3 7" xfId="13530"/>
    <cellStyle name="Bilješka 36 4 2 3 7 2" xfId="21001"/>
    <cellStyle name="Bilješka 36 4 2 3 7 2 2" xfId="40290"/>
    <cellStyle name="Bilješka 36 4 2 3 7 3" xfId="29153"/>
    <cellStyle name="Bilješka 36 4 2 3 7 4" xfId="40289"/>
    <cellStyle name="Bilješka 36 4 2 3 8" xfId="14210"/>
    <cellStyle name="Bilješka 36 4 2 3 8 2" xfId="21630"/>
    <cellStyle name="Bilješka 36 4 2 3 8 2 2" xfId="40292"/>
    <cellStyle name="Bilješka 36 4 2 3 8 3" xfId="29823"/>
    <cellStyle name="Bilješka 36 4 2 3 8 4" xfId="40291"/>
    <cellStyle name="Bilješka 36 4 2 3 9" xfId="15300"/>
    <cellStyle name="Bilješka 36 4 2 3 9 2" xfId="30901"/>
    <cellStyle name="Bilješka 36 4 2 3 9 3" xfId="40293"/>
    <cellStyle name="Bilješka 36 4 2 3_Hotel Fortuna" xfId="49855"/>
    <cellStyle name="Bilješka 36 4 2 4" xfId="8923"/>
    <cellStyle name="Bilješka 36 4 2 4 2" xfId="16123"/>
    <cellStyle name="Bilješka 36 4 2 4 2 2" xfId="40295"/>
    <cellStyle name="Bilješka 36 4 2 4 2 2 2" xfId="55844"/>
    <cellStyle name="Bilješka 36 4 2 4 2 3" xfId="59025"/>
    <cellStyle name="Bilješka 36 4 2 4 2 4" xfId="53515"/>
    <cellStyle name="Bilješka 36 4 2 4 3" xfId="16904"/>
    <cellStyle name="Bilješka 36 4 2 4 3 2" xfId="40296"/>
    <cellStyle name="Bilješka 36 4 2 4 3 3" xfId="51886"/>
    <cellStyle name="Bilješka 36 4 2 4 4" xfId="24441"/>
    <cellStyle name="Bilješka 36 4 2 4 4 2" xfId="54212"/>
    <cellStyle name="Bilješka 36 4 2 4 5" xfId="40294"/>
    <cellStyle name="Bilješka 36 4 2 4 5 2" xfId="57402"/>
    <cellStyle name="Bilješka 36 4 2 4 6" xfId="47682"/>
    <cellStyle name="Bilješka 36 4 2 5" xfId="10173"/>
    <cellStyle name="Bilješka 36 4 2 5 2" xfId="17749"/>
    <cellStyle name="Bilješka 36 4 2 5 2 2" xfId="40298"/>
    <cellStyle name="Bilješka 36 4 2 5 2 3" xfId="53507"/>
    <cellStyle name="Bilješka 36 4 2 5 3" xfId="25869"/>
    <cellStyle name="Bilješka 36 4 2 5 3 2" xfId="55836"/>
    <cellStyle name="Bilješka 36 4 2 5 4" xfId="40297"/>
    <cellStyle name="Bilješka 36 4 2 5 4 2" xfId="59017"/>
    <cellStyle name="Bilješka 36 4 2 5 5" xfId="48939"/>
    <cellStyle name="Bilješka 36 4 2 6" xfId="8534"/>
    <cellStyle name="Bilješka 36 4 2 6 2" xfId="15531"/>
    <cellStyle name="Bilješka 36 4 2 6 2 2" xfId="40300"/>
    <cellStyle name="Bilješka 36 4 2 6 3" xfId="25122"/>
    <cellStyle name="Bilješka 36 4 2 6 4" xfId="40299"/>
    <cellStyle name="Bilješka 36 4 2 6 5" xfId="51224"/>
    <cellStyle name="Bilješka 36 4 2 7" xfId="11606"/>
    <cellStyle name="Bilješka 36 4 2 7 2" xfId="19121"/>
    <cellStyle name="Bilješka 36 4 2 7 2 2" xfId="40302"/>
    <cellStyle name="Bilješka 36 4 2 7 3" xfId="27250"/>
    <cellStyle name="Bilješka 36 4 2 7 4" xfId="40301"/>
    <cellStyle name="Bilješka 36 4 2 7 5" xfId="56287"/>
    <cellStyle name="Bilješka 36 4 2 8" xfId="12500"/>
    <cellStyle name="Bilješka 36 4 2 8 2" xfId="20004"/>
    <cellStyle name="Bilješka 36 4 2 8 2 2" xfId="40304"/>
    <cellStyle name="Bilješka 36 4 2 8 3" xfId="28134"/>
    <cellStyle name="Bilješka 36 4 2 8 4" xfId="40303"/>
    <cellStyle name="Bilješka 36 4 2 9" xfId="13744"/>
    <cellStyle name="Bilješka 36 4 2 9 2" xfId="21210"/>
    <cellStyle name="Bilješka 36 4 2 9 2 2" xfId="40306"/>
    <cellStyle name="Bilješka 36 4 2 9 3" xfId="29365"/>
    <cellStyle name="Bilješka 36 4 2 9 4" xfId="40305"/>
    <cellStyle name="Bilješka 36 4 2_Hotel Fortuna" xfId="50398"/>
    <cellStyle name="Bilješka 36 4 3" xfId="8101"/>
    <cellStyle name="Bilješka 36 4 3 10" xfId="22751"/>
    <cellStyle name="Bilješka 36 4 3 11" xfId="23974"/>
    <cellStyle name="Bilješka 36 4 3 12" xfId="40307"/>
    <cellStyle name="Bilješka 36 4 3 13" xfId="46901"/>
    <cellStyle name="Bilješka 36 4 3 14" xfId="59829"/>
    <cellStyle name="Bilješka 36 4 3 2" xfId="9279"/>
    <cellStyle name="Bilješka 36 4 3 2 2" xfId="16194"/>
    <cellStyle name="Bilješka 36 4 3 2 2 2" xfId="40309"/>
    <cellStyle name="Bilješka 36 4 3 2 2 2 2" xfId="55846"/>
    <cellStyle name="Bilješka 36 4 3 2 2 3" xfId="59027"/>
    <cellStyle name="Bilješka 36 4 3 2 2 4" xfId="53517"/>
    <cellStyle name="Bilješka 36 4 3 2 3" xfId="23919"/>
    <cellStyle name="Bilješka 36 4 3 2 3 2" xfId="51957"/>
    <cellStyle name="Bilješka 36 4 3 2 4" xfId="24512"/>
    <cellStyle name="Bilješka 36 4 3 2 4 2" xfId="54283"/>
    <cellStyle name="Bilješka 36 4 3 2 5" xfId="40308"/>
    <cellStyle name="Bilješka 36 4 3 2 5 2" xfId="57473"/>
    <cellStyle name="Bilješka 36 4 3 2 6" xfId="60108"/>
    <cellStyle name="Bilješka 36 4 3 3" xfId="9857"/>
    <cellStyle name="Bilješka 36 4 3 3 2" xfId="17466"/>
    <cellStyle name="Bilješka 36 4 3 3 2 2" xfId="40311"/>
    <cellStyle name="Bilješka 36 4 3 3 2 3" xfId="53516"/>
    <cellStyle name="Bilješka 36 4 3 3 3" xfId="25591"/>
    <cellStyle name="Bilješka 36 4 3 3 3 2" xfId="55845"/>
    <cellStyle name="Bilješka 36 4 3 3 4" xfId="40310"/>
    <cellStyle name="Bilješka 36 4 3 3 4 2" xfId="59026"/>
    <cellStyle name="Bilješka 36 4 3 4" xfId="8609"/>
    <cellStyle name="Bilješka 36 4 3 4 2" xfId="16941"/>
    <cellStyle name="Bilješka 36 4 3 4 2 2" xfId="40313"/>
    <cellStyle name="Bilješka 36 4 3 4 3" xfId="25194"/>
    <cellStyle name="Bilješka 36 4 3 4 4" xfId="40312"/>
    <cellStyle name="Bilješka 36 4 3 4 5" xfId="47567"/>
    <cellStyle name="Bilješka 36 4 3 5" xfId="11962"/>
    <cellStyle name="Bilješka 36 4 3 5 2" xfId="19477"/>
    <cellStyle name="Bilješka 36 4 3 5 2 2" xfId="40315"/>
    <cellStyle name="Bilješka 36 4 3 5 3" xfId="27601"/>
    <cellStyle name="Bilješka 36 4 3 5 4" xfId="40314"/>
    <cellStyle name="Bilješka 36 4 3 5 5" xfId="49011"/>
    <cellStyle name="Bilješka 36 4 3 6" xfId="12856"/>
    <cellStyle name="Bilješka 36 4 3 6 2" xfId="20360"/>
    <cellStyle name="Bilješka 36 4 3 6 2 2" xfId="40317"/>
    <cellStyle name="Bilješka 36 4 3 6 3" xfId="28485"/>
    <cellStyle name="Bilješka 36 4 3 6 4" xfId="40316"/>
    <cellStyle name="Bilješka 36 4 3 6 5" xfId="51286"/>
    <cellStyle name="Bilješka 36 4 3 7" xfId="13430"/>
    <cellStyle name="Bilješka 36 4 3 7 2" xfId="20901"/>
    <cellStyle name="Bilješka 36 4 3 7 2 2" xfId="40319"/>
    <cellStyle name="Bilješka 36 4 3 7 3" xfId="29055"/>
    <cellStyle name="Bilješka 36 4 3 7 4" xfId="40318"/>
    <cellStyle name="Bilješka 36 4 3 7 5" xfId="56735"/>
    <cellStyle name="Bilješka 36 4 3 8" xfId="14213"/>
    <cellStyle name="Bilješka 36 4 3 8 2" xfId="21633"/>
    <cellStyle name="Bilješka 36 4 3 8 2 2" xfId="40321"/>
    <cellStyle name="Bilješka 36 4 3 8 3" xfId="29826"/>
    <cellStyle name="Bilješka 36 4 3 8 4" xfId="40320"/>
    <cellStyle name="Bilješka 36 4 3 9" xfId="11349"/>
    <cellStyle name="Bilješka 36 4 3 9 2" xfId="26997"/>
    <cellStyle name="Bilješka 36 4 3 9 3" xfId="40322"/>
    <cellStyle name="Bilješka 36 4 3_Hotel Fortuna" xfId="50364"/>
    <cellStyle name="Bilješka 36 4 4" xfId="8769"/>
    <cellStyle name="Bilješka 36 4 4 2" xfId="15777"/>
    <cellStyle name="Bilješka 36 4 4 2 2" xfId="40324"/>
    <cellStyle name="Bilješka 36 4 4 2 2 2" xfId="55847"/>
    <cellStyle name="Bilješka 36 4 4 2 3" xfId="59028"/>
    <cellStyle name="Bilješka 36 4 4 2 4" xfId="53518"/>
    <cellStyle name="Bilješka 36 4 4 3" xfId="16653"/>
    <cellStyle name="Bilješka 36 4 4 3 2" xfId="40325"/>
    <cellStyle name="Bilješka 36 4 4 3 3" xfId="51540"/>
    <cellStyle name="Bilješka 36 4 4 4" xfId="24095"/>
    <cellStyle name="Bilješka 36 4 4 4 2" xfId="50711"/>
    <cellStyle name="Bilješka 36 4 4 5" xfId="40323"/>
    <cellStyle name="Bilješka 36 4 4 5 2" xfId="57056"/>
    <cellStyle name="Bilješka 36 4 4 6" xfId="47441"/>
    <cellStyle name="Bilješka 36 4 5" xfId="9834"/>
    <cellStyle name="Bilješka 36 4 5 2" xfId="17447"/>
    <cellStyle name="Bilješka 36 4 5 2 2" xfId="40327"/>
    <cellStyle name="Bilješka 36 4 5 2 3" xfId="53506"/>
    <cellStyle name="Bilješka 36 4 5 3" xfId="25572"/>
    <cellStyle name="Bilješka 36 4 5 3 2" xfId="55835"/>
    <cellStyle name="Bilješka 36 4 5 4" xfId="40326"/>
    <cellStyle name="Bilješka 36 4 5 4 2" xfId="59016"/>
    <cellStyle name="Bilješka 36 4 5 5" xfId="48592"/>
    <cellStyle name="Bilješka 36 4 6" xfId="8540"/>
    <cellStyle name="Bilješka 36 4 6 2" xfId="17145"/>
    <cellStyle name="Bilješka 36 4 6 2 2" xfId="40329"/>
    <cellStyle name="Bilješka 36 4 6 3" xfId="25128"/>
    <cellStyle name="Bilješka 36 4 6 4" xfId="40328"/>
    <cellStyle name="Bilješka 36 4 6 5" xfId="51236"/>
    <cellStyle name="Bilješka 36 4 7" xfId="11453"/>
    <cellStyle name="Bilješka 36 4 7 2" xfId="18968"/>
    <cellStyle name="Bilješka 36 4 7 2 2" xfId="40331"/>
    <cellStyle name="Bilješka 36 4 7 3" xfId="27099"/>
    <cellStyle name="Bilješka 36 4 7 4" xfId="40330"/>
    <cellStyle name="Bilješka 36 4 7 5" xfId="56459"/>
    <cellStyle name="Bilješka 36 4 8" xfId="12346"/>
    <cellStyle name="Bilješka 36 4 8 2" xfId="19851"/>
    <cellStyle name="Bilješka 36 4 8 2 2" xfId="40333"/>
    <cellStyle name="Bilješka 36 4 8 3" xfId="27982"/>
    <cellStyle name="Bilješka 36 4 8 4" xfId="40332"/>
    <cellStyle name="Bilješka 36 4 9" xfId="13407"/>
    <cellStyle name="Bilješka 36 4 9 2" xfId="20880"/>
    <cellStyle name="Bilješka 36 4 9 2 2" xfId="40335"/>
    <cellStyle name="Bilješka 36 4 9 3" xfId="29032"/>
    <cellStyle name="Bilješka 36 4 9 4" xfId="40334"/>
    <cellStyle name="Bilješka 36 4_Hotel Fortuna" xfId="49880"/>
    <cellStyle name="Bilješka 36 5" xfId="8390"/>
    <cellStyle name="Bilješka 36 5 2" xfId="17048"/>
    <cellStyle name="Bilješka 36 5 2 2" xfId="40337"/>
    <cellStyle name="Bilješka 36 5 2 3" xfId="53474"/>
    <cellStyle name="Bilješka 36 5 3" xfId="24981"/>
    <cellStyle name="Bilješka 36 5 3 2" xfId="55803"/>
    <cellStyle name="Bilješka 36 5 4" xfId="40336"/>
    <cellStyle name="Bilješka 36 5 4 2" xfId="58984"/>
    <cellStyle name="Bilješka 36 5 5" xfId="47488"/>
    <cellStyle name="Bilješka 36 6" xfId="8793"/>
    <cellStyle name="Bilješka 36 6 2" xfId="15655"/>
    <cellStyle name="Bilješka 36 6 2 2" xfId="40339"/>
    <cellStyle name="Bilješka 36 6 3" xfId="25270"/>
    <cellStyle name="Bilješka 36 6 4" xfId="40338"/>
    <cellStyle name="Bilješka 36 6 5" xfId="48455"/>
    <cellStyle name="Bilješka 36 7" xfId="11063"/>
    <cellStyle name="Bilješka 36 7 2" xfId="18592"/>
    <cellStyle name="Bilješka 36 7 2 2" xfId="40341"/>
    <cellStyle name="Bilješka 36 7 3" xfId="26712"/>
    <cellStyle name="Bilješka 36 7 4" xfId="40340"/>
    <cellStyle name="Bilješka 36 7 5" xfId="50586"/>
    <cellStyle name="Bilješka 36 8" xfId="10748"/>
    <cellStyle name="Bilješka 36 8 2" xfId="18285"/>
    <cellStyle name="Bilješka 36 8 2 2" xfId="40343"/>
    <cellStyle name="Bilješka 36 8 3" xfId="26402"/>
    <cellStyle name="Bilješka 36 8 4" xfId="40342"/>
    <cellStyle name="Bilješka 36 8 5" xfId="50966"/>
    <cellStyle name="Bilješka 36 9" xfId="11089"/>
    <cellStyle name="Bilješka 36 9 2" xfId="18617"/>
    <cellStyle name="Bilješka 36 9 2 2" xfId="40345"/>
    <cellStyle name="Bilješka 36 9 3" xfId="26738"/>
    <cellStyle name="Bilješka 36 9 4" xfId="40344"/>
    <cellStyle name="Bilješka 36_Hotel Fortuna" xfId="49856"/>
    <cellStyle name="Bilješka 37" xfId="2425"/>
    <cellStyle name="Bilješka 37 10" xfId="11482"/>
    <cellStyle name="Bilješka 37 10 2" xfId="18997"/>
    <cellStyle name="Bilješka 37 10 2 2" xfId="40348"/>
    <cellStyle name="Bilješka 37 10 3" xfId="27127"/>
    <cellStyle name="Bilješka 37 10 4" xfId="40347"/>
    <cellStyle name="Bilješka 37 11" xfId="14140"/>
    <cellStyle name="Bilješka 37 11 2" xfId="21564"/>
    <cellStyle name="Bilješka 37 11 2 2" xfId="40350"/>
    <cellStyle name="Bilješka 37 11 3" xfId="29756"/>
    <cellStyle name="Bilješka 37 11 4" xfId="40349"/>
    <cellStyle name="Bilješka 37 12" xfId="15001"/>
    <cellStyle name="Bilješka 37 12 2" xfId="30605"/>
    <cellStyle name="Bilješka 37 12 3" xfId="40351"/>
    <cellStyle name="Bilješka 37 13" xfId="22254"/>
    <cellStyle name="Bilješka 37 13 2" xfId="40352"/>
    <cellStyle name="Bilješka 37 14" xfId="40346"/>
    <cellStyle name="Bilješka 37 15" xfId="45945"/>
    <cellStyle name="Bilješka 37 16" xfId="59396"/>
    <cellStyle name="Bilješka 37 17" xfId="6934"/>
    <cellStyle name="Bilješka 37 2" xfId="7471"/>
    <cellStyle name="Bilješka 37 2 10" xfId="12222"/>
    <cellStyle name="Bilješka 37 2 10 2" xfId="19737"/>
    <cellStyle name="Bilješka 37 2 10 2 2" xfId="40355"/>
    <cellStyle name="Bilješka 37 2 10 3" xfId="27859"/>
    <cellStyle name="Bilješka 37 2 10 4" xfId="40354"/>
    <cellStyle name="Bilješka 37 2 11" xfId="13598"/>
    <cellStyle name="Bilješka 37 2 11 2" xfId="21068"/>
    <cellStyle name="Bilješka 37 2 11 2 2" xfId="40357"/>
    <cellStyle name="Bilješka 37 2 11 3" xfId="29221"/>
    <cellStyle name="Bilješka 37 2 11 4" xfId="40356"/>
    <cellStyle name="Bilješka 37 2 12" xfId="8553"/>
    <cellStyle name="Bilješka 37 2 12 2" xfId="15593"/>
    <cellStyle name="Bilješka 37 2 12 2 2" xfId="40359"/>
    <cellStyle name="Bilješka 37 2 12 3" xfId="25141"/>
    <cellStyle name="Bilješka 37 2 12 4" xfId="40358"/>
    <cellStyle name="Bilješka 37 2 13" xfId="13136"/>
    <cellStyle name="Bilješka 37 2 13 2" xfId="28763"/>
    <cellStyle name="Bilješka 37 2 13 3" xfId="40360"/>
    <cellStyle name="Bilješka 37 2 14" xfId="22485"/>
    <cellStyle name="Bilješka 37 2 15" xfId="40353"/>
    <cellStyle name="Bilješka 37 2 16" xfId="59431"/>
    <cellStyle name="Bilješka 37 2 2" xfId="7657"/>
    <cellStyle name="Bilješka 37 2 2 10" xfId="14347"/>
    <cellStyle name="Bilješka 37 2 2 10 2" xfId="29958"/>
    <cellStyle name="Bilješka 37 2 2 10 3" xfId="40362"/>
    <cellStyle name="Bilješka 37 2 2 11" xfId="23121"/>
    <cellStyle name="Bilješka 37 2 2 12" xfId="40361"/>
    <cellStyle name="Bilješka 37 2 2 13" xfId="46745"/>
    <cellStyle name="Bilješka 37 2 2 14" xfId="59535"/>
    <cellStyle name="Bilješka 37 2 2 2" xfId="7824"/>
    <cellStyle name="Bilješka 37 2 2 2 10" xfId="23120"/>
    <cellStyle name="Bilješka 37 2 2 2 11" xfId="22916"/>
    <cellStyle name="Bilješka 37 2 2 2 12" xfId="40363"/>
    <cellStyle name="Bilješka 37 2 2 2 13" xfId="46592"/>
    <cellStyle name="Bilješka 37 2 2 2 14" xfId="59653"/>
    <cellStyle name="Bilješka 37 2 2 2 2" xfId="9002"/>
    <cellStyle name="Bilješka 37 2 2 2 2 2" xfId="15877"/>
    <cellStyle name="Bilješka 37 2 2 2 2 2 2" xfId="40365"/>
    <cellStyle name="Bilješka 37 2 2 2 2 2 2 2" xfId="55852"/>
    <cellStyle name="Bilješka 37 2 2 2 2 2 3" xfId="59033"/>
    <cellStyle name="Bilješka 37 2 2 2 2 2 4" xfId="53523"/>
    <cellStyle name="Bilješka 37 2 2 2 2 3" xfId="23446"/>
    <cellStyle name="Bilješka 37 2 2 2 2 3 2" xfId="51640"/>
    <cellStyle name="Bilješka 37 2 2 2 2 4" xfId="24195"/>
    <cellStyle name="Bilješka 37 2 2 2 2 4 2" xfId="53966"/>
    <cellStyle name="Bilješka 37 2 2 2 2 5" xfId="40364"/>
    <cellStyle name="Bilješka 37 2 2 2 2 5 2" xfId="57156"/>
    <cellStyle name="Bilješka 37 2 2 2 2 6" xfId="60048"/>
    <cellStyle name="Bilješka 37 2 2 2 3" xfId="9935"/>
    <cellStyle name="Bilješka 37 2 2 2 3 2" xfId="17534"/>
    <cellStyle name="Bilješka 37 2 2 2 3 2 2" xfId="40367"/>
    <cellStyle name="Bilješka 37 2 2 2 3 2 3" xfId="53522"/>
    <cellStyle name="Bilješka 37 2 2 2 3 3" xfId="25657"/>
    <cellStyle name="Bilješka 37 2 2 2 3 3 2" xfId="55851"/>
    <cellStyle name="Bilješka 37 2 2 2 3 4" xfId="40366"/>
    <cellStyle name="Bilješka 37 2 2 2 3 4 2" xfId="59032"/>
    <cellStyle name="Bilješka 37 2 2 2 4" xfId="8465"/>
    <cellStyle name="Bilješka 37 2 2 2 4 2" xfId="16620"/>
    <cellStyle name="Bilješka 37 2 2 2 4 2 2" xfId="40369"/>
    <cellStyle name="Bilješka 37 2 2 2 4 3" xfId="25054"/>
    <cellStyle name="Bilješka 37 2 2 2 4 4" xfId="40368"/>
    <cellStyle name="Bilješka 37 2 2 2 4 5" xfId="47924"/>
    <cellStyle name="Bilješka 37 2 2 2 5" xfId="11685"/>
    <cellStyle name="Bilješka 37 2 2 2 5 2" xfId="19200"/>
    <cellStyle name="Bilješka 37 2 2 2 5 2 2" xfId="40371"/>
    <cellStyle name="Bilješka 37 2 2 2 5 3" xfId="27327"/>
    <cellStyle name="Bilješka 37 2 2 2 5 4" xfId="40370"/>
    <cellStyle name="Bilješka 37 2 2 2 5 5" xfId="48693"/>
    <cellStyle name="Bilješka 37 2 2 2 6" xfId="12579"/>
    <cellStyle name="Bilješka 37 2 2 2 6 2" xfId="20083"/>
    <cellStyle name="Bilješka 37 2 2 2 6 2 2" xfId="40373"/>
    <cellStyle name="Bilješka 37 2 2 2 6 3" xfId="28211"/>
    <cellStyle name="Bilješka 37 2 2 2 6 4" xfId="40372"/>
    <cellStyle name="Bilješka 37 2 2 2 6 5" xfId="51312"/>
    <cellStyle name="Bilješka 37 2 2 2 7" xfId="13507"/>
    <cellStyle name="Bilješka 37 2 2 2 7 2" xfId="20978"/>
    <cellStyle name="Bilješka 37 2 2 2 7 2 2" xfId="40375"/>
    <cellStyle name="Bilješka 37 2 2 2 7 3" xfId="29130"/>
    <cellStyle name="Bilješka 37 2 2 2 7 4" xfId="40374"/>
    <cellStyle name="Bilješka 37 2 2 2 7 5" xfId="56232"/>
    <cellStyle name="Bilješka 37 2 2 2 8" xfId="13993"/>
    <cellStyle name="Bilješka 37 2 2 2 8 2" xfId="21452"/>
    <cellStyle name="Bilješka 37 2 2 2 8 2 2" xfId="40377"/>
    <cellStyle name="Bilješka 37 2 2 2 8 3" xfId="29610"/>
    <cellStyle name="Bilješka 37 2 2 2 8 4" xfId="40376"/>
    <cellStyle name="Bilješka 37 2 2 2 9" xfId="14601"/>
    <cellStyle name="Bilješka 37 2 2 2 9 2" xfId="30208"/>
    <cellStyle name="Bilješka 37 2 2 2 9 3" xfId="40378"/>
    <cellStyle name="Bilješka 37 2 2 2_Hotel Fortuna" xfId="50339"/>
    <cellStyle name="Bilješka 37 2 2 3" xfId="8834"/>
    <cellStyle name="Bilješka 37 2 2 3 2" xfId="16035"/>
    <cellStyle name="Bilješka 37 2 2 3 2 2" xfId="40380"/>
    <cellStyle name="Bilješka 37 2 2 3 2 2 2" xfId="55853"/>
    <cellStyle name="Bilješka 37 2 2 3 2 3" xfId="59034"/>
    <cellStyle name="Bilješka 37 2 2 3 2 4" xfId="53524"/>
    <cellStyle name="Bilješka 37 2 2 3 3" xfId="16817"/>
    <cellStyle name="Bilješka 37 2 2 3 3 2" xfId="40381"/>
    <cellStyle name="Bilješka 37 2 2 3 3 3" xfId="51798"/>
    <cellStyle name="Bilješka 37 2 2 3 4" xfId="24353"/>
    <cellStyle name="Bilješka 37 2 2 3 4 2" xfId="54124"/>
    <cellStyle name="Bilješka 37 2 2 3 5" xfId="40379"/>
    <cellStyle name="Bilješka 37 2 2 3 5 2" xfId="57314"/>
    <cellStyle name="Bilješka 37 2 2 3 6" xfId="47999"/>
    <cellStyle name="Bilješka 37 2 2 4" xfId="10297"/>
    <cellStyle name="Bilješka 37 2 2 4 2" xfId="17856"/>
    <cellStyle name="Bilješka 37 2 2 4 2 2" xfId="40383"/>
    <cellStyle name="Bilješka 37 2 2 4 2 3" xfId="53521"/>
    <cellStyle name="Bilješka 37 2 2 4 3" xfId="25974"/>
    <cellStyle name="Bilješka 37 2 2 4 3 2" xfId="55850"/>
    <cellStyle name="Bilješka 37 2 2 4 4" xfId="40382"/>
    <cellStyle name="Bilješka 37 2 2 4 4 2" xfId="59031"/>
    <cellStyle name="Bilješka 37 2 2 4 5" xfId="48851"/>
    <cellStyle name="Bilješka 37 2 2 5" xfId="10109"/>
    <cellStyle name="Bilješka 37 2 2 5 2" xfId="17689"/>
    <cellStyle name="Bilješka 37 2 2 5 2 2" xfId="40385"/>
    <cellStyle name="Bilješka 37 2 2 5 3" xfId="25811"/>
    <cellStyle name="Bilješka 37 2 2 5 4" xfId="40384"/>
    <cellStyle name="Bilješka 37 2 2 5 5" xfId="50770"/>
    <cellStyle name="Bilješka 37 2 2 6" xfId="11518"/>
    <cellStyle name="Bilješka 37 2 2 6 2" xfId="19033"/>
    <cellStyle name="Bilješka 37 2 2 6 2 2" xfId="40387"/>
    <cellStyle name="Bilješka 37 2 2 6 3" xfId="27163"/>
    <cellStyle name="Bilješka 37 2 2 6 4" xfId="40386"/>
    <cellStyle name="Bilješka 37 2 2 6 5" xfId="56399"/>
    <cellStyle name="Bilješka 37 2 2 7" xfId="12411"/>
    <cellStyle name="Bilješka 37 2 2 7 2" xfId="19916"/>
    <cellStyle name="Bilješka 37 2 2 7 2 2" xfId="40389"/>
    <cellStyle name="Bilješka 37 2 2 7 3" xfId="28046"/>
    <cellStyle name="Bilješka 37 2 2 7 4" xfId="40388"/>
    <cellStyle name="Bilješka 37 2 2 8" xfId="13869"/>
    <cellStyle name="Bilješka 37 2 2 8 2" xfId="21332"/>
    <cellStyle name="Bilješka 37 2 2 8 2 2" xfId="40391"/>
    <cellStyle name="Bilješka 37 2 2 8 3" xfId="29488"/>
    <cellStyle name="Bilješka 37 2 2 8 4" xfId="40390"/>
    <cellStyle name="Bilješka 37 2 2 9" xfId="14653"/>
    <cellStyle name="Bilješka 37 2 2 9 2" xfId="22029"/>
    <cellStyle name="Bilješka 37 2 2 9 2 2" xfId="40393"/>
    <cellStyle name="Bilješka 37 2 2 9 3" xfId="30260"/>
    <cellStyle name="Bilješka 37 2 2 9 4" xfId="40392"/>
    <cellStyle name="Bilješka 37 2 2_Hotel Fortuna" xfId="49968"/>
    <cellStyle name="Bilješka 37 2 3" xfId="7718"/>
    <cellStyle name="Bilješka 37 2 3 10" xfId="14114"/>
    <cellStyle name="Bilješka 37 2 3 10 2" xfId="21544"/>
    <cellStyle name="Bilješka 37 2 3 10 2 2" xfId="40396"/>
    <cellStyle name="Bilješka 37 2 3 10 3" xfId="29730"/>
    <cellStyle name="Bilješka 37 2 3 10 4" xfId="40395"/>
    <cellStyle name="Bilješka 37 2 3 11" xfId="15169"/>
    <cellStyle name="Bilješka 37 2 3 11 2" xfId="30771"/>
    <cellStyle name="Bilješka 37 2 3 11 3" xfId="40397"/>
    <cellStyle name="Bilješka 37 2 3 12" xfId="23758"/>
    <cellStyle name="Bilješka 37 2 3 13" xfId="40394"/>
    <cellStyle name="Bilješka 37 2 3 14" xfId="46805"/>
    <cellStyle name="Bilješka 37 2 3 15" xfId="59579"/>
    <cellStyle name="Bilješka 37 2 3 2" xfId="7960"/>
    <cellStyle name="Bilješka 37 2 3 2 10" xfId="13663"/>
    <cellStyle name="Bilješka 37 2 3 2 10 2" xfId="29286"/>
    <cellStyle name="Bilješka 37 2 3 2 10 3" xfId="40399"/>
    <cellStyle name="Bilješka 37 2 3 2 11" xfId="22652"/>
    <cellStyle name="Bilješka 37 2 3 2 12" xfId="40398"/>
    <cellStyle name="Bilješka 37 2 3 2 13" xfId="47050"/>
    <cellStyle name="Bilješka 37 2 3 2 14" xfId="59744"/>
    <cellStyle name="Bilješka 37 2 3 2 2" xfId="8071"/>
    <cellStyle name="Bilješka 37 2 3 2 2 10" xfId="23765"/>
    <cellStyle name="Bilješka 37 2 3 2 2 11" xfId="22952"/>
    <cellStyle name="Bilješka 37 2 3 2 2 12" xfId="40400"/>
    <cellStyle name="Bilješka 37 2 3 2 2 13" xfId="46873"/>
    <cellStyle name="Bilješka 37 2 3 2 2 14" xfId="59816"/>
    <cellStyle name="Bilješka 37 2 3 2 2 2" xfId="9249"/>
    <cellStyle name="Bilješka 37 2 3 2 2 2 2" xfId="16165"/>
    <cellStyle name="Bilješka 37 2 3 2 2 2 2 2" xfId="40402"/>
    <cellStyle name="Bilješka 37 2 3 2 2 2 2 2 2" xfId="55857"/>
    <cellStyle name="Bilješka 37 2 3 2 2 2 2 3" xfId="59038"/>
    <cellStyle name="Bilješka 37 2 3 2 2 2 2 4" xfId="53528"/>
    <cellStyle name="Bilješka 37 2 3 2 2 2 3" xfId="23505"/>
    <cellStyle name="Bilješka 37 2 3 2 2 2 3 2" xfId="51928"/>
    <cellStyle name="Bilješka 37 2 3 2 2 2 4" xfId="24483"/>
    <cellStyle name="Bilješka 37 2 3 2 2 2 4 2" xfId="54254"/>
    <cellStyle name="Bilješka 37 2 3 2 2 2 5" xfId="40401"/>
    <cellStyle name="Bilješka 37 2 3 2 2 2 5 2" xfId="57444"/>
    <cellStyle name="Bilješka 37 2 3 2 2 2 6" xfId="60089"/>
    <cellStyle name="Bilješka 37 2 3 2 2 3" xfId="9893"/>
    <cellStyle name="Bilješka 37 2 3 2 2 3 2" xfId="17500"/>
    <cellStyle name="Bilješka 37 2 3 2 2 3 2 2" xfId="40404"/>
    <cellStyle name="Bilješka 37 2 3 2 2 3 2 3" xfId="53527"/>
    <cellStyle name="Bilješka 37 2 3 2 2 3 3" xfId="25624"/>
    <cellStyle name="Bilješka 37 2 3 2 2 3 3 2" xfId="55856"/>
    <cellStyle name="Bilješka 37 2 3 2 2 3 4" xfId="40403"/>
    <cellStyle name="Bilješka 37 2 3 2 2 3 4 2" xfId="59037"/>
    <cellStyle name="Bilješka 37 2 3 2 2 4" xfId="11163"/>
    <cellStyle name="Bilješka 37 2 3 2 2 4 2" xfId="18690"/>
    <cellStyle name="Bilješka 37 2 3 2 2 4 2 2" xfId="40406"/>
    <cellStyle name="Bilješka 37 2 3 2 2 4 3" xfId="26812"/>
    <cellStyle name="Bilješka 37 2 3 2 2 4 4" xfId="40405"/>
    <cellStyle name="Bilješka 37 2 3 2 2 4 5" xfId="47597"/>
    <cellStyle name="Bilješka 37 2 3 2 2 5" xfId="11932"/>
    <cellStyle name="Bilješka 37 2 3 2 2 5 2" xfId="19447"/>
    <cellStyle name="Bilješka 37 2 3 2 2 5 2 2" xfId="40408"/>
    <cellStyle name="Bilješka 37 2 3 2 2 5 3" xfId="27572"/>
    <cellStyle name="Bilješka 37 2 3 2 2 5 4" xfId="40407"/>
    <cellStyle name="Bilješka 37 2 3 2 2 5 5" xfId="48981"/>
    <cellStyle name="Bilješka 37 2 3 2 2 6" xfId="12826"/>
    <cellStyle name="Bilješka 37 2 3 2 2 6 2" xfId="20330"/>
    <cellStyle name="Bilješka 37 2 3 2 2 6 2 2" xfId="40410"/>
    <cellStyle name="Bilješka 37 2 3 2 2 6 3" xfId="28456"/>
    <cellStyle name="Bilješka 37 2 3 2 2 6 4" xfId="40409"/>
    <cellStyle name="Bilješka 37 2 3 2 2 6 5" xfId="51182"/>
    <cellStyle name="Bilješka 37 2 3 2 2 7" xfId="13465"/>
    <cellStyle name="Bilješka 37 2 3 2 2 7 2" xfId="20936"/>
    <cellStyle name="Bilješka 37 2 3 2 2 7 2 2" xfId="40412"/>
    <cellStyle name="Bilješka 37 2 3 2 2 7 3" xfId="29089"/>
    <cellStyle name="Bilješka 37 2 3 2 2 7 4" xfId="40411"/>
    <cellStyle name="Bilješka 37 2 3 2 2 7 5" xfId="56705"/>
    <cellStyle name="Bilješka 37 2 3 2 2 8" xfId="14578"/>
    <cellStyle name="Bilješka 37 2 3 2 2 8 2" xfId="21962"/>
    <cellStyle name="Bilješka 37 2 3 2 2 8 2 2" xfId="40414"/>
    <cellStyle name="Bilješka 37 2 3 2 2 8 3" xfId="30185"/>
    <cellStyle name="Bilješka 37 2 3 2 2 8 4" xfId="40413"/>
    <cellStyle name="Bilješka 37 2 3 2 2 9" xfId="15254"/>
    <cellStyle name="Bilješka 37 2 3 2 2 9 2" xfId="30855"/>
    <cellStyle name="Bilješka 37 2 3 2 2 9 3" xfId="40415"/>
    <cellStyle name="Bilješka 37 2 3 2 2_Hotel Fortuna" xfId="49560"/>
    <cellStyle name="Bilješka 37 2 3 2 3" xfId="9138"/>
    <cellStyle name="Bilješka 37 2 3 2 3 2" xfId="16352"/>
    <cellStyle name="Bilješka 37 2 3 2 3 2 2" xfId="40417"/>
    <cellStyle name="Bilješka 37 2 3 2 3 2 2 2" xfId="55858"/>
    <cellStyle name="Bilješka 37 2 3 2 3 2 3" xfId="59039"/>
    <cellStyle name="Bilješka 37 2 3 2 3 2 4" xfId="53529"/>
    <cellStyle name="Bilješka 37 2 3 2 3 3" xfId="16986"/>
    <cellStyle name="Bilješka 37 2 3 2 3 3 2" xfId="40418"/>
    <cellStyle name="Bilješka 37 2 3 2 3 3 3" xfId="52115"/>
    <cellStyle name="Bilješka 37 2 3 2 3 4" xfId="24670"/>
    <cellStyle name="Bilješka 37 2 3 2 3 4 2" xfId="54441"/>
    <cellStyle name="Bilješka 37 2 3 2 3 5" xfId="40416"/>
    <cellStyle name="Bilješka 37 2 3 2 3 5 2" xfId="57631"/>
    <cellStyle name="Bilješka 37 2 3 2 3 6" xfId="48090"/>
    <cellStyle name="Bilješka 37 2 3 2 4" xfId="9657"/>
    <cellStyle name="Bilješka 37 2 3 2 4 2" xfId="17284"/>
    <cellStyle name="Bilješka 37 2 3 2 4 2 2" xfId="40420"/>
    <cellStyle name="Bilješka 37 2 3 2 4 2 3" xfId="53526"/>
    <cellStyle name="Bilješka 37 2 3 2 4 3" xfId="25410"/>
    <cellStyle name="Bilješka 37 2 3 2 4 3 2" xfId="55855"/>
    <cellStyle name="Bilješka 37 2 3 2 4 4" xfId="40419"/>
    <cellStyle name="Bilješka 37 2 3 2 4 4 2" xfId="59036"/>
    <cellStyle name="Bilješka 37 2 3 2 4 5" xfId="49170"/>
    <cellStyle name="Bilješka 37 2 3 2 5" xfId="11049"/>
    <cellStyle name="Bilješka 37 2 3 2 5 2" xfId="18579"/>
    <cellStyle name="Bilješka 37 2 3 2 5 2 2" xfId="40422"/>
    <cellStyle name="Bilješka 37 2 3 2 5 3" xfId="26698"/>
    <cellStyle name="Bilješka 37 2 3 2 5 4" xfId="40421"/>
    <cellStyle name="Bilješka 37 2 3 2 5 5" xfId="50675"/>
    <cellStyle name="Bilješka 37 2 3 2 6" xfId="11821"/>
    <cellStyle name="Bilješka 37 2 3 2 6 2" xfId="19336"/>
    <cellStyle name="Bilješka 37 2 3 2 6 2 2" xfId="40424"/>
    <cellStyle name="Bilješka 37 2 3 2 6 3" xfId="27462"/>
    <cellStyle name="Bilješka 37 2 3 2 6 4" xfId="40423"/>
    <cellStyle name="Bilješka 37 2 3 2 6 5" xfId="56594"/>
    <cellStyle name="Bilješka 37 2 3 2 7" xfId="12715"/>
    <cellStyle name="Bilješka 37 2 3 2 7 2" xfId="20219"/>
    <cellStyle name="Bilješka 37 2 3 2 7 2 2" xfId="40426"/>
    <cellStyle name="Bilješka 37 2 3 2 7 3" xfId="28346"/>
    <cellStyle name="Bilješka 37 2 3 2 7 4" xfId="40425"/>
    <cellStyle name="Bilješka 37 2 3 2 8" xfId="13231"/>
    <cellStyle name="Bilješka 37 2 3 2 8 2" xfId="20711"/>
    <cellStyle name="Bilješka 37 2 3 2 8 2 2" xfId="40428"/>
    <cellStyle name="Bilješka 37 2 3 2 8 3" xfId="28857"/>
    <cellStyle name="Bilješka 37 2 3 2 8 4" xfId="40427"/>
    <cellStyle name="Bilješka 37 2 3 2 9" xfId="13720"/>
    <cellStyle name="Bilješka 37 2 3 2 9 2" xfId="21186"/>
    <cellStyle name="Bilješka 37 2 3 2 9 2 2" xfId="40430"/>
    <cellStyle name="Bilješka 37 2 3 2 9 3" xfId="29342"/>
    <cellStyle name="Bilješka 37 2 3 2 9 4" xfId="40429"/>
    <cellStyle name="Bilješka 37 2 3 2_Hotel Fortuna" xfId="50003"/>
    <cellStyle name="Bilješka 37 2 3 3" xfId="8038"/>
    <cellStyle name="Bilješka 37 2 3 3 10" xfId="23256"/>
    <cellStyle name="Bilješka 37 2 3 3 11" xfId="23970"/>
    <cellStyle name="Bilješka 37 2 3 3 12" xfId="40431"/>
    <cellStyle name="Bilješka 37 2 3 3 13" xfId="46608"/>
    <cellStyle name="Bilješka 37 2 3 3 2" xfId="9216"/>
    <cellStyle name="Bilješka 37 2 3 3 2 2" xfId="16530"/>
    <cellStyle name="Bilješka 37 2 3 3 2 2 2" xfId="40433"/>
    <cellStyle name="Bilješka 37 2 3 3 2 2 2 2" xfId="53531"/>
    <cellStyle name="Bilješka 37 2 3 3 2 2 3" xfId="55860"/>
    <cellStyle name="Bilješka 37 2 3 3 2 2 4" xfId="59041"/>
    <cellStyle name="Bilješka 37 2 3 3 2 2 5" xfId="47332"/>
    <cellStyle name="Bilješka 37 2 3 3 2 3" xfId="22889"/>
    <cellStyle name="Bilješka 37 2 3 3 2 4" xfId="24848"/>
    <cellStyle name="Bilješka 37 2 3 3 2 4 2" xfId="47743"/>
    <cellStyle name="Bilješka 37 2 3 3 2 5" xfId="40432"/>
    <cellStyle name="Bilješka 37 2 3 3 2 5 2" xfId="49349"/>
    <cellStyle name="Bilješka 37 2 3 3 2 6" xfId="54619"/>
    <cellStyle name="Bilješka 37 2 3 3 2 7" xfId="57809"/>
    <cellStyle name="Bilješka 37 2 3 3 2 8" xfId="47223"/>
    <cellStyle name="Bilješka 37 2 3 3 2 9" xfId="60288"/>
    <cellStyle name="Bilješka 37 2 3 3 2_Hotel Fortuna" xfId="49466"/>
    <cellStyle name="Bilješka 37 2 3 3 3" xfId="9794"/>
    <cellStyle name="Bilješka 37 2 3 3 3 2" xfId="15894"/>
    <cellStyle name="Bilješka 37 2 3 3 3 2 2" xfId="40435"/>
    <cellStyle name="Bilješka 37 2 3 3 3 2 2 2" xfId="55861"/>
    <cellStyle name="Bilješka 37 2 3 3 3 2 3" xfId="59042"/>
    <cellStyle name="Bilješka 37 2 3 3 3 2 4" xfId="53532"/>
    <cellStyle name="Bilješka 37 2 3 3 3 3" xfId="22650"/>
    <cellStyle name="Bilješka 37 2 3 3 3 3 2" xfId="51657"/>
    <cellStyle name="Bilješka 37 2 3 3 3 4" xfId="24212"/>
    <cellStyle name="Bilješka 37 2 3 3 3 4 2" xfId="53983"/>
    <cellStyle name="Bilješka 37 2 3 3 3 5" xfId="40434"/>
    <cellStyle name="Bilješka 37 2 3 3 3 5 2" xfId="57173"/>
    <cellStyle name="Bilješka 37 2 3 3 3 6" xfId="47961"/>
    <cellStyle name="Bilješka 37 2 3 3 3 7" xfId="60061"/>
    <cellStyle name="Bilješka 37 2 3 3 4" xfId="10435"/>
    <cellStyle name="Bilješka 37 2 3 3 4 2" xfId="17979"/>
    <cellStyle name="Bilješka 37 2 3 3 4 2 2" xfId="40437"/>
    <cellStyle name="Bilješka 37 2 3 3 4 2 3" xfId="53530"/>
    <cellStyle name="Bilješka 37 2 3 3 4 3" xfId="26095"/>
    <cellStyle name="Bilješka 37 2 3 3 4 3 2" xfId="55859"/>
    <cellStyle name="Bilješka 37 2 3 3 4 4" xfId="40436"/>
    <cellStyle name="Bilješka 37 2 3 3 4 4 2" xfId="59040"/>
    <cellStyle name="Bilješka 37 2 3 3 4 5" xfId="48710"/>
    <cellStyle name="Bilješka 37 2 3 3 5" xfId="11899"/>
    <cellStyle name="Bilješka 37 2 3 3 5 2" xfId="19414"/>
    <cellStyle name="Bilješka 37 2 3 3 5 2 2" xfId="40439"/>
    <cellStyle name="Bilješka 37 2 3 3 5 3" xfId="27539"/>
    <cellStyle name="Bilješka 37 2 3 3 5 4" xfId="40438"/>
    <cellStyle name="Bilješka 37 2 3 3 5 5" xfId="52313"/>
    <cellStyle name="Bilješka 37 2 3 3 6" xfId="12793"/>
    <cellStyle name="Bilješka 37 2 3 3 6 2" xfId="20297"/>
    <cellStyle name="Bilješka 37 2 3 3 6 2 2" xfId="40441"/>
    <cellStyle name="Bilješka 37 2 3 3 6 3" xfId="28423"/>
    <cellStyle name="Bilješka 37 2 3 3 6 4" xfId="40440"/>
    <cellStyle name="Bilješka 37 2 3 3 6 5" xfId="56672"/>
    <cellStyle name="Bilješka 37 2 3 3 7" xfId="13367"/>
    <cellStyle name="Bilješka 37 2 3 3 7 2" xfId="20841"/>
    <cellStyle name="Bilješka 37 2 3 3 7 2 2" xfId="40443"/>
    <cellStyle name="Bilješka 37 2 3 3 7 3" xfId="28992"/>
    <cellStyle name="Bilješka 37 2 3 3 7 4" xfId="40442"/>
    <cellStyle name="Bilješka 37 2 3 3 8" xfId="14524"/>
    <cellStyle name="Bilješka 37 2 3 3 8 2" xfId="21913"/>
    <cellStyle name="Bilješka 37 2 3 3 8 2 2" xfId="40445"/>
    <cellStyle name="Bilješka 37 2 3 3 8 3" xfId="30134"/>
    <cellStyle name="Bilješka 37 2 3 3 8 4" xfId="40444"/>
    <cellStyle name="Bilješka 37 2 3 3 9" xfId="15125"/>
    <cellStyle name="Bilješka 37 2 3 3 9 2" xfId="30728"/>
    <cellStyle name="Bilješka 37 2 3 3 9 3" xfId="40446"/>
    <cellStyle name="Bilješka 37 2 3 3_Hotel Fortuna" xfId="50111"/>
    <cellStyle name="Bilješka 37 2 3 4" xfId="8895"/>
    <cellStyle name="Bilješka 37 2 3 4 2" xfId="16096"/>
    <cellStyle name="Bilješka 37 2 3 4 2 2" xfId="40448"/>
    <cellStyle name="Bilješka 37 2 3 4 2 2 2" xfId="55862"/>
    <cellStyle name="Bilješka 37 2 3 4 2 3" xfId="59043"/>
    <cellStyle name="Bilješka 37 2 3 4 2 4" xfId="53533"/>
    <cellStyle name="Bilješka 37 2 3 4 3" xfId="16877"/>
    <cellStyle name="Bilješka 37 2 3 4 3 2" xfId="40449"/>
    <cellStyle name="Bilješka 37 2 3 4 3 3" xfId="51859"/>
    <cellStyle name="Bilješka 37 2 3 4 4" xfId="24414"/>
    <cellStyle name="Bilješka 37 2 3 4 4 2" xfId="54185"/>
    <cellStyle name="Bilješka 37 2 3 4 5" xfId="40447"/>
    <cellStyle name="Bilješka 37 2 3 4 5 2" xfId="57375"/>
    <cellStyle name="Bilješka 37 2 3 4 6" xfId="48109"/>
    <cellStyle name="Bilješka 37 2 3 5" xfId="10037"/>
    <cellStyle name="Bilješka 37 2 3 5 2" xfId="17624"/>
    <cellStyle name="Bilješka 37 2 3 5 2 2" xfId="40451"/>
    <cellStyle name="Bilješka 37 2 3 5 2 3" xfId="53525"/>
    <cellStyle name="Bilješka 37 2 3 5 3" xfId="25746"/>
    <cellStyle name="Bilješka 37 2 3 5 3 2" xfId="55854"/>
    <cellStyle name="Bilješka 37 2 3 5 4" xfId="40450"/>
    <cellStyle name="Bilješka 37 2 3 5 4 2" xfId="59035"/>
    <cellStyle name="Bilješka 37 2 3 5 5" xfId="48912"/>
    <cellStyle name="Bilješka 37 2 3 6" xfId="10811"/>
    <cellStyle name="Bilješka 37 2 3 6 2" xfId="18346"/>
    <cellStyle name="Bilješka 37 2 3 6 2 2" xfId="40453"/>
    <cellStyle name="Bilješka 37 2 3 6 3" xfId="26464"/>
    <cellStyle name="Bilješka 37 2 3 6 4" xfId="40452"/>
    <cellStyle name="Bilješka 37 2 3 6 5" xfId="51273"/>
    <cellStyle name="Bilješka 37 2 3 7" xfId="11579"/>
    <cellStyle name="Bilješka 37 2 3 7 2" xfId="19094"/>
    <cellStyle name="Bilješka 37 2 3 7 2 2" xfId="40455"/>
    <cellStyle name="Bilješka 37 2 3 7 3" xfId="27223"/>
    <cellStyle name="Bilješka 37 2 3 7 4" xfId="40454"/>
    <cellStyle name="Bilješka 37 2 3 7 5" xfId="56334"/>
    <cellStyle name="Bilješka 37 2 3 8" xfId="12472"/>
    <cellStyle name="Bilješka 37 2 3 8 2" xfId="19977"/>
    <cellStyle name="Bilješka 37 2 3 8 2 2" xfId="40457"/>
    <cellStyle name="Bilješka 37 2 3 8 3" xfId="28106"/>
    <cellStyle name="Bilješka 37 2 3 8 4" xfId="40456"/>
    <cellStyle name="Bilješka 37 2 3 9" xfId="13608"/>
    <cellStyle name="Bilješka 37 2 3 9 2" xfId="21078"/>
    <cellStyle name="Bilješka 37 2 3 9 2 2" xfId="40459"/>
    <cellStyle name="Bilješka 37 2 3 9 3" xfId="29231"/>
    <cellStyle name="Bilješka 37 2 3 9 4" xfId="40458"/>
    <cellStyle name="Bilješka 37 2 3_Hotel Fortuna" xfId="49697"/>
    <cellStyle name="Bilješka 37 2 4" xfId="7866"/>
    <cellStyle name="Bilješka 37 2 4 10" xfId="14996"/>
    <cellStyle name="Bilješka 37 2 4 10 2" xfId="30600"/>
    <cellStyle name="Bilješka 37 2 4 10 3" xfId="40461"/>
    <cellStyle name="Bilješka 37 2 4 11" xfId="23365"/>
    <cellStyle name="Bilješka 37 2 4 12" xfId="40460"/>
    <cellStyle name="Bilješka 37 2 4 13" xfId="46630"/>
    <cellStyle name="Bilješka 37 2 4 14" xfId="59679"/>
    <cellStyle name="Bilješka 37 2 4 2" xfId="8257"/>
    <cellStyle name="Bilješka 37 2 4 2 10" xfId="23156"/>
    <cellStyle name="Bilješka 37 2 4 2 11" xfId="23028"/>
    <cellStyle name="Bilješka 37 2 4 2 12" xfId="40462"/>
    <cellStyle name="Bilješka 37 2 4 2 13" xfId="47125"/>
    <cellStyle name="Bilješka 37 2 4 2 14" xfId="59902"/>
    <cellStyle name="Bilješka 37 2 4 2 2" xfId="9435"/>
    <cellStyle name="Bilješka 37 2 4 2 2 2" xfId="16430"/>
    <cellStyle name="Bilješka 37 2 4 2 2 2 2" xfId="40464"/>
    <cellStyle name="Bilješka 37 2 4 2 2 2 2 2" xfId="55865"/>
    <cellStyle name="Bilješka 37 2 4 2 2 2 3" xfId="59046"/>
    <cellStyle name="Bilješka 37 2 4 2 2 2 4" xfId="53536"/>
    <cellStyle name="Bilješka 37 2 4 2 2 3" xfId="22998"/>
    <cellStyle name="Bilješka 37 2 4 2 2 3 2" xfId="52193"/>
    <cellStyle name="Bilješka 37 2 4 2 2 4" xfId="24748"/>
    <cellStyle name="Bilješka 37 2 4 2 2 4 2" xfId="54519"/>
    <cellStyle name="Bilješka 37 2 4 2 2 5" xfId="40463"/>
    <cellStyle name="Bilješka 37 2 4 2 2 5 2" xfId="57709"/>
    <cellStyle name="Bilješka 37 2 4 2 2 6" xfId="60219"/>
    <cellStyle name="Bilješka 37 2 4 2 3" xfId="9023"/>
    <cellStyle name="Bilješka 37 2 4 2 3 2" xfId="15658"/>
    <cellStyle name="Bilješka 37 2 4 2 3 2 2" xfId="40466"/>
    <cellStyle name="Bilješka 37 2 4 2 3 2 3" xfId="53535"/>
    <cellStyle name="Bilješka 37 2 4 2 3 3" xfId="25282"/>
    <cellStyle name="Bilješka 37 2 4 2 3 3 2" xfId="55864"/>
    <cellStyle name="Bilješka 37 2 4 2 3 4" xfId="40465"/>
    <cellStyle name="Bilješka 37 2 4 2 3 4 2" xfId="59045"/>
    <cellStyle name="Bilješka 37 2 4 2 4" xfId="11157"/>
    <cellStyle name="Bilješka 37 2 4 2 4 2" xfId="18684"/>
    <cellStyle name="Bilješka 37 2 4 2 4 2 2" xfId="40468"/>
    <cellStyle name="Bilješka 37 2 4 2 4 3" xfId="26806"/>
    <cellStyle name="Bilješka 37 2 4 2 4 4" xfId="40467"/>
    <cellStyle name="Bilješka 37 2 4 2 4 5" xfId="47972"/>
    <cellStyle name="Bilješka 37 2 4 2 5" xfId="12118"/>
    <cellStyle name="Bilješka 37 2 4 2 5 2" xfId="19633"/>
    <cellStyle name="Bilješka 37 2 4 2 5 2 2" xfId="40470"/>
    <cellStyle name="Bilješka 37 2 4 2 5 3" xfId="27756"/>
    <cellStyle name="Bilješka 37 2 4 2 5 4" xfId="40469"/>
    <cellStyle name="Bilješka 37 2 4 2 5 5" xfId="49248"/>
    <cellStyle name="Bilješka 37 2 4 2 6" xfId="13012"/>
    <cellStyle name="Bilješka 37 2 4 2 6 2" xfId="20516"/>
    <cellStyle name="Bilješka 37 2 4 2 6 2 2" xfId="40472"/>
    <cellStyle name="Bilješka 37 2 4 2 6 3" xfId="28640"/>
    <cellStyle name="Bilješka 37 2 4 2 6 4" xfId="40471"/>
    <cellStyle name="Bilješka 37 2 4 2 6 5" xfId="50721"/>
    <cellStyle name="Bilješka 37 2 4 2 7" xfId="12600"/>
    <cellStyle name="Bilješka 37 2 4 2 7 2" xfId="20104"/>
    <cellStyle name="Bilješka 37 2 4 2 7 2 2" xfId="40474"/>
    <cellStyle name="Bilješka 37 2 4 2 7 3" xfId="28232"/>
    <cellStyle name="Bilješka 37 2 4 2 7 4" xfId="40473"/>
    <cellStyle name="Bilješka 37 2 4 2 7 5" xfId="56891"/>
    <cellStyle name="Bilješka 37 2 4 2 8" xfId="14539"/>
    <cellStyle name="Bilješka 37 2 4 2 8 2" xfId="21926"/>
    <cellStyle name="Bilješka 37 2 4 2 8 2 2" xfId="40476"/>
    <cellStyle name="Bilješka 37 2 4 2 8 3" xfId="30148"/>
    <cellStyle name="Bilješka 37 2 4 2 8 4" xfId="40475"/>
    <cellStyle name="Bilješka 37 2 4 2 9" xfId="15149"/>
    <cellStyle name="Bilješka 37 2 4 2 9 2" xfId="30751"/>
    <cellStyle name="Bilješka 37 2 4 2 9 3" xfId="40477"/>
    <cellStyle name="Bilješka 37 2 4 2_Hotel Fortuna" xfId="50291"/>
    <cellStyle name="Bilješka 37 2 4 3" xfId="9044"/>
    <cellStyle name="Bilješka 37 2 4 3 2" xfId="15916"/>
    <cellStyle name="Bilješka 37 2 4 3 2 2" xfId="40479"/>
    <cellStyle name="Bilješka 37 2 4 3 2 2 2" xfId="55866"/>
    <cellStyle name="Bilješka 37 2 4 3 2 3" xfId="59047"/>
    <cellStyle name="Bilješka 37 2 4 3 2 4" xfId="53537"/>
    <cellStyle name="Bilješka 37 2 4 3 3" xfId="16720"/>
    <cellStyle name="Bilješka 37 2 4 3 3 2" xfId="40480"/>
    <cellStyle name="Bilješka 37 2 4 3 3 3" xfId="51679"/>
    <cellStyle name="Bilješka 37 2 4 3 4" xfId="24234"/>
    <cellStyle name="Bilješka 37 2 4 3 4 2" xfId="54005"/>
    <cellStyle name="Bilješka 37 2 4 3 5" xfId="40478"/>
    <cellStyle name="Bilješka 37 2 4 3 5 2" xfId="57195"/>
    <cellStyle name="Bilješka 37 2 4 3 6" xfId="47592"/>
    <cellStyle name="Bilješka 37 2 4 4" xfId="10190"/>
    <cellStyle name="Bilješka 37 2 4 4 2" xfId="17765"/>
    <cellStyle name="Bilješka 37 2 4 4 2 2" xfId="40482"/>
    <cellStyle name="Bilješka 37 2 4 4 2 3" xfId="53534"/>
    <cellStyle name="Bilješka 37 2 4 4 3" xfId="25884"/>
    <cellStyle name="Bilješka 37 2 4 4 3 2" xfId="55863"/>
    <cellStyle name="Bilješka 37 2 4 4 4" xfId="40481"/>
    <cellStyle name="Bilješka 37 2 4 4 4 2" xfId="59044"/>
    <cellStyle name="Bilješka 37 2 4 4 5" xfId="48732"/>
    <cellStyle name="Bilješka 37 2 4 5" xfId="10609"/>
    <cellStyle name="Bilješka 37 2 4 5 2" xfId="18149"/>
    <cellStyle name="Bilješka 37 2 4 5 2 2" xfId="40484"/>
    <cellStyle name="Bilješka 37 2 4 5 3" xfId="26266"/>
    <cellStyle name="Bilješka 37 2 4 5 4" xfId="40483"/>
    <cellStyle name="Bilješka 37 2 4 5 5" xfId="51244"/>
    <cellStyle name="Bilješka 37 2 4 6" xfId="11727"/>
    <cellStyle name="Bilješka 37 2 4 6 2" xfId="19242"/>
    <cellStyle name="Bilješka 37 2 4 6 2 2" xfId="40486"/>
    <cellStyle name="Bilješka 37 2 4 6 3" xfId="27369"/>
    <cellStyle name="Bilješka 37 2 4 6 4" xfId="40485"/>
    <cellStyle name="Bilješka 37 2 4 6 5" xfId="50445"/>
    <cellStyle name="Bilješka 37 2 4 7" xfId="12621"/>
    <cellStyle name="Bilješka 37 2 4 7 2" xfId="20125"/>
    <cellStyle name="Bilješka 37 2 4 7 2 2" xfId="40488"/>
    <cellStyle name="Bilješka 37 2 4 7 3" xfId="28253"/>
    <cellStyle name="Bilješka 37 2 4 7 4" xfId="40487"/>
    <cellStyle name="Bilješka 37 2 4 8" xfId="13762"/>
    <cellStyle name="Bilješka 37 2 4 8 2" xfId="21227"/>
    <cellStyle name="Bilješka 37 2 4 8 2 2" xfId="40490"/>
    <cellStyle name="Bilješka 37 2 4 8 3" xfId="29382"/>
    <cellStyle name="Bilješka 37 2 4 8 4" xfId="40489"/>
    <cellStyle name="Bilješka 37 2 4 9" xfId="14222"/>
    <cellStyle name="Bilješka 37 2 4 9 2" xfId="21641"/>
    <cellStyle name="Bilješka 37 2 4 9 2 2" xfId="40492"/>
    <cellStyle name="Bilješka 37 2 4 9 3" xfId="29835"/>
    <cellStyle name="Bilješka 37 2 4 9 4" xfId="40491"/>
    <cellStyle name="Bilješka 37 2 4_Hotel Fortuna" xfId="49809"/>
    <cellStyle name="Bilješka 37 2 5" xfId="8141"/>
    <cellStyle name="Bilješka 37 2 5 10" xfId="23901"/>
    <cellStyle name="Bilješka 37 2 5 11" xfId="23692"/>
    <cellStyle name="Bilješka 37 2 5 12" xfId="40493"/>
    <cellStyle name="Bilješka 37 2 5 13" xfId="46939"/>
    <cellStyle name="Bilješka 37 2 5 2" xfId="9319"/>
    <cellStyle name="Bilješka 37 2 5 2 2" xfId="16562"/>
    <cellStyle name="Bilješka 37 2 5 2 2 2" xfId="40495"/>
    <cellStyle name="Bilješka 37 2 5 2 2 2 2" xfId="53539"/>
    <cellStyle name="Bilješka 37 2 5 2 2 3" xfId="55868"/>
    <cellStyle name="Bilješka 37 2 5 2 2 4" xfId="59049"/>
    <cellStyle name="Bilješka 37 2 5 2 2 5" xfId="47364"/>
    <cellStyle name="Bilješka 37 2 5 2 3" xfId="23824"/>
    <cellStyle name="Bilješka 37 2 5 2 4" xfId="24880"/>
    <cellStyle name="Bilješka 37 2 5 2 4 2" xfId="47847"/>
    <cellStyle name="Bilješka 37 2 5 2 5" xfId="40494"/>
    <cellStyle name="Bilješka 37 2 5 2 5 2" xfId="49381"/>
    <cellStyle name="Bilješka 37 2 5 2 6" xfId="54651"/>
    <cellStyle name="Bilješka 37 2 5 2 7" xfId="57841"/>
    <cellStyle name="Bilješka 37 2 5 2 8" xfId="47255"/>
    <cellStyle name="Bilješka 37 2 5 2 9" xfId="60312"/>
    <cellStyle name="Bilješka 37 2 5 2_Hotel Fortuna" xfId="50054"/>
    <cellStyle name="Bilješka 37 2 5 3" xfId="9749"/>
    <cellStyle name="Bilješka 37 2 5 3 2" xfId="16235"/>
    <cellStyle name="Bilješka 37 2 5 3 2 2" xfId="40497"/>
    <cellStyle name="Bilješka 37 2 5 3 2 2 2" xfId="55869"/>
    <cellStyle name="Bilješka 37 2 5 3 2 3" xfId="59050"/>
    <cellStyle name="Bilješka 37 2 5 3 2 4" xfId="53540"/>
    <cellStyle name="Bilješka 37 2 5 3 3" xfId="23977"/>
    <cellStyle name="Bilješka 37 2 5 3 3 2" xfId="51998"/>
    <cellStyle name="Bilješka 37 2 5 3 4" xfId="24553"/>
    <cellStyle name="Bilješka 37 2 5 3 4 2" xfId="54324"/>
    <cellStyle name="Bilješka 37 2 5 3 5" xfId="40496"/>
    <cellStyle name="Bilješka 37 2 5 3 5 2" xfId="57514"/>
    <cellStyle name="Bilješka 37 2 5 3 6" xfId="47768"/>
    <cellStyle name="Bilješka 37 2 5 3 7" xfId="60139"/>
    <cellStyle name="Bilješka 37 2 5 4" xfId="10605"/>
    <cellStyle name="Bilješka 37 2 5 4 2" xfId="18145"/>
    <cellStyle name="Bilješka 37 2 5 4 2 2" xfId="40499"/>
    <cellStyle name="Bilješka 37 2 5 4 2 3" xfId="53538"/>
    <cellStyle name="Bilješka 37 2 5 4 3" xfId="26262"/>
    <cellStyle name="Bilješka 37 2 5 4 3 2" xfId="55867"/>
    <cellStyle name="Bilješka 37 2 5 4 4" xfId="40498"/>
    <cellStyle name="Bilješka 37 2 5 4 4 2" xfId="59048"/>
    <cellStyle name="Bilješka 37 2 5 4 5" xfId="49052"/>
    <cellStyle name="Bilješka 37 2 5 5" xfId="12002"/>
    <cellStyle name="Bilješka 37 2 5 5 2" xfId="19517"/>
    <cellStyle name="Bilješka 37 2 5 5 2 2" xfId="40501"/>
    <cellStyle name="Bilješka 37 2 5 5 3" xfId="27641"/>
    <cellStyle name="Bilješka 37 2 5 5 4" xfId="40500"/>
    <cellStyle name="Bilješka 37 2 5 5 5" xfId="51110"/>
    <cellStyle name="Bilješka 37 2 5 6" xfId="12896"/>
    <cellStyle name="Bilješka 37 2 5 6 2" xfId="20400"/>
    <cellStyle name="Bilješka 37 2 5 6 2 2" xfId="40503"/>
    <cellStyle name="Bilješka 37 2 5 6 3" xfId="28525"/>
    <cellStyle name="Bilješka 37 2 5 6 4" xfId="40502"/>
    <cellStyle name="Bilješka 37 2 5 6 5" xfId="56775"/>
    <cellStyle name="Bilješka 37 2 5 7" xfId="13322"/>
    <cellStyle name="Bilješka 37 2 5 7 2" xfId="20798"/>
    <cellStyle name="Bilješka 37 2 5 7 2 2" xfId="40505"/>
    <cellStyle name="Bilješka 37 2 5 7 3" xfId="28948"/>
    <cellStyle name="Bilješka 37 2 5 7 4" xfId="40504"/>
    <cellStyle name="Bilješka 37 2 5 8" xfId="14395"/>
    <cellStyle name="Bilješka 37 2 5 8 2" xfId="21800"/>
    <cellStyle name="Bilješka 37 2 5 8 2 2" xfId="40507"/>
    <cellStyle name="Bilješka 37 2 5 8 3" xfId="30005"/>
    <cellStyle name="Bilješka 37 2 5 8 4" xfId="40506"/>
    <cellStyle name="Bilješka 37 2 5 9" xfId="15327"/>
    <cellStyle name="Bilješka 37 2 5 9 2" xfId="30928"/>
    <cellStyle name="Bilješka 37 2 5 9 3" xfId="40508"/>
    <cellStyle name="Bilješka 37 2 5_Hotel Fortuna" xfId="50114"/>
    <cellStyle name="Bilješka 37 2 6" xfId="8641"/>
    <cellStyle name="Bilješka 37 2 6 2" xfId="15684"/>
    <cellStyle name="Bilješka 37 2 6 2 2" xfId="40510"/>
    <cellStyle name="Bilješka 37 2 6 2 3" xfId="53520"/>
    <cellStyle name="Bilješka 37 2 6 3" xfId="25226"/>
    <cellStyle name="Bilješka 37 2 6 3 2" xfId="55849"/>
    <cellStyle name="Bilješka 37 2 6 4" xfId="40509"/>
    <cellStyle name="Bilješka 37 2 6 4 2" xfId="59030"/>
    <cellStyle name="Bilješka 37 2 6 5" xfId="47561"/>
    <cellStyle name="Bilješka 37 2 7" xfId="10027"/>
    <cellStyle name="Bilješka 37 2 7 2" xfId="17614"/>
    <cellStyle name="Bilješka 37 2 7 2 2" xfId="40512"/>
    <cellStyle name="Bilješka 37 2 7 3" xfId="25736"/>
    <cellStyle name="Bilješka 37 2 7 4" xfId="40511"/>
    <cellStyle name="Bilješka 37 2 7 5" xfId="48501"/>
    <cellStyle name="Bilješka 37 2 8" xfId="9691"/>
    <cellStyle name="Bilješka 37 2 8 2" xfId="17317"/>
    <cellStyle name="Bilješka 37 2 8 2 2" xfId="40514"/>
    <cellStyle name="Bilješka 37 2 8 3" xfId="25443"/>
    <cellStyle name="Bilješka 37 2 8 4" xfId="40513"/>
    <cellStyle name="Bilješka 37 2 8 5" xfId="51086"/>
    <cellStyle name="Bilješka 37 2 9" xfId="11328"/>
    <cellStyle name="Bilješka 37 2 9 2" xfId="18851"/>
    <cellStyle name="Bilješka 37 2 9 2 2" xfId="40516"/>
    <cellStyle name="Bilješka 37 2 9 3" xfId="26976"/>
    <cellStyle name="Bilješka 37 2 9 4" xfId="40515"/>
    <cellStyle name="Bilješka 37 2 9 5" xfId="52359"/>
    <cellStyle name="Bilješka 37 2_Hotel Fortuna" xfId="49614"/>
    <cellStyle name="Bilješka 37 3" xfId="7538"/>
    <cellStyle name="Bilješka 37 3 10" xfId="14779"/>
    <cellStyle name="Bilješka 37 3 10 2" xfId="22132"/>
    <cellStyle name="Bilješka 37 3 10 2 2" xfId="40519"/>
    <cellStyle name="Bilješka 37 3 10 3" xfId="30385"/>
    <cellStyle name="Bilješka 37 3 10 4" xfId="40518"/>
    <cellStyle name="Bilješka 37 3 11" xfId="15371"/>
    <cellStyle name="Bilješka 37 3 11 2" xfId="30971"/>
    <cellStyle name="Bilješka 37 3 11 3" xfId="40520"/>
    <cellStyle name="Bilješka 37 3 12" xfId="23407"/>
    <cellStyle name="Bilješka 37 3 13" xfId="40517"/>
    <cellStyle name="Bilješka 37 3 14" xfId="59452"/>
    <cellStyle name="Bilješka 37 3 2" xfId="7696"/>
    <cellStyle name="Bilješka 37 3 2 10" xfId="13129"/>
    <cellStyle name="Bilješka 37 3 2 10 2" xfId="28756"/>
    <cellStyle name="Bilješka 37 3 2 10 3" xfId="40522"/>
    <cellStyle name="Bilješka 37 3 2 11" xfId="22605"/>
    <cellStyle name="Bilješka 37 3 2 12" xfId="40521"/>
    <cellStyle name="Bilješka 37 3 2 13" xfId="46784"/>
    <cellStyle name="Bilješka 37 3 2 14" xfId="59558"/>
    <cellStyle name="Bilješka 37 3 2 2" xfId="7799"/>
    <cellStyle name="Bilješka 37 3 2 2 10" xfId="23876"/>
    <cellStyle name="Bilješka 37 3 2 2 11" xfId="23886"/>
    <cellStyle name="Bilješka 37 3 2 2 12" xfId="40523"/>
    <cellStyle name="Bilješka 37 3 2 2 13" xfId="46552"/>
    <cellStyle name="Bilješka 37 3 2 2 14" xfId="59638"/>
    <cellStyle name="Bilješka 37 3 2 2 2" xfId="8977"/>
    <cellStyle name="Bilješka 37 3 2 2 2 2" xfId="15833"/>
    <cellStyle name="Bilješka 37 3 2 2 2 2 2" xfId="40525"/>
    <cellStyle name="Bilješka 37 3 2 2 2 2 2 2" xfId="55873"/>
    <cellStyle name="Bilješka 37 3 2 2 2 2 3" xfId="59054"/>
    <cellStyle name="Bilješka 37 3 2 2 2 2 4" xfId="53544"/>
    <cellStyle name="Bilješka 37 3 2 2 2 3" xfId="23618"/>
    <cellStyle name="Bilješka 37 3 2 2 2 3 2" xfId="51596"/>
    <cellStyle name="Bilješka 37 3 2 2 2 4" xfId="24151"/>
    <cellStyle name="Bilješka 37 3 2 2 2 4 2" xfId="53922"/>
    <cellStyle name="Bilješka 37 3 2 2 2 5" xfId="40524"/>
    <cellStyle name="Bilješka 37 3 2 2 2 5 2" xfId="57112"/>
    <cellStyle name="Bilješka 37 3 2 2 2 6" xfId="60015"/>
    <cellStyle name="Bilješka 37 3 2 2 3" xfId="9603"/>
    <cellStyle name="Bilješka 37 3 2 2 3 2" xfId="17237"/>
    <cellStyle name="Bilješka 37 3 2 2 3 2 2" xfId="40527"/>
    <cellStyle name="Bilješka 37 3 2 2 3 2 3" xfId="53543"/>
    <cellStyle name="Bilješka 37 3 2 2 3 3" xfId="25364"/>
    <cellStyle name="Bilješka 37 3 2 2 3 3 2" xfId="55872"/>
    <cellStyle name="Bilješka 37 3 2 2 3 4" xfId="40526"/>
    <cellStyle name="Bilješka 37 3 2 2 3 4 2" xfId="59053"/>
    <cellStyle name="Bilješka 37 3 2 2 4" xfId="8517"/>
    <cellStyle name="Bilješka 37 3 2 2 4 2" xfId="15583"/>
    <cellStyle name="Bilješka 37 3 2 2 4 2 2" xfId="40529"/>
    <cellStyle name="Bilješka 37 3 2 2 4 3" xfId="25105"/>
    <cellStyle name="Bilješka 37 3 2 2 4 4" xfId="40528"/>
    <cellStyle name="Bilješka 37 3 2 2 4 5" xfId="48365"/>
    <cellStyle name="Bilješka 37 3 2 2 5" xfId="11660"/>
    <cellStyle name="Bilješka 37 3 2 2 5 2" xfId="19175"/>
    <cellStyle name="Bilješka 37 3 2 2 5 2 2" xfId="40531"/>
    <cellStyle name="Bilješka 37 3 2 2 5 3" xfId="27303"/>
    <cellStyle name="Bilješka 37 3 2 2 5 4" xfId="40530"/>
    <cellStyle name="Bilješka 37 3 2 2 5 5" xfId="48648"/>
    <cellStyle name="Bilješka 37 3 2 2 6" xfId="12554"/>
    <cellStyle name="Bilješka 37 3 2 2 6 2" xfId="20058"/>
    <cellStyle name="Bilješka 37 3 2 2 6 2 2" xfId="40533"/>
    <cellStyle name="Bilješka 37 3 2 2 6 3" xfId="28187"/>
    <cellStyle name="Bilješka 37 3 2 2 6 4" xfId="40532"/>
    <cellStyle name="Bilješka 37 3 2 2 6 5" xfId="51274"/>
    <cellStyle name="Bilješka 37 3 2 2 7" xfId="13177"/>
    <cellStyle name="Bilješka 37 3 2 2 7 2" xfId="20660"/>
    <cellStyle name="Bilješka 37 3 2 2 7 2 2" xfId="40535"/>
    <cellStyle name="Bilješka 37 3 2 2 7 3" xfId="28804"/>
    <cellStyle name="Bilješka 37 3 2 2 7 4" xfId="40534"/>
    <cellStyle name="Bilješka 37 3 2 2 7 5" xfId="56259"/>
    <cellStyle name="Bilješka 37 3 2 2 8" xfId="11182"/>
    <cellStyle name="Bilješka 37 3 2 2 8 2" xfId="18709"/>
    <cellStyle name="Bilješka 37 3 2 2 8 2 2" xfId="40537"/>
    <cellStyle name="Bilješka 37 3 2 2 8 3" xfId="26831"/>
    <cellStyle name="Bilješka 37 3 2 2 8 4" xfId="40536"/>
    <cellStyle name="Bilješka 37 3 2 2 9" xfId="14022"/>
    <cellStyle name="Bilješka 37 3 2 2 9 2" xfId="29639"/>
    <cellStyle name="Bilješka 37 3 2 2 9 3" xfId="40538"/>
    <cellStyle name="Bilješka 37 3 2 2_Hotel Fortuna" xfId="49971"/>
    <cellStyle name="Bilješka 37 3 2 3" xfId="8873"/>
    <cellStyle name="Bilješka 37 3 2 3 2" xfId="16074"/>
    <cellStyle name="Bilješka 37 3 2 3 2 2" xfId="40540"/>
    <cellStyle name="Bilješka 37 3 2 3 2 2 2" xfId="55874"/>
    <cellStyle name="Bilješka 37 3 2 3 2 3" xfId="59055"/>
    <cellStyle name="Bilješka 37 3 2 3 2 4" xfId="53545"/>
    <cellStyle name="Bilješka 37 3 2 3 3" xfId="16856"/>
    <cellStyle name="Bilješka 37 3 2 3 3 2" xfId="40541"/>
    <cellStyle name="Bilješka 37 3 2 3 3 3" xfId="51837"/>
    <cellStyle name="Bilješka 37 3 2 3 4" xfId="24392"/>
    <cellStyle name="Bilješka 37 3 2 3 4 2" xfId="54163"/>
    <cellStyle name="Bilješka 37 3 2 3 5" xfId="40539"/>
    <cellStyle name="Bilješka 37 3 2 3 5 2" xfId="57353"/>
    <cellStyle name="Bilješka 37 3 2 3 6" xfId="47845"/>
    <cellStyle name="Bilješka 37 3 2 4" xfId="10012"/>
    <cellStyle name="Bilješka 37 3 2 4 2" xfId="17600"/>
    <cellStyle name="Bilješka 37 3 2 4 2 2" xfId="40543"/>
    <cellStyle name="Bilješka 37 3 2 4 2 3" xfId="53542"/>
    <cellStyle name="Bilješka 37 3 2 4 3" xfId="25722"/>
    <cellStyle name="Bilješka 37 3 2 4 3 2" xfId="55871"/>
    <cellStyle name="Bilješka 37 3 2 4 4" xfId="40542"/>
    <cellStyle name="Bilješka 37 3 2 4 4 2" xfId="59052"/>
    <cellStyle name="Bilješka 37 3 2 4 5" xfId="48890"/>
    <cellStyle name="Bilješka 37 3 2 5" xfId="8452"/>
    <cellStyle name="Bilješka 37 3 2 5 2" xfId="17110"/>
    <cellStyle name="Bilješka 37 3 2 5 2 2" xfId="40545"/>
    <cellStyle name="Bilješka 37 3 2 5 3" xfId="25041"/>
    <cellStyle name="Bilješka 37 3 2 5 4" xfId="40544"/>
    <cellStyle name="Bilješka 37 3 2 5 5" xfId="51197"/>
    <cellStyle name="Bilješka 37 3 2 6" xfId="11557"/>
    <cellStyle name="Bilješka 37 3 2 6 2" xfId="19072"/>
    <cellStyle name="Bilješka 37 3 2 6 2 2" xfId="40547"/>
    <cellStyle name="Bilješka 37 3 2 6 3" xfId="27202"/>
    <cellStyle name="Bilješka 37 3 2 6 4" xfId="40546"/>
    <cellStyle name="Bilješka 37 3 2 6 5" xfId="56358"/>
    <cellStyle name="Bilješka 37 3 2 7" xfId="12450"/>
    <cellStyle name="Bilješka 37 3 2 7 2" xfId="19955"/>
    <cellStyle name="Bilješka 37 3 2 7 2 2" xfId="40549"/>
    <cellStyle name="Bilješka 37 3 2 7 3" xfId="28085"/>
    <cellStyle name="Bilješka 37 3 2 7 4" xfId="40548"/>
    <cellStyle name="Bilješka 37 3 2 8" xfId="13583"/>
    <cellStyle name="Bilješka 37 3 2 8 2" xfId="21053"/>
    <cellStyle name="Bilješka 37 3 2 8 2 2" xfId="40551"/>
    <cellStyle name="Bilješka 37 3 2 8 3" xfId="29206"/>
    <cellStyle name="Bilješka 37 3 2 8 4" xfId="40550"/>
    <cellStyle name="Bilješka 37 3 2 9" xfId="14338"/>
    <cellStyle name="Bilješka 37 3 2 9 2" xfId="21748"/>
    <cellStyle name="Bilješka 37 3 2 9 2 2" xfId="40553"/>
    <cellStyle name="Bilješka 37 3 2 9 3" xfId="29950"/>
    <cellStyle name="Bilješka 37 3 2 9 4" xfId="40552"/>
    <cellStyle name="Bilješka 37 3 2_Hotel Fortuna" xfId="49821"/>
    <cellStyle name="Bilješka 37 3 3" xfId="7903"/>
    <cellStyle name="Bilješka 37 3 3 10" xfId="15189"/>
    <cellStyle name="Bilješka 37 3 3 10 2" xfId="30791"/>
    <cellStyle name="Bilješka 37 3 3 10 3" xfId="40555"/>
    <cellStyle name="Bilješka 37 3 3 11" xfId="23816"/>
    <cellStyle name="Bilješka 37 3 3 12" xfId="40554"/>
    <cellStyle name="Bilješka 37 3 3 13" xfId="46674"/>
    <cellStyle name="Bilješka 37 3 3 14" xfId="59701"/>
    <cellStyle name="Bilješka 37 3 3 2" xfId="8135"/>
    <cellStyle name="Bilješka 37 3 3 2 10" xfId="23329"/>
    <cellStyle name="Bilješka 37 3 3 2 11" xfId="23311"/>
    <cellStyle name="Bilješka 37 3 3 2 12" xfId="40556"/>
    <cellStyle name="Bilješka 37 3 3 2 13" xfId="46933"/>
    <cellStyle name="Bilješka 37 3 3 2 14" xfId="59847"/>
    <cellStyle name="Bilješka 37 3 3 2 2" xfId="9313"/>
    <cellStyle name="Bilješka 37 3 3 2 2 2" xfId="16229"/>
    <cellStyle name="Bilješka 37 3 3 2 2 2 2" xfId="40558"/>
    <cellStyle name="Bilješka 37 3 3 2 2 2 2 2" xfId="55877"/>
    <cellStyle name="Bilješka 37 3 3 2 2 2 3" xfId="59058"/>
    <cellStyle name="Bilješka 37 3 3 2 2 2 4" xfId="53548"/>
    <cellStyle name="Bilješka 37 3 3 2 2 3" xfId="22362"/>
    <cellStyle name="Bilješka 37 3 3 2 2 3 2" xfId="51992"/>
    <cellStyle name="Bilješka 37 3 3 2 2 4" xfId="24547"/>
    <cellStyle name="Bilješka 37 3 3 2 2 4 2" xfId="54318"/>
    <cellStyle name="Bilješka 37 3 3 2 2 5" xfId="40557"/>
    <cellStyle name="Bilješka 37 3 3 2 2 5 2" xfId="57508"/>
    <cellStyle name="Bilješka 37 3 3 2 2 6" xfId="60135"/>
    <cellStyle name="Bilješka 37 3 3 2 3" xfId="10082"/>
    <cellStyle name="Bilješka 37 3 3 2 3 2" xfId="17663"/>
    <cellStyle name="Bilješka 37 3 3 2 3 2 2" xfId="40560"/>
    <cellStyle name="Bilješka 37 3 3 2 3 2 3" xfId="53547"/>
    <cellStyle name="Bilješka 37 3 3 2 3 3" xfId="25785"/>
    <cellStyle name="Bilješka 37 3 3 2 3 3 2" xfId="55876"/>
    <cellStyle name="Bilješka 37 3 3 2 3 4" xfId="40559"/>
    <cellStyle name="Bilješka 37 3 3 2 3 4 2" xfId="59057"/>
    <cellStyle name="Bilješka 37 3 3 2 4" xfId="10611"/>
    <cellStyle name="Bilješka 37 3 3 2 4 2" xfId="18151"/>
    <cellStyle name="Bilješka 37 3 3 2 4 2 2" xfId="40562"/>
    <cellStyle name="Bilješka 37 3 3 2 4 3" xfId="26268"/>
    <cellStyle name="Bilješka 37 3 3 2 4 4" xfId="40561"/>
    <cellStyle name="Bilješka 37 3 3 2 4 5" xfId="48172"/>
    <cellStyle name="Bilješka 37 3 3 2 5" xfId="11996"/>
    <cellStyle name="Bilješka 37 3 3 2 5 2" xfId="19511"/>
    <cellStyle name="Bilješka 37 3 3 2 5 2 2" xfId="40564"/>
    <cellStyle name="Bilješka 37 3 3 2 5 3" xfId="27635"/>
    <cellStyle name="Bilješka 37 3 3 2 5 4" xfId="40563"/>
    <cellStyle name="Bilješka 37 3 3 2 5 5" xfId="49046"/>
    <cellStyle name="Bilješka 37 3 3 2 6" xfId="12890"/>
    <cellStyle name="Bilješka 37 3 3 2 6 2" xfId="20394"/>
    <cellStyle name="Bilješka 37 3 3 2 6 2 2" xfId="40566"/>
    <cellStyle name="Bilješka 37 3 3 2 6 3" xfId="28519"/>
    <cellStyle name="Bilješka 37 3 3 2 6 4" xfId="40565"/>
    <cellStyle name="Bilješka 37 3 3 2 6 5" xfId="50629"/>
    <cellStyle name="Bilješka 37 3 3 2 7" xfId="13653"/>
    <cellStyle name="Bilješka 37 3 3 2 7 2" xfId="21122"/>
    <cellStyle name="Bilješka 37 3 3 2 7 2 2" xfId="40568"/>
    <cellStyle name="Bilješka 37 3 3 2 7 3" xfId="29276"/>
    <cellStyle name="Bilješka 37 3 3 2 7 4" xfId="40567"/>
    <cellStyle name="Bilješka 37 3 3 2 7 5" xfId="56769"/>
    <cellStyle name="Bilješka 37 3 3 2 8" xfId="14643"/>
    <cellStyle name="Bilješka 37 3 3 2 8 2" xfId="22019"/>
    <cellStyle name="Bilješka 37 3 3 2 8 2 2" xfId="40570"/>
    <cellStyle name="Bilješka 37 3 3 2 8 3" xfId="30250"/>
    <cellStyle name="Bilješka 37 3 3 2 8 4" xfId="40569"/>
    <cellStyle name="Bilješka 37 3 3 2 9" xfId="15345"/>
    <cellStyle name="Bilješka 37 3 3 2 9 2" xfId="30946"/>
    <cellStyle name="Bilješka 37 3 3 2 9 3" xfId="40571"/>
    <cellStyle name="Bilješka 37 3 3 2_Hotel Fortuna" xfId="49827"/>
    <cellStyle name="Bilješka 37 3 3 3" xfId="9081"/>
    <cellStyle name="Bilješka 37 3 3 3 2" xfId="15961"/>
    <cellStyle name="Bilješka 37 3 3 3 2 2" xfId="40573"/>
    <cellStyle name="Bilješka 37 3 3 3 2 2 2" xfId="55878"/>
    <cellStyle name="Bilješka 37 3 3 3 2 3" xfId="59059"/>
    <cellStyle name="Bilješka 37 3 3 3 2 4" xfId="53549"/>
    <cellStyle name="Bilješka 37 3 3 3 3" xfId="16758"/>
    <cellStyle name="Bilješka 37 3 3 3 3 2" xfId="40574"/>
    <cellStyle name="Bilješka 37 3 3 3 3 3" xfId="51724"/>
    <cellStyle name="Bilješka 37 3 3 3 4" xfId="24279"/>
    <cellStyle name="Bilješka 37 3 3 3 4 2" xfId="54050"/>
    <cellStyle name="Bilješka 37 3 3 3 5" xfId="40572"/>
    <cellStyle name="Bilješka 37 3 3 3 5 2" xfId="57240"/>
    <cellStyle name="Bilješka 37 3 3 3 6" xfId="48389"/>
    <cellStyle name="Bilješka 37 3 3 4" xfId="9823"/>
    <cellStyle name="Bilješka 37 3 3 4 2" xfId="17436"/>
    <cellStyle name="Bilješka 37 3 3 4 2 2" xfId="40576"/>
    <cellStyle name="Bilješka 37 3 3 4 2 3" xfId="53546"/>
    <cellStyle name="Bilješka 37 3 3 4 3" xfId="25561"/>
    <cellStyle name="Bilješka 37 3 3 4 3 2" xfId="55875"/>
    <cellStyle name="Bilješka 37 3 3 4 4" xfId="40575"/>
    <cellStyle name="Bilješka 37 3 3 4 4 2" xfId="59056"/>
    <cellStyle name="Bilješka 37 3 3 4 5" xfId="48777"/>
    <cellStyle name="Bilješka 37 3 3 5" xfId="11254"/>
    <cellStyle name="Bilješka 37 3 3 5 2" xfId="18779"/>
    <cellStyle name="Bilješka 37 3 3 5 2 2" xfId="40578"/>
    <cellStyle name="Bilješka 37 3 3 5 3" xfId="26902"/>
    <cellStyle name="Bilješka 37 3 3 5 4" xfId="40577"/>
    <cellStyle name="Bilješka 37 3 3 5 5" xfId="51122"/>
    <cellStyle name="Bilješka 37 3 3 6" xfId="11764"/>
    <cellStyle name="Bilješka 37 3 3 6 2" xfId="19279"/>
    <cellStyle name="Bilješka 37 3 3 6 2 2" xfId="40580"/>
    <cellStyle name="Bilješka 37 3 3 6 3" xfId="27406"/>
    <cellStyle name="Bilješka 37 3 3 6 4" xfId="40579"/>
    <cellStyle name="Bilješka 37 3 3 6 5" xfId="56539"/>
    <cellStyle name="Bilješka 37 3 3 7" xfId="12658"/>
    <cellStyle name="Bilješka 37 3 3 7 2" xfId="20162"/>
    <cellStyle name="Bilješka 37 3 3 7 2 2" xfId="40582"/>
    <cellStyle name="Bilješka 37 3 3 7 3" xfId="28290"/>
    <cellStyle name="Bilješka 37 3 3 7 4" xfId="40581"/>
    <cellStyle name="Bilješka 37 3 3 8" xfId="13396"/>
    <cellStyle name="Bilješka 37 3 3 8 2" xfId="20869"/>
    <cellStyle name="Bilješka 37 3 3 8 2 2" xfId="40584"/>
    <cellStyle name="Bilješka 37 3 3 8 3" xfId="29021"/>
    <cellStyle name="Bilješka 37 3 3 8 4" xfId="40583"/>
    <cellStyle name="Bilješka 37 3 3 9" xfId="14270"/>
    <cellStyle name="Bilješka 37 3 3 9 2" xfId="21685"/>
    <cellStyle name="Bilješka 37 3 3 9 2 2" xfId="40586"/>
    <cellStyle name="Bilješka 37 3 3 9 3" xfId="29882"/>
    <cellStyle name="Bilješka 37 3 3 9 4" xfId="40585"/>
    <cellStyle name="Bilješka 37 3 3_Hotel Fortuna" xfId="49943"/>
    <cellStyle name="Bilješka 37 3 4" xfId="8709"/>
    <cellStyle name="Bilješka 37 3 4 2" xfId="15725"/>
    <cellStyle name="Bilješka 37 3 4 2 2" xfId="40588"/>
    <cellStyle name="Bilješka 37 3 4 2 2 2" xfId="55879"/>
    <cellStyle name="Bilješka 37 3 4 2 3" xfId="59060"/>
    <cellStyle name="Bilješka 37 3 4 2 4" xfId="53550"/>
    <cellStyle name="Bilješka 37 3 4 3" xfId="22761"/>
    <cellStyle name="Bilješka 37 3 4 3 2" xfId="51488"/>
    <cellStyle name="Bilješka 37 3 4 4" xfId="24043"/>
    <cellStyle name="Bilješka 37 3 4 4 2" xfId="50715"/>
    <cellStyle name="Bilješka 37 3 4 5" xfId="40587"/>
    <cellStyle name="Bilješka 37 3 4 5 2" xfId="57004"/>
    <cellStyle name="Bilješka 37 3 4 6" xfId="47664"/>
    <cellStyle name="Bilješka 37 3 4 7" xfId="59966"/>
    <cellStyle name="Bilješka 37 3 5" xfId="10077"/>
    <cellStyle name="Bilješka 37 3 5 2" xfId="17659"/>
    <cellStyle name="Bilješka 37 3 5 2 2" xfId="40590"/>
    <cellStyle name="Bilješka 37 3 5 2 3" xfId="53541"/>
    <cellStyle name="Bilješka 37 3 5 3" xfId="25781"/>
    <cellStyle name="Bilješka 37 3 5 3 2" xfId="55870"/>
    <cellStyle name="Bilješka 37 3 5 4" xfId="40589"/>
    <cellStyle name="Bilješka 37 3 5 4 2" xfId="59051"/>
    <cellStyle name="Bilješka 37 3 5 5" xfId="48539"/>
    <cellStyle name="Bilješka 37 3 6" xfId="10738"/>
    <cellStyle name="Bilješka 37 3 6 2" xfId="18276"/>
    <cellStyle name="Bilješka 37 3 6 2 2" xfId="40592"/>
    <cellStyle name="Bilješka 37 3 6 3" xfId="26392"/>
    <cellStyle name="Bilješka 37 3 6 4" xfId="40591"/>
    <cellStyle name="Bilješka 37 3 6 5" xfId="50697"/>
    <cellStyle name="Bilješka 37 3 7" xfId="11393"/>
    <cellStyle name="Bilješka 37 3 7 2" xfId="18908"/>
    <cellStyle name="Bilješka 37 3 7 2 2" xfId="40594"/>
    <cellStyle name="Bilješka 37 3 7 3" xfId="27040"/>
    <cellStyle name="Bilješka 37 3 7 4" xfId="40593"/>
    <cellStyle name="Bilješka 37 3 7 5" xfId="50552"/>
    <cellStyle name="Bilješka 37 3 8" xfId="12285"/>
    <cellStyle name="Bilješka 37 3 8 2" xfId="19790"/>
    <cellStyle name="Bilješka 37 3 8 2 2" xfId="40596"/>
    <cellStyle name="Bilješka 37 3 8 3" xfId="27922"/>
    <cellStyle name="Bilješka 37 3 8 4" xfId="40595"/>
    <cellStyle name="Bilješka 37 3 9" xfId="13649"/>
    <cellStyle name="Bilješka 37 3 9 2" xfId="21118"/>
    <cellStyle name="Bilješka 37 3 9 2 2" xfId="40598"/>
    <cellStyle name="Bilješka 37 3 9 3" xfId="29272"/>
    <cellStyle name="Bilješka 37 3 9 4" xfId="40597"/>
    <cellStyle name="Bilješka 37 3_Hotel Fortuna" xfId="49468"/>
    <cellStyle name="Bilješka 37 4" xfId="7598"/>
    <cellStyle name="Bilješka 37 4 10" xfId="14491"/>
    <cellStyle name="Bilješka 37 4 10 2" xfId="21887"/>
    <cellStyle name="Bilješka 37 4 10 2 2" xfId="40601"/>
    <cellStyle name="Bilješka 37 4 10 3" xfId="30101"/>
    <cellStyle name="Bilješka 37 4 10 4" xfId="40600"/>
    <cellStyle name="Bilješka 37 4 11" xfId="15292"/>
    <cellStyle name="Bilješka 37 4 11 2" xfId="30893"/>
    <cellStyle name="Bilješka 37 4 11 3" xfId="40602"/>
    <cellStyle name="Bilješka 37 4 12" xfId="23813"/>
    <cellStyle name="Bilješka 37 4 13" xfId="40599"/>
    <cellStyle name="Bilješka 37 4 14" xfId="46499"/>
    <cellStyle name="Bilješka 37 4 15" xfId="59490"/>
    <cellStyle name="Bilješka 37 4 2" xfId="7769"/>
    <cellStyle name="Bilješka 37 4 2 10" xfId="14767"/>
    <cellStyle name="Bilješka 37 4 2 10 2" xfId="22121"/>
    <cellStyle name="Bilješka 37 4 2 10 2 2" xfId="40605"/>
    <cellStyle name="Bilješka 37 4 2 10 3" xfId="30373"/>
    <cellStyle name="Bilješka 37 4 2 10 4" xfId="40604"/>
    <cellStyle name="Bilješka 37 4 2 11" xfId="14891"/>
    <cellStyle name="Bilješka 37 4 2 11 2" xfId="30497"/>
    <cellStyle name="Bilješka 37 4 2 11 3" xfId="40606"/>
    <cellStyle name="Bilješka 37 4 2 12" xfId="23193"/>
    <cellStyle name="Bilješka 37 4 2 13" xfId="40603"/>
    <cellStyle name="Bilješka 37 4 2 14" xfId="46853"/>
    <cellStyle name="Bilješka 37 4 2 15" xfId="59617"/>
    <cellStyle name="Bilješka 37 4 2 2" xfId="8009"/>
    <cellStyle name="Bilješka 37 4 2 2 10" xfId="14945"/>
    <cellStyle name="Bilješka 37 4 2 2 10 2" xfId="30550"/>
    <cellStyle name="Bilješka 37 4 2 2 10 3" xfId="40608"/>
    <cellStyle name="Bilješka 37 4 2 2 11" xfId="23528"/>
    <cellStyle name="Bilješka 37 4 2 2 12" xfId="40607"/>
    <cellStyle name="Bilješka 37 4 2 2 13" xfId="47098"/>
    <cellStyle name="Bilješka 37 4 2 2 14" xfId="59779"/>
    <cellStyle name="Bilješka 37 4 2 2 2" xfId="8325"/>
    <cellStyle name="Bilješka 37 4 2 2 2 10" xfId="22981"/>
    <cellStyle name="Bilješka 37 4 2 2 2 11" xfId="23998"/>
    <cellStyle name="Bilješka 37 4 2 2 2 12" xfId="40609"/>
    <cellStyle name="Bilješka 37 4 2 2 2 13" xfId="47190"/>
    <cellStyle name="Bilješka 37 4 2 2 2 14" xfId="59939"/>
    <cellStyle name="Bilješka 37 4 2 2 2 2" xfId="9503"/>
    <cellStyle name="Bilješka 37 4 2 2 2 2 2" xfId="16497"/>
    <cellStyle name="Bilješka 37 4 2 2 2 2 2 2" xfId="40611"/>
    <cellStyle name="Bilješka 37 4 2 2 2 2 2 2 2" xfId="55884"/>
    <cellStyle name="Bilješka 37 4 2 2 2 2 2 3" xfId="59065"/>
    <cellStyle name="Bilješka 37 4 2 2 2 2 2 4" xfId="53555"/>
    <cellStyle name="Bilješka 37 4 2 2 2 2 3" xfId="22594"/>
    <cellStyle name="Bilješka 37 4 2 2 2 2 3 2" xfId="52260"/>
    <cellStyle name="Bilješka 37 4 2 2 2 2 4" xfId="24815"/>
    <cellStyle name="Bilješka 37 4 2 2 2 2 4 2" xfId="54586"/>
    <cellStyle name="Bilješka 37 4 2 2 2 2 5" xfId="40610"/>
    <cellStyle name="Bilješka 37 4 2 2 2 2 5 2" xfId="57776"/>
    <cellStyle name="Bilješka 37 4 2 2 2 2 6" xfId="60263"/>
    <cellStyle name="Bilješka 37 4 2 2 2 3" xfId="8605"/>
    <cellStyle name="Bilješka 37 4 2 2 2 3 2" xfId="16692"/>
    <cellStyle name="Bilješka 37 4 2 2 2 3 2 2" xfId="40613"/>
    <cellStyle name="Bilješka 37 4 2 2 2 3 2 3" xfId="53554"/>
    <cellStyle name="Bilješka 37 4 2 2 2 3 3" xfId="25190"/>
    <cellStyle name="Bilješka 37 4 2 2 2 3 3 2" xfId="55883"/>
    <cellStyle name="Bilješka 37 4 2 2 2 3 4" xfId="40612"/>
    <cellStyle name="Bilješka 37 4 2 2 2 3 4 2" xfId="59064"/>
    <cellStyle name="Bilješka 37 4 2 2 2 4" xfId="9551"/>
    <cellStyle name="Bilješka 37 4 2 2 2 4 2" xfId="17192"/>
    <cellStyle name="Bilješka 37 4 2 2 2 4 2 2" xfId="40615"/>
    <cellStyle name="Bilješka 37 4 2 2 2 4 3" xfId="25319"/>
    <cellStyle name="Bilješka 37 4 2 2 2 4 4" xfId="40614"/>
    <cellStyle name="Bilješka 37 4 2 2 2 4 5" xfId="47545"/>
    <cellStyle name="Bilješka 37 4 2 2 2 5" xfId="12186"/>
    <cellStyle name="Bilješka 37 4 2 2 2 5 2" xfId="19701"/>
    <cellStyle name="Bilješka 37 4 2 2 2 5 2 2" xfId="40617"/>
    <cellStyle name="Bilješka 37 4 2 2 2 5 3" xfId="27823"/>
    <cellStyle name="Bilješka 37 4 2 2 2 5 4" xfId="40616"/>
    <cellStyle name="Bilješka 37 4 2 2 2 5 5" xfId="49316"/>
    <cellStyle name="Bilješka 37 4 2 2 2 6" xfId="13080"/>
    <cellStyle name="Bilješka 37 4 2 2 2 6 2" xfId="20584"/>
    <cellStyle name="Bilješka 37 4 2 2 2 6 2 2" xfId="40619"/>
    <cellStyle name="Bilješka 37 4 2 2 2 6 3" xfId="28707"/>
    <cellStyle name="Bilješka 37 4 2 2 2 6 4" xfId="40618"/>
    <cellStyle name="Bilješka 37 4 2 2 2 6 5" xfId="50471"/>
    <cellStyle name="Bilješka 37 4 2 2 2 7" xfId="8492"/>
    <cellStyle name="Bilješka 37 4 2 2 2 7 2" xfId="15540"/>
    <cellStyle name="Bilješka 37 4 2 2 2 7 2 2" xfId="40621"/>
    <cellStyle name="Bilješka 37 4 2 2 2 7 3" xfId="25080"/>
    <cellStyle name="Bilješka 37 4 2 2 2 7 4" xfId="40620"/>
    <cellStyle name="Bilješka 37 4 2 2 2 7 5" xfId="56959"/>
    <cellStyle name="Bilješka 37 4 2 2 2 8" xfId="10847"/>
    <cellStyle name="Bilješka 37 4 2 2 2 8 2" xfId="18382"/>
    <cellStyle name="Bilješka 37 4 2 2 2 8 2 2" xfId="40623"/>
    <cellStyle name="Bilješka 37 4 2 2 2 8 3" xfId="26499"/>
    <cellStyle name="Bilješka 37 4 2 2 2 8 4" xfId="40622"/>
    <cellStyle name="Bilješka 37 4 2 2 2 9" xfId="13823"/>
    <cellStyle name="Bilješka 37 4 2 2 2 9 2" xfId="29443"/>
    <cellStyle name="Bilješka 37 4 2 2 2 9 3" xfId="40624"/>
    <cellStyle name="Bilješka 37 4 2 2 2_Hotel Fortuna" xfId="49575"/>
    <cellStyle name="Bilješka 37 4 2 2 3" xfId="9187"/>
    <cellStyle name="Bilješka 37 4 2 2 3 2" xfId="16401"/>
    <cellStyle name="Bilješka 37 4 2 2 3 2 2" xfId="40626"/>
    <cellStyle name="Bilješka 37 4 2 2 3 2 2 2" xfId="55885"/>
    <cellStyle name="Bilješka 37 4 2 2 3 2 3" xfId="59066"/>
    <cellStyle name="Bilješka 37 4 2 2 3 2 4" xfId="53556"/>
    <cellStyle name="Bilješka 37 4 2 2 3 3" xfId="17034"/>
    <cellStyle name="Bilješka 37 4 2 2 3 3 2" xfId="40627"/>
    <cellStyle name="Bilješka 37 4 2 2 3 3 3" xfId="52164"/>
    <cellStyle name="Bilješka 37 4 2 2 3 4" xfId="24719"/>
    <cellStyle name="Bilješka 37 4 2 2 3 4 2" xfId="54490"/>
    <cellStyle name="Bilješka 37 4 2 2 3 5" xfId="40625"/>
    <cellStyle name="Bilješka 37 4 2 2 3 5 2" xfId="57680"/>
    <cellStyle name="Bilješka 37 4 2 2 3 6" xfId="47984"/>
    <cellStyle name="Bilješka 37 4 2 2 4" xfId="9593"/>
    <cellStyle name="Bilješka 37 4 2 2 4 2" xfId="17228"/>
    <cellStyle name="Bilješka 37 4 2 2 4 2 2" xfId="40629"/>
    <cellStyle name="Bilješka 37 4 2 2 4 2 3" xfId="53553"/>
    <cellStyle name="Bilješka 37 4 2 2 4 3" xfId="25355"/>
    <cellStyle name="Bilješka 37 4 2 2 4 3 2" xfId="55882"/>
    <cellStyle name="Bilješka 37 4 2 2 4 4" xfId="40628"/>
    <cellStyle name="Bilješka 37 4 2 2 4 4 2" xfId="59063"/>
    <cellStyle name="Bilješka 37 4 2 2 4 5" xfId="49219"/>
    <cellStyle name="Bilješka 37 4 2 2 5" xfId="11056"/>
    <cellStyle name="Bilješka 37 4 2 2 5 2" xfId="18586"/>
    <cellStyle name="Bilješka 37 4 2 2 5 2 2" xfId="40631"/>
    <cellStyle name="Bilješka 37 4 2 2 5 3" xfId="26705"/>
    <cellStyle name="Bilješka 37 4 2 2 5 4" xfId="40630"/>
    <cellStyle name="Bilješka 37 4 2 2 5 5" xfId="50792"/>
    <cellStyle name="Bilješka 37 4 2 2 6" xfId="11870"/>
    <cellStyle name="Bilješka 37 4 2 2 6 2" xfId="19385"/>
    <cellStyle name="Bilješka 37 4 2 2 6 2 2" xfId="40633"/>
    <cellStyle name="Bilješka 37 4 2 2 6 3" xfId="27510"/>
    <cellStyle name="Bilješka 37 4 2 2 6 4" xfId="40632"/>
    <cellStyle name="Bilješka 37 4 2 2 6 5" xfId="56643"/>
    <cellStyle name="Bilješka 37 4 2 2 7" xfId="12764"/>
    <cellStyle name="Bilješka 37 4 2 2 7 2" xfId="20268"/>
    <cellStyle name="Bilješka 37 4 2 2 7 2 2" xfId="40635"/>
    <cellStyle name="Bilješka 37 4 2 2 7 3" xfId="28394"/>
    <cellStyle name="Bilješka 37 4 2 2 7 4" xfId="40634"/>
    <cellStyle name="Bilješka 37 4 2 2 8" xfId="13167"/>
    <cellStyle name="Bilješka 37 4 2 2 8 2" xfId="20650"/>
    <cellStyle name="Bilješka 37 4 2 2 8 2 2" xfId="40637"/>
    <cellStyle name="Bilješka 37 4 2 2 8 3" xfId="28794"/>
    <cellStyle name="Bilješka 37 4 2 2 8 4" xfId="40636"/>
    <cellStyle name="Bilješka 37 4 2 2 9" xfId="14376"/>
    <cellStyle name="Bilješka 37 4 2 2 9 2" xfId="21781"/>
    <cellStyle name="Bilješka 37 4 2 2 9 2 2" xfId="40639"/>
    <cellStyle name="Bilješka 37 4 2 2 9 3" xfId="29987"/>
    <cellStyle name="Bilješka 37 4 2 2 9 4" xfId="40638"/>
    <cellStyle name="Bilješka 37 4 2 2_Hotel Fortuna" xfId="50196"/>
    <cellStyle name="Bilješka 37 4 2 3" xfId="8136"/>
    <cellStyle name="Bilješka 37 4 2 3 10" xfId="23231"/>
    <cellStyle name="Bilješka 37 4 2 3 11" xfId="22689"/>
    <cellStyle name="Bilješka 37 4 2 3 12" xfId="40640"/>
    <cellStyle name="Bilješka 37 4 2 3 13" xfId="46934"/>
    <cellStyle name="Bilješka 37 4 2 3 2" xfId="9314"/>
    <cellStyle name="Bilješka 37 4 2 3 2 2" xfId="16561"/>
    <cellStyle name="Bilješka 37 4 2 3 2 2 2" xfId="40642"/>
    <cellStyle name="Bilješka 37 4 2 3 2 2 2 2" xfId="53558"/>
    <cellStyle name="Bilješka 37 4 2 3 2 2 3" xfId="55887"/>
    <cellStyle name="Bilješka 37 4 2 3 2 2 4" xfId="59068"/>
    <cellStyle name="Bilješka 37 4 2 3 2 2 5" xfId="47363"/>
    <cellStyle name="Bilješka 37 4 2 3 2 3" xfId="23510"/>
    <cellStyle name="Bilješka 37 4 2 3 2 4" xfId="24879"/>
    <cellStyle name="Bilješka 37 4 2 3 2 4 2" xfId="48346"/>
    <cellStyle name="Bilješka 37 4 2 3 2 5" xfId="40641"/>
    <cellStyle name="Bilješka 37 4 2 3 2 5 2" xfId="49380"/>
    <cellStyle name="Bilješka 37 4 2 3 2 6" xfId="54650"/>
    <cellStyle name="Bilješka 37 4 2 3 2 7" xfId="57840"/>
    <cellStyle name="Bilješka 37 4 2 3 2 8" xfId="47254"/>
    <cellStyle name="Bilješka 37 4 2 3 2 9" xfId="60311"/>
    <cellStyle name="Bilješka 37 4 2 3 2_Hotel Fortuna" xfId="49456"/>
    <cellStyle name="Bilješka 37 4 2 3 3" xfId="9843"/>
    <cellStyle name="Bilješka 37 4 2 3 3 2" xfId="16230"/>
    <cellStyle name="Bilješka 37 4 2 3 3 2 2" xfId="40644"/>
    <cellStyle name="Bilješka 37 4 2 3 3 2 2 2" xfId="55888"/>
    <cellStyle name="Bilješka 37 4 2 3 3 2 3" xfId="59069"/>
    <cellStyle name="Bilješka 37 4 2 3 3 2 4" xfId="53559"/>
    <cellStyle name="Bilješka 37 4 2 3 3 3" xfId="23190"/>
    <cellStyle name="Bilješka 37 4 2 3 3 3 2" xfId="51993"/>
    <cellStyle name="Bilješka 37 4 2 3 3 4" xfId="24548"/>
    <cellStyle name="Bilješka 37 4 2 3 3 4 2" xfId="54319"/>
    <cellStyle name="Bilješka 37 4 2 3 3 5" xfId="40643"/>
    <cellStyle name="Bilješka 37 4 2 3 3 5 2" xfId="57509"/>
    <cellStyle name="Bilješka 37 4 2 3 3 6" xfId="48114"/>
    <cellStyle name="Bilješka 37 4 2 3 3 7" xfId="60136"/>
    <cellStyle name="Bilješka 37 4 2 3 4" xfId="10547"/>
    <cellStyle name="Bilješka 37 4 2 3 4 2" xfId="18088"/>
    <cellStyle name="Bilješka 37 4 2 3 4 2 2" xfId="40646"/>
    <cellStyle name="Bilješka 37 4 2 3 4 2 3" xfId="53557"/>
    <cellStyle name="Bilješka 37 4 2 3 4 3" xfId="26204"/>
    <cellStyle name="Bilješka 37 4 2 3 4 3 2" xfId="55886"/>
    <cellStyle name="Bilješka 37 4 2 3 4 4" xfId="40645"/>
    <cellStyle name="Bilješka 37 4 2 3 4 4 2" xfId="59067"/>
    <cellStyle name="Bilješka 37 4 2 3 4 5" xfId="49047"/>
    <cellStyle name="Bilješka 37 4 2 3 5" xfId="11997"/>
    <cellStyle name="Bilješka 37 4 2 3 5 2" xfId="19512"/>
    <cellStyle name="Bilješka 37 4 2 3 5 2 2" xfId="40648"/>
    <cellStyle name="Bilješka 37 4 2 3 5 3" xfId="27636"/>
    <cellStyle name="Bilješka 37 4 2 3 5 4" xfId="40647"/>
    <cellStyle name="Bilješka 37 4 2 3 5 5" xfId="50480"/>
    <cellStyle name="Bilješka 37 4 2 3 6" xfId="12891"/>
    <cellStyle name="Bilješka 37 4 2 3 6 2" xfId="20395"/>
    <cellStyle name="Bilješka 37 4 2 3 6 2 2" xfId="40650"/>
    <cellStyle name="Bilješka 37 4 2 3 6 3" xfId="28520"/>
    <cellStyle name="Bilješka 37 4 2 3 6 4" xfId="40649"/>
    <cellStyle name="Bilješka 37 4 2 3 6 5" xfId="56770"/>
    <cellStyle name="Bilješka 37 4 2 3 7" xfId="13416"/>
    <cellStyle name="Bilješka 37 4 2 3 7 2" xfId="20889"/>
    <cellStyle name="Bilješka 37 4 2 3 7 2 2" xfId="40652"/>
    <cellStyle name="Bilješka 37 4 2 3 7 3" xfId="29041"/>
    <cellStyle name="Bilješka 37 4 2 3 7 4" xfId="40651"/>
    <cellStyle name="Bilješka 37 4 2 3 8" xfId="14555"/>
    <cellStyle name="Bilješka 37 4 2 3 8 2" xfId="21942"/>
    <cellStyle name="Bilješka 37 4 2 3 8 2 2" xfId="40654"/>
    <cellStyle name="Bilješka 37 4 2 3 8 3" xfId="30164"/>
    <cellStyle name="Bilješka 37 4 2 3 8 4" xfId="40653"/>
    <cellStyle name="Bilješka 37 4 2 3 9" xfId="15383"/>
    <cellStyle name="Bilješka 37 4 2 3 9 2" xfId="30983"/>
    <cellStyle name="Bilješka 37 4 2 3 9 3" xfId="40655"/>
    <cellStyle name="Bilješka 37 4 2 3_Hotel Fortuna" xfId="49573"/>
    <cellStyle name="Bilješka 37 4 2 4" xfId="8947"/>
    <cellStyle name="Bilješka 37 4 2 4 2" xfId="16145"/>
    <cellStyle name="Bilješka 37 4 2 4 2 2" xfId="40657"/>
    <cellStyle name="Bilješka 37 4 2 4 2 2 2" xfId="55889"/>
    <cellStyle name="Bilješka 37 4 2 4 2 3" xfId="59070"/>
    <cellStyle name="Bilješka 37 4 2 4 2 4" xfId="53560"/>
    <cellStyle name="Bilješka 37 4 2 4 3" xfId="16925"/>
    <cellStyle name="Bilješka 37 4 2 4 3 2" xfId="40658"/>
    <cellStyle name="Bilješka 37 4 2 4 3 3" xfId="51908"/>
    <cellStyle name="Bilješka 37 4 2 4 4" xfId="24463"/>
    <cellStyle name="Bilješka 37 4 2 4 4 2" xfId="54234"/>
    <cellStyle name="Bilješka 37 4 2 4 5" xfId="40656"/>
    <cellStyle name="Bilješka 37 4 2 4 5 2" xfId="57424"/>
    <cellStyle name="Bilješka 37 4 2 4 6" xfId="47621"/>
    <cellStyle name="Bilješka 37 4 2 5" xfId="10407"/>
    <cellStyle name="Bilješka 37 4 2 5 2" xfId="17951"/>
    <cellStyle name="Bilješka 37 4 2 5 2 2" xfId="40660"/>
    <cellStyle name="Bilješka 37 4 2 5 2 3" xfId="53552"/>
    <cellStyle name="Bilješka 37 4 2 5 3" xfId="26067"/>
    <cellStyle name="Bilješka 37 4 2 5 3 2" xfId="55881"/>
    <cellStyle name="Bilješka 37 4 2 5 4" xfId="40659"/>
    <cellStyle name="Bilješka 37 4 2 5 4 2" xfId="59062"/>
    <cellStyle name="Bilješka 37 4 2 5 5" xfId="48961"/>
    <cellStyle name="Bilješka 37 4 2 6" xfId="10798"/>
    <cellStyle name="Bilješka 37 4 2 6 2" xfId="18333"/>
    <cellStyle name="Bilješka 37 4 2 6 2 2" xfId="40662"/>
    <cellStyle name="Bilješka 37 4 2 6 3" xfId="26451"/>
    <cellStyle name="Bilješka 37 4 2 6 4" xfId="40661"/>
    <cellStyle name="Bilješka 37 4 2 6 5" xfId="50859"/>
    <cellStyle name="Bilješka 37 4 2 7" xfId="11630"/>
    <cellStyle name="Bilješka 37 4 2 7 2" xfId="19145"/>
    <cellStyle name="Bilješka 37 4 2 7 2 2" xfId="40664"/>
    <cellStyle name="Bilješka 37 4 2 7 3" xfId="27273"/>
    <cellStyle name="Bilješka 37 4 2 7 4" xfId="40663"/>
    <cellStyle name="Bilješka 37 4 2 7 5" xfId="56263"/>
    <cellStyle name="Bilješka 37 4 2 8" xfId="12524"/>
    <cellStyle name="Bilješka 37 4 2 8 2" xfId="20028"/>
    <cellStyle name="Bilješka 37 4 2 8 2 2" xfId="40666"/>
    <cellStyle name="Bilješka 37 4 2 8 3" xfId="28157"/>
    <cellStyle name="Bilješka 37 4 2 8 4" xfId="40665"/>
    <cellStyle name="Bilješka 37 4 2 9" xfId="13976"/>
    <cellStyle name="Bilješka 37 4 2 9 2" xfId="21435"/>
    <cellStyle name="Bilješka 37 4 2 9 2 2" xfId="40668"/>
    <cellStyle name="Bilješka 37 4 2 9 3" xfId="29593"/>
    <cellStyle name="Bilješka 37 4 2 9 4" xfId="40667"/>
    <cellStyle name="Bilješka 37 4 2_Hotel Fortuna" xfId="50157"/>
    <cellStyle name="Bilješka 37 4 3" xfId="8028"/>
    <cellStyle name="Bilješka 37 4 3 10" xfId="23118"/>
    <cellStyle name="Bilješka 37 4 3 11" xfId="23976"/>
    <cellStyle name="Bilješka 37 4 3 12" xfId="40669"/>
    <cellStyle name="Bilješka 37 4 3 13" xfId="46598"/>
    <cellStyle name="Bilješka 37 4 3 14" xfId="59791"/>
    <cellStyle name="Bilješka 37 4 3 2" xfId="9206"/>
    <cellStyle name="Bilješka 37 4 3 2 2" xfId="15884"/>
    <cellStyle name="Bilješka 37 4 3 2 2 2" xfId="40671"/>
    <cellStyle name="Bilješka 37 4 3 2 2 2 2" xfId="55891"/>
    <cellStyle name="Bilješka 37 4 3 2 2 3" xfId="59072"/>
    <cellStyle name="Bilješka 37 4 3 2 2 4" xfId="53562"/>
    <cellStyle name="Bilješka 37 4 3 2 3" xfId="22760"/>
    <cellStyle name="Bilješka 37 4 3 2 3 2" xfId="51647"/>
    <cellStyle name="Bilješka 37 4 3 2 4" xfId="24202"/>
    <cellStyle name="Bilješka 37 4 3 2 4 2" xfId="53973"/>
    <cellStyle name="Bilješka 37 4 3 2 5" xfId="40670"/>
    <cellStyle name="Bilješka 37 4 3 2 5 2" xfId="57163"/>
    <cellStyle name="Bilješka 37 4 3 2 6" xfId="60051"/>
    <cellStyle name="Bilješka 37 4 3 3" xfId="9962"/>
    <cellStyle name="Bilješka 37 4 3 3 2" xfId="17555"/>
    <cellStyle name="Bilješka 37 4 3 3 2 2" xfId="40673"/>
    <cellStyle name="Bilješka 37 4 3 3 2 3" xfId="53561"/>
    <cellStyle name="Bilješka 37 4 3 3 3" xfId="25677"/>
    <cellStyle name="Bilješka 37 4 3 3 3 2" xfId="55890"/>
    <cellStyle name="Bilješka 37 4 3 3 4" xfId="40672"/>
    <cellStyle name="Bilješka 37 4 3 3 4 2" xfId="59071"/>
    <cellStyle name="Bilješka 37 4 3 4" xfId="10754"/>
    <cellStyle name="Bilješka 37 4 3 4 2" xfId="18291"/>
    <cellStyle name="Bilješka 37 4 3 4 2 2" xfId="40675"/>
    <cellStyle name="Bilješka 37 4 3 4 3" xfId="26408"/>
    <cellStyle name="Bilješka 37 4 3 4 4" xfId="40674"/>
    <cellStyle name="Bilješka 37 4 3 4 5" xfId="48405"/>
    <cellStyle name="Bilješka 37 4 3 5" xfId="11889"/>
    <cellStyle name="Bilješka 37 4 3 5 2" xfId="19404"/>
    <cellStyle name="Bilješka 37 4 3 5 2 2" xfId="40677"/>
    <cellStyle name="Bilješka 37 4 3 5 3" xfId="27529"/>
    <cellStyle name="Bilješka 37 4 3 5 4" xfId="40676"/>
    <cellStyle name="Bilješka 37 4 3 5 5" xfId="48700"/>
    <cellStyle name="Bilješka 37 4 3 6" xfId="12783"/>
    <cellStyle name="Bilješka 37 4 3 6 2" xfId="20287"/>
    <cellStyle name="Bilješka 37 4 3 6 2 2" xfId="40679"/>
    <cellStyle name="Bilješka 37 4 3 6 3" xfId="28413"/>
    <cellStyle name="Bilješka 37 4 3 6 4" xfId="40678"/>
    <cellStyle name="Bilješka 37 4 3 6 5" xfId="52278"/>
    <cellStyle name="Bilješka 37 4 3 7" xfId="13533"/>
    <cellStyle name="Bilješka 37 4 3 7 2" xfId="21004"/>
    <cellStyle name="Bilješka 37 4 3 7 2 2" xfId="40681"/>
    <cellStyle name="Bilješka 37 4 3 7 3" xfId="29156"/>
    <cellStyle name="Bilješka 37 4 3 7 4" xfId="40680"/>
    <cellStyle name="Bilješka 37 4 3 7 5" xfId="56662"/>
    <cellStyle name="Bilješka 37 4 3 8" xfId="13997"/>
    <cellStyle name="Bilješka 37 4 3 8 2" xfId="21456"/>
    <cellStyle name="Bilješka 37 4 3 8 2 2" xfId="40683"/>
    <cellStyle name="Bilješka 37 4 3 8 3" xfId="29614"/>
    <cellStyle name="Bilješka 37 4 3 8 4" xfId="40682"/>
    <cellStyle name="Bilješka 37 4 3 9" xfId="15228"/>
    <cellStyle name="Bilješka 37 4 3 9 2" xfId="30829"/>
    <cellStyle name="Bilješka 37 4 3 9 3" xfId="40684"/>
    <cellStyle name="Bilješka 37 4 3_Hotel Fortuna" xfId="49836"/>
    <cellStyle name="Bilješka 37 4 4" xfId="8770"/>
    <cellStyle name="Bilješka 37 4 4 2" xfId="15778"/>
    <cellStyle name="Bilješka 37 4 4 2 2" xfId="40686"/>
    <cellStyle name="Bilješka 37 4 4 2 2 2" xfId="55892"/>
    <cellStyle name="Bilješka 37 4 4 2 3" xfId="59073"/>
    <cellStyle name="Bilješka 37 4 4 2 4" xfId="53563"/>
    <cellStyle name="Bilješka 37 4 4 3" xfId="16654"/>
    <cellStyle name="Bilješka 37 4 4 3 2" xfId="40687"/>
    <cellStyle name="Bilješka 37 4 4 3 3" xfId="51541"/>
    <cellStyle name="Bilješka 37 4 4 4" xfId="24096"/>
    <cellStyle name="Bilješka 37 4 4 4 2" xfId="50460"/>
    <cellStyle name="Bilješka 37 4 4 5" xfId="40685"/>
    <cellStyle name="Bilješka 37 4 4 5 2" xfId="57057"/>
    <cellStyle name="Bilješka 37 4 4 6" xfId="48330"/>
    <cellStyle name="Bilješka 37 4 5" xfId="9676"/>
    <cellStyle name="Bilješka 37 4 5 2" xfId="17302"/>
    <cellStyle name="Bilješka 37 4 5 2 2" xfId="40689"/>
    <cellStyle name="Bilješka 37 4 5 2 3" xfId="53551"/>
    <cellStyle name="Bilješka 37 4 5 3" xfId="25428"/>
    <cellStyle name="Bilješka 37 4 5 3 2" xfId="55880"/>
    <cellStyle name="Bilješka 37 4 5 4" xfId="40688"/>
    <cellStyle name="Bilješka 37 4 5 4 2" xfId="59061"/>
    <cellStyle name="Bilješka 37 4 5 5" xfId="48593"/>
    <cellStyle name="Bilješka 37 4 6" xfId="10827"/>
    <cellStyle name="Bilješka 37 4 6 2" xfId="18362"/>
    <cellStyle name="Bilješka 37 4 6 2 2" xfId="40691"/>
    <cellStyle name="Bilješka 37 4 6 3" xfId="26480"/>
    <cellStyle name="Bilješka 37 4 6 4" xfId="40690"/>
    <cellStyle name="Bilješka 37 4 6 5" xfId="51047"/>
    <cellStyle name="Bilješka 37 4 7" xfId="11454"/>
    <cellStyle name="Bilješka 37 4 7 2" xfId="18969"/>
    <cellStyle name="Bilješka 37 4 7 2 2" xfId="40693"/>
    <cellStyle name="Bilješka 37 4 7 3" xfId="27100"/>
    <cellStyle name="Bilješka 37 4 7 4" xfId="40692"/>
    <cellStyle name="Bilješka 37 4 7 5" xfId="56445"/>
    <cellStyle name="Bilješka 37 4 8" xfId="12347"/>
    <cellStyle name="Bilješka 37 4 8 2" xfId="19852"/>
    <cellStyle name="Bilješka 37 4 8 2 2" xfId="40695"/>
    <cellStyle name="Bilješka 37 4 8 3" xfId="27983"/>
    <cellStyle name="Bilješka 37 4 8 4" xfId="40694"/>
    <cellStyle name="Bilješka 37 4 9" xfId="13250"/>
    <cellStyle name="Bilješka 37 4 9 2" xfId="20729"/>
    <cellStyle name="Bilješka 37 4 9 2 2" xfId="40697"/>
    <cellStyle name="Bilješka 37 4 9 3" xfId="28876"/>
    <cellStyle name="Bilješka 37 4 9 4" xfId="40696"/>
    <cellStyle name="Bilješka 37 4_Hotel Fortuna" xfId="50416"/>
    <cellStyle name="Bilješka 37 5" xfId="8391"/>
    <cellStyle name="Bilješka 37 5 2" xfId="17099"/>
    <cellStyle name="Bilješka 37 5 2 2" xfId="40699"/>
    <cellStyle name="Bilješka 37 5 2 3" xfId="53519"/>
    <cellStyle name="Bilješka 37 5 3" xfId="24982"/>
    <cellStyle name="Bilješka 37 5 3 2" xfId="55848"/>
    <cellStyle name="Bilješka 37 5 4" xfId="40698"/>
    <cellStyle name="Bilješka 37 5 4 2" xfId="59029"/>
    <cellStyle name="Bilješka 37 5 5" xfId="47489"/>
    <cellStyle name="Bilješka 37 6" xfId="8338"/>
    <cellStyle name="Bilješka 37 6 2" xfId="17116"/>
    <cellStyle name="Bilješka 37 6 2 2" xfId="40701"/>
    <cellStyle name="Bilješka 37 6 3" xfId="24929"/>
    <cellStyle name="Bilješka 37 6 4" xfId="40700"/>
    <cellStyle name="Bilješka 37 6 5" xfId="48456"/>
    <cellStyle name="Bilješka 37 7" xfId="11020"/>
    <cellStyle name="Bilješka 37 7 2" xfId="18551"/>
    <cellStyle name="Bilješka 37 7 2 2" xfId="40703"/>
    <cellStyle name="Bilješka 37 7 3" xfId="26669"/>
    <cellStyle name="Bilješka 37 7 4" xfId="40702"/>
    <cellStyle name="Bilješka 37 7 5" xfId="50585"/>
    <cellStyle name="Bilješka 37 8" xfId="10733"/>
    <cellStyle name="Bilješka 37 8 2" xfId="18271"/>
    <cellStyle name="Bilješka 37 8 2 2" xfId="40705"/>
    <cellStyle name="Bilješka 37 8 3" xfId="26387"/>
    <cellStyle name="Bilješka 37 8 4" xfId="40704"/>
    <cellStyle name="Bilješka 37 8 5" xfId="56508"/>
    <cellStyle name="Bilješka 37 9" xfId="10840"/>
    <cellStyle name="Bilješka 37 9 2" xfId="18375"/>
    <cellStyle name="Bilješka 37 9 2 2" xfId="40707"/>
    <cellStyle name="Bilješka 37 9 3" xfId="26492"/>
    <cellStyle name="Bilješka 37 9 4" xfId="40706"/>
    <cellStyle name="Bilješka 37_Hotel Fortuna" xfId="50375"/>
    <cellStyle name="Bilješka 38" xfId="2426"/>
    <cellStyle name="Bilješka 38 10" xfId="12199"/>
    <cellStyle name="Bilješka 38 10 2" xfId="19714"/>
    <cellStyle name="Bilješka 38 10 2 2" xfId="40710"/>
    <cellStyle name="Bilješka 38 10 3" xfId="27836"/>
    <cellStyle name="Bilješka 38 10 4" xfId="40709"/>
    <cellStyle name="Bilješka 38 11" xfId="14421"/>
    <cellStyle name="Bilješka 38 11 2" xfId="21824"/>
    <cellStyle name="Bilješka 38 11 2 2" xfId="40712"/>
    <cellStyle name="Bilješka 38 11 3" xfId="30031"/>
    <cellStyle name="Bilješka 38 11 4" xfId="40711"/>
    <cellStyle name="Bilješka 38 12" xfId="15065"/>
    <cellStyle name="Bilješka 38 12 2" xfId="30669"/>
    <cellStyle name="Bilješka 38 12 3" xfId="40713"/>
    <cellStyle name="Bilješka 38 13" xfId="22255"/>
    <cellStyle name="Bilješka 38 13 2" xfId="40714"/>
    <cellStyle name="Bilješka 38 14" xfId="40708"/>
    <cellStyle name="Bilješka 38 15" xfId="45946"/>
    <cellStyle name="Bilješka 38 16" xfId="59397"/>
    <cellStyle name="Bilješka 38 17" xfId="6935"/>
    <cellStyle name="Bilješka 38 2" xfId="7472"/>
    <cellStyle name="Bilješka 38 2 10" xfId="12223"/>
    <cellStyle name="Bilješka 38 2 10 2" xfId="19738"/>
    <cellStyle name="Bilješka 38 2 10 2 2" xfId="40717"/>
    <cellStyle name="Bilješka 38 2 10 3" xfId="27860"/>
    <cellStyle name="Bilješka 38 2 10 4" xfId="40716"/>
    <cellStyle name="Bilješka 38 2 11" xfId="13565"/>
    <cellStyle name="Bilješka 38 2 11 2" xfId="21035"/>
    <cellStyle name="Bilješka 38 2 11 2 2" xfId="40719"/>
    <cellStyle name="Bilješka 38 2 11 3" xfId="29188"/>
    <cellStyle name="Bilješka 38 2 11 4" xfId="40718"/>
    <cellStyle name="Bilješka 38 2 12" xfId="14520"/>
    <cellStyle name="Bilješka 38 2 12 2" xfId="21909"/>
    <cellStyle name="Bilješka 38 2 12 2 2" xfId="40721"/>
    <cellStyle name="Bilješka 38 2 12 3" xfId="30130"/>
    <cellStyle name="Bilješka 38 2 12 4" xfId="40720"/>
    <cellStyle name="Bilješka 38 2 13" xfId="14986"/>
    <cellStyle name="Bilješka 38 2 13 2" xfId="30590"/>
    <cellStyle name="Bilješka 38 2 13 3" xfId="40722"/>
    <cellStyle name="Bilješka 38 2 14" xfId="22850"/>
    <cellStyle name="Bilješka 38 2 15" xfId="40715"/>
    <cellStyle name="Bilješka 38 2 16" xfId="59432"/>
    <cellStyle name="Bilješka 38 2 2" xfId="7658"/>
    <cellStyle name="Bilješka 38 2 2 10" xfId="15103"/>
    <cellStyle name="Bilješka 38 2 2 10 2" xfId="30706"/>
    <cellStyle name="Bilješka 38 2 2 10 3" xfId="40724"/>
    <cellStyle name="Bilješka 38 2 2 11" xfId="23001"/>
    <cellStyle name="Bilješka 38 2 2 12" xfId="40723"/>
    <cellStyle name="Bilješka 38 2 2 13" xfId="46746"/>
    <cellStyle name="Bilješka 38 2 2 14" xfId="59536"/>
    <cellStyle name="Bilješka 38 2 2 2" xfId="8096"/>
    <cellStyle name="Bilješka 38 2 2 2 10" xfId="23959"/>
    <cellStyle name="Bilješka 38 2 2 2 11" xfId="22675"/>
    <cellStyle name="Bilješka 38 2 2 2 12" xfId="40725"/>
    <cellStyle name="Bilješka 38 2 2 2 13" xfId="46897"/>
    <cellStyle name="Bilješka 38 2 2 2 14" xfId="59828"/>
    <cellStyle name="Bilješka 38 2 2 2 2" xfId="9274"/>
    <cellStyle name="Bilješka 38 2 2 2 2 2" xfId="16189"/>
    <cellStyle name="Bilješka 38 2 2 2 2 2 2" xfId="40727"/>
    <cellStyle name="Bilješka 38 2 2 2 2 2 2 2" xfId="55897"/>
    <cellStyle name="Bilješka 38 2 2 2 2 2 3" xfId="59078"/>
    <cellStyle name="Bilješka 38 2 2 2 2 2 4" xfId="53568"/>
    <cellStyle name="Bilješka 38 2 2 2 2 3" xfId="23697"/>
    <cellStyle name="Bilješka 38 2 2 2 2 3 2" xfId="51952"/>
    <cellStyle name="Bilješka 38 2 2 2 2 4" xfId="24507"/>
    <cellStyle name="Bilješka 38 2 2 2 2 4 2" xfId="54278"/>
    <cellStyle name="Bilješka 38 2 2 2 2 5" xfId="40726"/>
    <cellStyle name="Bilješka 38 2 2 2 2 5 2" xfId="57468"/>
    <cellStyle name="Bilješka 38 2 2 2 2 6" xfId="60107"/>
    <cellStyle name="Bilješka 38 2 2 2 3" xfId="9753"/>
    <cellStyle name="Bilješka 38 2 2 2 3 2" xfId="17371"/>
    <cellStyle name="Bilješka 38 2 2 2 3 2 2" xfId="40729"/>
    <cellStyle name="Bilješka 38 2 2 2 3 2 3" xfId="53567"/>
    <cellStyle name="Bilješka 38 2 2 2 3 3" xfId="25497"/>
    <cellStyle name="Bilješka 38 2 2 2 3 3 2" xfId="55896"/>
    <cellStyle name="Bilješka 38 2 2 2 3 4" xfId="40728"/>
    <cellStyle name="Bilješka 38 2 2 2 3 4 2" xfId="59077"/>
    <cellStyle name="Bilješka 38 2 2 2 4" xfId="11188"/>
    <cellStyle name="Bilješka 38 2 2 2 4 2" xfId="18715"/>
    <cellStyle name="Bilješka 38 2 2 2 4 2 2" xfId="40731"/>
    <cellStyle name="Bilješka 38 2 2 2 4 3" xfId="26837"/>
    <cellStyle name="Bilješka 38 2 2 2 4 4" xfId="40730"/>
    <cellStyle name="Bilješka 38 2 2 2 4 5" xfId="47691"/>
    <cellStyle name="Bilješka 38 2 2 2 5" xfId="11957"/>
    <cellStyle name="Bilješka 38 2 2 2 5 2" xfId="19472"/>
    <cellStyle name="Bilješka 38 2 2 2 5 2 2" xfId="40733"/>
    <cellStyle name="Bilješka 38 2 2 2 5 3" xfId="27596"/>
    <cellStyle name="Bilješka 38 2 2 2 5 4" xfId="40732"/>
    <cellStyle name="Bilješka 38 2 2 2 5 5" xfId="49006"/>
    <cellStyle name="Bilješka 38 2 2 2 6" xfId="12851"/>
    <cellStyle name="Bilješka 38 2 2 2 6 2" xfId="20355"/>
    <cellStyle name="Bilješka 38 2 2 2 6 2 2" xfId="40735"/>
    <cellStyle name="Bilješka 38 2 2 2 6 3" xfId="28480"/>
    <cellStyle name="Bilješka 38 2 2 2 6 4" xfId="40734"/>
    <cellStyle name="Bilješka 38 2 2 2 6 5" xfId="51321"/>
    <cellStyle name="Bilješka 38 2 2 2 7" xfId="13326"/>
    <cellStyle name="Bilješka 38 2 2 2 7 2" xfId="20802"/>
    <cellStyle name="Bilješka 38 2 2 2 7 2 2" xfId="40737"/>
    <cellStyle name="Bilješka 38 2 2 2 7 3" xfId="28952"/>
    <cellStyle name="Bilješka 38 2 2 2 7 4" xfId="40736"/>
    <cellStyle name="Bilješka 38 2 2 2 7 5" xfId="56730"/>
    <cellStyle name="Bilješka 38 2 2 2 8" xfId="13860"/>
    <cellStyle name="Bilješka 38 2 2 2 8 2" xfId="21323"/>
    <cellStyle name="Bilješka 38 2 2 2 8 2 2" xfId="40739"/>
    <cellStyle name="Bilješka 38 2 2 2 8 3" xfId="29479"/>
    <cellStyle name="Bilješka 38 2 2 2 8 4" xfId="40738"/>
    <cellStyle name="Bilješka 38 2 2 2 9" xfId="15046"/>
    <cellStyle name="Bilješka 38 2 2 2 9 2" xfId="30650"/>
    <cellStyle name="Bilješka 38 2 2 2 9 3" xfId="40740"/>
    <cellStyle name="Bilješka 38 2 2 2_Hotel Fortuna" xfId="49759"/>
    <cellStyle name="Bilješka 38 2 2 3" xfId="8835"/>
    <cellStyle name="Bilješka 38 2 2 3 2" xfId="16036"/>
    <cellStyle name="Bilješka 38 2 2 3 2 2" xfId="40742"/>
    <cellStyle name="Bilješka 38 2 2 3 2 2 2" xfId="55898"/>
    <cellStyle name="Bilješka 38 2 2 3 2 3" xfId="59079"/>
    <cellStyle name="Bilješka 38 2 2 3 2 4" xfId="53569"/>
    <cellStyle name="Bilješka 38 2 2 3 3" xfId="16818"/>
    <cellStyle name="Bilješka 38 2 2 3 3 2" xfId="40743"/>
    <cellStyle name="Bilješka 38 2 2 3 3 3" xfId="51799"/>
    <cellStyle name="Bilješka 38 2 2 3 4" xfId="24354"/>
    <cellStyle name="Bilješka 38 2 2 3 4 2" xfId="54125"/>
    <cellStyle name="Bilješka 38 2 2 3 5" xfId="40741"/>
    <cellStyle name="Bilješka 38 2 2 3 5 2" xfId="57315"/>
    <cellStyle name="Bilješka 38 2 2 3 6" xfId="48289"/>
    <cellStyle name="Bilješka 38 2 2 4" xfId="10106"/>
    <cellStyle name="Bilješka 38 2 2 4 2" xfId="17686"/>
    <cellStyle name="Bilješka 38 2 2 4 2 2" xfId="40745"/>
    <cellStyle name="Bilješka 38 2 2 4 2 3" xfId="53566"/>
    <cellStyle name="Bilješka 38 2 2 4 3" xfId="25808"/>
    <cellStyle name="Bilješka 38 2 2 4 3 2" xfId="55895"/>
    <cellStyle name="Bilješka 38 2 2 4 4" xfId="40744"/>
    <cellStyle name="Bilješka 38 2 2 4 4 2" xfId="59076"/>
    <cellStyle name="Bilješka 38 2 2 4 5" xfId="48852"/>
    <cellStyle name="Bilješka 38 2 2 5" xfId="10900"/>
    <cellStyle name="Bilješka 38 2 2 5 2" xfId="18432"/>
    <cellStyle name="Bilješka 38 2 2 5 2 2" xfId="40747"/>
    <cellStyle name="Bilješka 38 2 2 5 3" xfId="26551"/>
    <cellStyle name="Bilješka 38 2 2 5 4" xfId="40746"/>
    <cellStyle name="Bilješka 38 2 2 5 5" xfId="51333"/>
    <cellStyle name="Bilješka 38 2 2 6" xfId="11519"/>
    <cellStyle name="Bilješka 38 2 2 6 2" xfId="19034"/>
    <cellStyle name="Bilješka 38 2 2 6 2 2" xfId="40749"/>
    <cellStyle name="Bilješka 38 2 2 6 3" xfId="27164"/>
    <cellStyle name="Bilješka 38 2 2 6 4" xfId="40748"/>
    <cellStyle name="Bilješka 38 2 2 6 5" xfId="56396"/>
    <cellStyle name="Bilješka 38 2 2 7" xfId="12412"/>
    <cellStyle name="Bilješka 38 2 2 7 2" xfId="19917"/>
    <cellStyle name="Bilješka 38 2 2 7 2 2" xfId="40751"/>
    <cellStyle name="Bilješka 38 2 2 7 3" xfId="28047"/>
    <cellStyle name="Bilješka 38 2 2 7 4" xfId="40750"/>
    <cellStyle name="Bilješka 38 2 2 8" xfId="13677"/>
    <cellStyle name="Bilješka 38 2 2 8 2" xfId="21144"/>
    <cellStyle name="Bilješka 38 2 2 8 2 2" xfId="40753"/>
    <cellStyle name="Bilješka 38 2 2 8 3" xfId="29300"/>
    <cellStyle name="Bilješka 38 2 2 8 4" xfId="40752"/>
    <cellStyle name="Bilješka 38 2 2 9" xfId="13995"/>
    <cellStyle name="Bilješka 38 2 2 9 2" xfId="21454"/>
    <cellStyle name="Bilješka 38 2 2 9 2 2" xfId="40755"/>
    <cellStyle name="Bilješka 38 2 2 9 3" xfId="29612"/>
    <cellStyle name="Bilješka 38 2 2 9 4" xfId="40754"/>
    <cellStyle name="Bilješka 38 2 2_Hotel Fortuna" xfId="50430"/>
    <cellStyle name="Bilješka 38 2 3" xfId="7722"/>
    <cellStyle name="Bilješka 38 2 3 10" xfId="14045"/>
    <cellStyle name="Bilješka 38 2 3 10 2" xfId="21484"/>
    <cellStyle name="Bilješka 38 2 3 10 2 2" xfId="40758"/>
    <cellStyle name="Bilješka 38 2 3 10 3" xfId="29662"/>
    <cellStyle name="Bilješka 38 2 3 10 4" xfId="40757"/>
    <cellStyle name="Bilješka 38 2 3 11" xfId="15268"/>
    <cellStyle name="Bilješka 38 2 3 11 2" xfId="30869"/>
    <cellStyle name="Bilješka 38 2 3 11 3" xfId="40759"/>
    <cellStyle name="Bilješka 38 2 3 12" xfId="23882"/>
    <cellStyle name="Bilješka 38 2 3 13" xfId="40756"/>
    <cellStyle name="Bilješka 38 2 3 14" xfId="46809"/>
    <cellStyle name="Bilješka 38 2 3 15" xfId="59583"/>
    <cellStyle name="Bilješka 38 2 3 2" xfId="7964"/>
    <cellStyle name="Bilješka 38 2 3 2 10" xfId="15112"/>
    <cellStyle name="Bilješka 38 2 3 2 10 2" xfId="30715"/>
    <cellStyle name="Bilješka 38 2 3 2 10 3" xfId="40761"/>
    <cellStyle name="Bilješka 38 2 3 2 11" xfId="22477"/>
    <cellStyle name="Bilješka 38 2 3 2 12" xfId="40760"/>
    <cellStyle name="Bilješka 38 2 3 2 13" xfId="47054"/>
    <cellStyle name="Bilješka 38 2 3 2 14" xfId="59748"/>
    <cellStyle name="Bilješka 38 2 3 2 2" xfId="8252"/>
    <cellStyle name="Bilješka 38 2 3 2 2 10" xfId="23877"/>
    <cellStyle name="Bilješka 38 2 3 2 2 11" xfId="23403"/>
    <cellStyle name="Bilješka 38 2 3 2 2 12" xfId="40762"/>
    <cellStyle name="Bilješka 38 2 3 2 2 13" xfId="47121"/>
    <cellStyle name="Bilješka 38 2 3 2 2 14" xfId="59900"/>
    <cellStyle name="Bilješka 38 2 3 2 2 2" xfId="9430"/>
    <cellStyle name="Bilješka 38 2 3 2 2 2 2" xfId="16425"/>
    <cellStyle name="Bilješka 38 2 3 2 2 2 2 2" xfId="40764"/>
    <cellStyle name="Bilješka 38 2 3 2 2 2 2 2 2" xfId="55902"/>
    <cellStyle name="Bilješka 38 2 3 2 2 2 2 3" xfId="59083"/>
    <cellStyle name="Bilješka 38 2 3 2 2 2 2 4" xfId="53573"/>
    <cellStyle name="Bilješka 38 2 3 2 2 2 3" xfId="22571"/>
    <cellStyle name="Bilješka 38 2 3 2 2 2 3 2" xfId="52188"/>
    <cellStyle name="Bilješka 38 2 3 2 2 2 4" xfId="24743"/>
    <cellStyle name="Bilješka 38 2 3 2 2 2 4 2" xfId="54514"/>
    <cellStyle name="Bilješka 38 2 3 2 2 2 5" xfId="40763"/>
    <cellStyle name="Bilješka 38 2 3 2 2 2 5 2" xfId="57704"/>
    <cellStyle name="Bilješka 38 2 3 2 2 2 6" xfId="60216"/>
    <cellStyle name="Bilješka 38 2 3 2 2 3" xfId="9871"/>
    <cellStyle name="Bilješka 38 2 3 2 2 3 2" xfId="17479"/>
    <cellStyle name="Bilješka 38 2 3 2 2 3 2 2" xfId="40766"/>
    <cellStyle name="Bilješka 38 2 3 2 2 3 2 3" xfId="53572"/>
    <cellStyle name="Bilješka 38 2 3 2 2 3 3" xfId="25604"/>
    <cellStyle name="Bilješka 38 2 3 2 2 3 3 2" xfId="55901"/>
    <cellStyle name="Bilješka 38 2 3 2 2 3 4" xfId="40765"/>
    <cellStyle name="Bilješka 38 2 3 2 2 3 4 2" xfId="59082"/>
    <cellStyle name="Bilješka 38 2 3 2 2 4" xfId="10563"/>
    <cellStyle name="Bilješka 38 2 3 2 2 4 2" xfId="18103"/>
    <cellStyle name="Bilješka 38 2 3 2 2 4 2 2" xfId="40768"/>
    <cellStyle name="Bilješka 38 2 3 2 2 4 3" xfId="26220"/>
    <cellStyle name="Bilješka 38 2 3 2 2 4 4" xfId="40767"/>
    <cellStyle name="Bilješka 38 2 3 2 2 4 5" xfId="48276"/>
    <cellStyle name="Bilješka 38 2 3 2 2 5" xfId="12113"/>
    <cellStyle name="Bilješka 38 2 3 2 2 5 2" xfId="19628"/>
    <cellStyle name="Bilješka 38 2 3 2 2 5 2 2" xfId="40770"/>
    <cellStyle name="Bilješka 38 2 3 2 2 5 3" xfId="27751"/>
    <cellStyle name="Bilješka 38 2 3 2 2 5 4" xfId="40769"/>
    <cellStyle name="Bilješka 38 2 3 2 2 5 5" xfId="49243"/>
    <cellStyle name="Bilješka 38 2 3 2 2 6" xfId="13007"/>
    <cellStyle name="Bilješka 38 2 3 2 2 6 2" xfId="20511"/>
    <cellStyle name="Bilješka 38 2 3 2 2 6 2 2" xfId="40772"/>
    <cellStyle name="Bilješka 38 2 3 2 2 6 3" xfId="28635"/>
    <cellStyle name="Bilješka 38 2 3 2 2 6 4" xfId="40771"/>
    <cellStyle name="Bilješka 38 2 3 2 2 6 5" xfId="52306"/>
    <cellStyle name="Bilješka 38 2 3 2 2 7" xfId="13443"/>
    <cellStyle name="Bilješka 38 2 3 2 2 7 2" xfId="20914"/>
    <cellStyle name="Bilješka 38 2 3 2 2 7 2 2" xfId="40774"/>
    <cellStyle name="Bilješka 38 2 3 2 2 7 3" xfId="29068"/>
    <cellStyle name="Bilješka 38 2 3 2 2 7 4" xfId="40773"/>
    <cellStyle name="Bilješka 38 2 3 2 2 7 5" xfId="56886"/>
    <cellStyle name="Bilješka 38 2 3 2 2 8" xfId="14373"/>
    <cellStyle name="Bilješka 38 2 3 2 2 8 2" xfId="21778"/>
    <cellStyle name="Bilješka 38 2 3 2 2 8 2 2" xfId="40776"/>
    <cellStyle name="Bilješka 38 2 3 2 2 8 3" xfId="29984"/>
    <cellStyle name="Bilješka 38 2 3 2 2 8 4" xfId="40775"/>
    <cellStyle name="Bilješka 38 2 3 2 2 9" xfId="15132"/>
    <cellStyle name="Bilješka 38 2 3 2 2 9 2" xfId="30735"/>
    <cellStyle name="Bilješka 38 2 3 2 2 9 3" xfId="40777"/>
    <cellStyle name="Bilješka 38 2 3 2 2_Hotel Fortuna" xfId="50118"/>
    <cellStyle name="Bilješka 38 2 3 2 3" xfId="9142"/>
    <cellStyle name="Bilješka 38 2 3 2 3 2" xfId="16356"/>
    <cellStyle name="Bilješka 38 2 3 2 3 2 2" xfId="40779"/>
    <cellStyle name="Bilješka 38 2 3 2 3 2 2 2" xfId="55903"/>
    <cellStyle name="Bilješka 38 2 3 2 3 2 3" xfId="59084"/>
    <cellStyle name="Bilješka 38 2 3 2 3 2 4" xfId="53574"/>
    <cellStyle name="Bilješka 38 2 3 2 3 3" xfId="16990"/>
    <cellStyle name="Bilješka 38 2 3 2 3 3 2" xfId="40780"/>
    <cellStyle name="Bilješka 38 2 3 2 3 3 3" xfId="52119"/>
    <cellStyle name="Bilješka 38 2 3 2 3 4" xfId="24674"/>
    <cellStyle name="Bilješka 38 2 3 2 3 4 2" xfId="54445"/>
    <cellStyle name="Bilješka 38 2 3 2 3 5" xfId="40778"/>
    <cellStyle name="Bilješka 38 2 3 2 3 5 2" xfId="57635"/>
    <cellStyle name="Bilješka 38 2 3 2 3 6" xfId="47849"/>
    <cellStyle name="Bilješka 38 2 3 2 4" xfId="9759"/>
    <cellStyle name="Bilješka 38 2 3 2 4 2" xfId="17377"/>
    <cellStyle name="Bilješka 38 2 3 2 4 2 2" xfId="40782"/>
    <cellStyle name="Bilješka 38 2 3 2 4 2 3" xfId="53571"/>
    <cellStyle name="Bilješka 38 2 3 2 4 3" xfId="25502"/>
    <cellStyle name="Bilješka 38 2 3 2 4 3 2" xfId="55900"/>
    <cellStyle name="Bilješka 38 2 3 2 4 4" xfId="40781"/>
    <cellStyle name="Bilješka 38 2 3 2 4 4 2" xfId="59081"/>
    <cellStyle name="Bilješka 38 2 3 2 4 5" xfId="49174"/>
    <cellStyle name="Bilješka 38 2 3 2 5" xfId="10990"/>
    <cellStyle name="Bilješka 38 2 3 2 5 2" xfId="18521"/>
    <cellStyle name="Bilješka 38 2 3 2 5 2 2" xfId="40784"/>
    <cellStyle name="Bilješka 38 2 3 2 5 3" xfId="26639"/>
    <cellStyle name="Bilješka 38 2 3 2 5 4" xfId="40783"/>
    <cellStyle name="Bilješka 38 2 3 2 5 5" xfId="51190"/>
    <cellStyle name="Bilješka 38 2 3 2 6" xfId="11825"/>
    <cellStyle name="Bilješka 38 2 3 2 6 2" xfId="19340"/>
    <cellStyle name="Bilješka 38 2 3 2 6 2 2" xfId="40786"/>
    <cellStyle name="Bilješka 38 2 3 2 6 3" xfId="27466"/>
    <cellStyle name="Bilješka 38 2 3 2 6 4" xfId="40785"/>
    <cellStyle name="Bilješka 38 2 3 2 6 5" xfId="56598"/>
    <cellStyle name="Bilješka 38 2 3 2 7" xfId="12719"/>
    <cellStyle name="Bilješka 38 2 3 2 7 2" xfId="20223"/>
    <cellStyle name="Bilješka 38 2 3 2 7 2 2" xfId="40788"/>
    <cellStyle name="Bilješka 38 2 3 2 7 3" xfId="28350"/>
    <cellStyle name="Bilješka 38 2 3 2 7 4" xfId="40787"/>
    <cellStyle name="Bilješka 38 2 3 2 8" xfId="13332"/>
    <cellStyle name="Bilješka 38 2 3 2 8 2" xfId="20808"/>
    <cellStyle name="Bilješka 38 2 3 2 8 2 2" xfId="40790"/>
    <cellStyle name="Bilješka 38 2 3 2 8 3" xfId="28957"/>
    <cellStyle name="Bilješka 38 2 3 2 8 4" xfId="40789"/>
    <cellStyle name="Bilješka 38 2 3 2 9" xfId="14410"/>
    <cellStyle name="Bilješka 38 2 3 2 9 2" xfId="21815"/>
    <cellStyle name="Bilješka 38 2 3 2 9 2 2" xfId="40792"/>
    <cellStyle name="Bilješka 38 2 3 2 9 3" xfId="30020"/>
    <cellStyle name="Bilješka 38 2 3 2 9 4" xfId="40791"/>
    <cellStyle name="Bilješka 38 2 3 2_Hotel Fortuna" xfId="50036"/>
    <cellStyle name="Bilješka 38 2 3 3" xfId="8062"/>
    <cellStyle name="Bilješka 38 2 3 3 10" xfId="22344"/>
    <cellStyle name="Bilješka 38 2 3 3 11" xfId="23540"/>
    <cellStyle name="Bilješka 38 2 3 3 12" xfId="40793"/>
    <cellStyle name="Bilješka 38 2 3 3 13" xfId="46708"/>
    <cellStyle name="Bilješka 38 2 3 3 2" xfId="9240"/>
    <cellStyle name="Bilješka 38 2 3 3 2 2" xfId="16541"/>
    <cellStyle name="Bilješka 38 2 3 3 2 2 2" xfId="40795"/>
    <cellStyle name="Bilješka 38 2 3 3 2 2 2 2" xfId="53576"/>
    <cellStyle name="Bilješka 38 2 3 3 2 2 3" xfId="55905"/>
    <cellStyle name="Bilješka 38 2 3 3 2 2 4" xfId="59086"/>
    <cellStyle name="Bilješka 38 2 3 3 2 2 5" xfId="47343"/>
    <cellStyle name="Bilješka 38 2 3 3 2 3" xfId="23770"/>
    <cellStyle name="Bilješka 38 2 3 3 2 4" xfId="24859"/>
    <cellStyle name="Bilješka 38 2 3 3 2 4 2" xfId="47596"/>
    <cellStyle name="Bilješka 38 2 3 3 2 5" xfId="40794"/>
    <cellStyle name="Bilješka 38 2 3 3 2 5 2" xfId="49360"/>
    <cellStyle name="Bilješka 38 2 3 3 2 6" xfId="54630"/>
    <cellStyle name="Bilješka 38 2 3 3 2 7" xfId="57820"/>
    <cellStyle name="Bilješka 38 2 3 3 2 8" xfId="47234"/>
    <cellStyle name="Bilješka 38 2 3 3 2 9" xfId="60296"/>
    <cellStyle name="Bilješka 38 2 3 3 2_Hotel Fortuna" xfId="50363"/>
    <cellStyle name="Bilješka 38 2 3 3 3" xfId="9717"/>
    <cellStyle name="Bilješka 38 2 3 3 3 2" xfId="15998"/>
    <cellStyle name="Bilješka 38 2 3 3 3 2 2" xfId="40797"/>
    <cellStyle name="Bilješka 38 2 3 3 3 2 2 2" xfId="55906"/>
    <cellStyle name="Bilješka 38 2 3 3 3 2 3" xfId="59087"/>
    <cellStyle name="Bilješka 38 2 3 3 3 2 4" xfId="53577"/>
    <cellStyle name="Bilješka 38 2 3 3 3 3" xfId="22937"/>
    <cellStyle name="Bilješka 38 2 3 3 3 3 2" xfId="51761"/>
    <cellStyle name="Bilješka 38 2 3 3 3 4" xfId="24316"/>
    <cellStyle name="Bilješka 38 2 3 3 3 4 2" xfId="54087"/>
    <cellStyle name="Bilješka 38 2 3 3 3 5" xfId="40796"/>
    <cellStyle name="Bilješka 38 2 3 3 3 5 2" xfId="57277"/>
    <cellStyle name="Bilješka 38 2 3 3 3 6" xfId="48360"/>
    <cellStyle name="Bilješka 38 2 3 3 3 7" xfId="60082"/>
    <cellStyle name="Bilješka 38 2 3 3 4" xfId="10746"/>
    <cellStyle name="Bilješka 38 2 3 3 4 2" xfId="18283"/>
    <cellStyle name="Bilješka 38 2 3 3 4 2 2" xfId="40799"/>
    <cellStyle name="Bilješka 38 2 3 3 4 2 3" xfId="53575"/>
    <cellStyle name="Bilješka 38 2 3 3 4 3" xfId="26400"/>
    <cellStyle name="Bilješka 38 2 3 3 4 3 2" xfId="55904"/>
    <cellStyle name="Bilješka 38 2 3 3 4 4" xfId="40798"/>
    <cellStyle name="Bilješka 38 2 3 3 4 4 2" xfId="59085"/>
    <cellStyle name="Bilješka 38 2 3 3 4 5" xfId="48814"/>
    <cellStyle name="Bilješka 38 2 3 3 5" xfId="11923"/>
    <cellStyle name="Bilješka 38 2 3 3 5 2" xfId="19438"/>
    <cellStyle name="Bilješka 38 2 3 3 5 2 2" xfId="40801"/>
    <cellStyle name="Bilješka 38 2 3 3 5 3" xfId="27563"/>
    <cellStyle name="Bilješka 38 2 3 3 5 4" xfId="40800"/>
    <cellStyle name="Bilješka 38 2 3 3 5 5" xfId="51082"/>
    <cellStyle name="Bilješka 38 2 3 3 6" xfId="12817"/>
    <cellStyle name="Bilješka 38 2 3 3 6 2" xfId="20321"/>
    <cellStyle name="Bilješka 38 2 3 3 6 2 2" xfId="40803"/>
    <cellStyle name="Bilješka 38 2 3 3 6 3" xfId="28447"/>
    <cellStyle name="Bilješka 38 2 3 3 6 4" xfId="40802"/>
    <cellStyle name="Bilješka 38 2 3 3 6 5" xfId="56696"/>
    <cellStyle name="Bilješka 38 2 3 3 7" xfId="13291"/>
    <cellStyle name="Bilješka 38 2 3 3 7 2" xfId="20767"/>
    <cellStyle name="Bilješka 38 2 3 3 7 2 2" xfId="40805"/>
    <cellStyle name="Bilješka 38 2 3 3 7 3" xfId="28917"/>
    <cellStyle name="Bilješka 38 2 3 3 7 4" xfId="40804"/>
    <cellStyle name="Bilješka 38 2 3 3 8" xfId="14549"/>
    <cellStyle name="Bilješka 38 2 3 3 8 2" xfId="21936"/>
    <cellStyle name="Bilješka 38 2 3 3 8 2 2" xfId="40807"/>
    <cellStyle name="Bilješka 38 2 3 3 8 3" xfId="30158"/>
    <cellStyle name="Bilješka 38 2 3 3 8 4" xfId="40806"/>
    <cellStyle name="Bilješka 38 2 3 3 9" xfId="14941"/>
    <cellStyle name="Bilješka 38 2 3 3 9 2" xfId="30546"/>
    <cellStyle name="Bilješka 38 2 3 3 9 3" xfId="40808"/>
    <cellStyle name="Bilješka 38 2 3 3_Hotel Fortuna" xfId="49601"/>
    <cellStyle name="Bilješka 38 2 3 4" xfId="8899"/>
    <cellStyle name="Bilješka 38 2 3 4 2" xfId="16100"/>
    <cellStyle name="Bilješka 38 2 3 4 2 2" xfId="40810"/>
    <cellStyle name="Bilješka 38 2 3 4 2 2 2" xfId="55907"/>
    <cellStyle name="Bilješka 38 2 3 4 2 3" xfId="59088"/>
    <cellStyle name="Bilješka 38 2 3 4 2 4" xfId="53578"/>
    <cellStyle name="Bilješka 38 2 3 4 3" xfId="16881"/>
    <cellStyle name="Bilješka 38 2 3 4 3 2" xfId="40811"/>
    <cellStyle name="Bilješka 38 2 3 4 3 3" xfId="51863"/>
    <cellStyle name="Bilješka 38 2 3 4 4" xfId="24418"/>
    <cellStyle name="Bilješka 38 2 3 4 4 2" xfId="54189"/>
    <cellStyle name="Bilješka 38 2 3 4 5" xfId="40809"/>
    <cellStyle name="Bilješka 38 2 3 4 5 2" xfId="57379"/>
    <cellStyle name="Bilješka 38 2 3 4 6" xfId="47527"/>
    <cellStyle name="Bilješka 38 2 3 5" xfId="9540"/>
    <cellStyle name="Bilješka 38 2 3 5 2" xfId="17181"/>
    <cellStyle name="Bilješka 38 2 3 5 2 2" xfId="40813"/>
    <cellStyle name="Bilješka 38 2 3 5 2 3" xfId="53570"/>
    <cellStyle name="Bilješka 38 2 3 5 3" xfId="25308"/>
    <cellStyle name="Bilješka 38 2 3 5 3 2" xfId="55899"/>
    <cellStyle name="Bilješka 38 2 3 5 4" xfId="40812"/>
    <cellStyle name="Bilješka 38 2 3 5 4 2" xfId="59080"/>
    <cellStyle name="Bilješka 38 2 3 5 5" xfId="48916"/>
    <cellStyle name="Bilješka 38 2 3 6" xfId="10656"/>
    <cellStyle name="Bilješka 38 2 3 6 2" xfId="18195"/>
    <cellStyle name="Bilješka 38 2 3 6 2 2" xfId="40815"/>
    <cellStyle name="Bilješka 38 2 3 6 3" xfId="26313"/>
    <cellStyle name="Bilješka 38 2 3 6 4" xfId="40814"/>
    <cellStyle name="Bilješka 38 2 3 6 5" xfId="50803"/>
    <cellStyle name="Bilješka 38 2 3 7" xfId="11583"/>
    <cellStyle name="Bilješka 38 2 3 7 2" xfId="19098"/>
    <cellStyle name="Bilješka 38 2 3 7 2 2" xfId="40817"/>
    <cellStyle name="Bilješka 38 2 3 7 3" xfId="27227"/>
    <cellStyle name="Bilješka 38 2 3 7 4" xfId="40816"/>
    <cellStyle name="Bilješka 38 2 3 7 5" xfId="56309"/>
    <cellStyle name="Bilješka 38 2 3 8" xfId="12476"/>
    <cellStyle name="Bilješka 38 2 3 8 2" xfId="19981"/>
    <cellStyle name="Bilješka 38 2 3 8 2 2" xfId="40819"/>
    <cellStyle name="Bilješka 38 2 3 8 3" xfId="28110"/>
    <cellStyle name="Bilješka 38 2 3 8 4" xfId="40818"/>
    <cellStyle name="Bilješka 38 2 3 9" xfId="13117"/>
    <cellStyle name="Bilješka 38 2 3 9 2" xfId="20621"/>
    <cellStyle name="Bilješka 38 2 3 9 2 2" xfId="40821"/>
    <cellStyle name="Bilješka 38 2 3 9 3" xfId="28744"/>
    <cellStyle name="Bilješka 38 2 3 9 4" xfId="40820"/>
    <cellStyle name="Bilješka 38 2 3_Hotel Fortuna" xfId="49539"/>
    <cellStyle name="Bilješka 38 2 4" xfId="7867"/>
    <cellStyle name="Bilješka 38 2 4 10" xfId="11065"/>
    <cellStyle name="Bilješka 38 2 4 10 2" xfId="26714"/>
    <cellStyle name="Bilješka 38 2 4 10 3" xfId="40823"/>
    <cellStyle name="Bilješka 38 2 4 11" xfId="22516"/>
    <cellStyle name="Bilješka 38 2 4 12" xfId="40822"/>
    <cellStyle name="Bilješka 38 2 4 13" xfId="46631"/>
    <cellStyle name="Bilješka 38 2 4 14" xfId="59680"/>
    <cellStyle name="Bilješka 38 2 4 2" xfId="8138"/>
    <cellStyle name="Bilješka 38 2 4 2 10" xfId="22686"/>
    <cellStyle name="Bilješka 38 2 4 2 11" xfId="22545"/>
    <cellStyle name="Bilješka 38 2 4 2 12" xfId="40824"/>
    <cellStyle name="Bilješka 38 2 4 2 13" xfId="46936"/>
    <cellStyle name="Bilješka 38 2 4 2 14" xfId="59849"/>
    <cellStyle name="Bilješka 38 2 4 2 2" xfId="9316"/>
    <cellStyle name="Bilješka 38 2 4 2 2 2" xfId="16232"/>
    <cellStyle name="Bilješka 38 2 4 2 2 2 2" xfId="40826"/>
    <cellStyle name="Bilješka 38 2 4 2 2 2 2 2" xfId="55910"/>
    <cellStyle name="Bilješka 38 2 4 2 2 2 3" xfId="59091"/>
    <cellStyle name="Bilješka 38 2 4 2 2 2 4" xfId="53581"/>
    <cellStyle name="Bilješka 38 2 4 2 2 3" xfId="22644"/>
    <cellStyle name="Bilješka 38 2 4 2 2 3 2" xfId="51995"/>
    <cellStyle name="Bilješka 38 2 4 2 2 4" xfId="24550"/>
    <cellStyle name="Bilješka 38 2 4 2 2 4 2" xfId="54321"/>
    <cellStyle name="Bilješka 38 2 4 2 2 5" xfId="40825"/>
    <cellStyle name="Bilješka 38 2 4 2 2 5 2" xfId="57511"/>
    <cellStyle name="Bilješka 38 2 4 2 2 6" xfId="60138"/>
    <cellStyle name="Bilješka 38 2 4 2 3" xfId="9916"/>
    <cellStyle name="Bilješka 38 2 4 2 3 2" xfId="17518"/>
    <cellStyle name="Bilješka 38 2 4 2 3 2 2" xfId="40828"/>
    <cellStyle name="Bilješka 38 2 4 2 3 2 3" xfId="53580"/>
    <cellStyle name="Bilješka 38 2 4 2 3 3" xfId="25642"/>
    <cellStyle name="Bilješka 38 2 4 2 3 3 2" xfId="55909"/>
    <cellStyle name="Bilješka 38 2 4 2 3 4" xfId="40827"/>
    <cellStyle name="Bilješka 38 2 4 2 3 4 2" xfId="59090"/>
    <cellStyle name="Bilješka 38 2 4 2 4" xfId="10576"/>
    <cellStyle name="Bilješka 38 2 4 2 4 2" xfId="18116"/>
    <cellStyle name="Bilješka 38 2 4 2 4 2 2" xfId="40830"/>
    <cellStyle name="Bilješka 38 2 4 2 4 3" xfId="26233"/>
    <cellStyle name="Bilješka 38 2 4 2 4 4" xfId="40829"/>
    <cellStyle name="Bilješka 38 2 4 2 4 5" xfId="47705"/>
    <cellStyle name="Bilješka 38 2 4 2 5" xfId="11999"/>
    <cellStyle name="Bilješka 38 2 4 2 5 2" xfId="19514"/>
    <cellStyle name="Bilješka 38 2 4 2 5 2 2" xfId="40832"/>
    <cellStyle name="Bilješka 38 2 4 2 5 3" xfId="27638"/>
    <cellStyle name="Bilješka 38 2 4 2 5 4" xfId="40831"/>
    <cellStyle name="Bilješka 38 2 4 2 5 5" xfId="49049"/>
    <cellStyle name="Bilješka 38 2 4 2 6" xfId="12893"/>
    <cellStyle name="Bilješka 38 2 4 2 6 2" xfId="20397"/>
    <cellStyle name="Bilješka 38 2 4 2 6 2 2" xfId="40834"/>
    <cellStyle name="Bilješka 38 2 4 2 6 3" xfId="28522"/>
    <cellStyle name="Bilješka 38 2 4 2 6 4" xfId="40833"/>
    <cellStyle name="Bilješka 38 2 4 2 6 5" xfId="52336"/>
    <cellStyle name="Bilješka 38 2 4 2 7" xfId="13488"/>
    <cellStyle name="Bilješka 38 2 4 2 7 2" xfId="20959"/>
    <cellStyle name="Bilješka 38 2 4 2 7 2 2" xfId="40836"/>
    <cellStyle name="Bilješka 38 2 4 2 7 3" xfId="29112"/>
    <cellStyle name="Bilješka 38 2 4 2 7 4" xfId="40835"/>
    <cellStyle name="Bilješka 38 2 4 2 7 5" xfId="56772"/>
    <cellStyle name="Bilješka 38 2 4 2 8" xfId="14066"/>
    <cellStyle name="Bilješka 38 2 4 2 8 2" xfId="21504"/>
    <cellStyle name="Bilješka 38 2 4 2 8 2 2" xfId="40838"/>
    <cellStyle name="Bilješka 38 2 4 2 8 3" xfId="29683"/>
    <cellStyle name="Bilješka 38 2 4 2 8 4" xfId="40837"/>
    <cellStyle name="Bilješka 38 2 4 2 9" xfId="14924"/>
    <cellStyle name="Bilješka 38 2 4 2 9 2" xfId="30529"/>
    <cellStyle name="Bilješka 38 2 4 2 9 3" xfId="40839"/>
    <cellStyle name="Bilješka 38 2 4 2_Hotel Fortuna" xfId="49716"/>
    <cellStyle name="Bilješka 38 2 4 3" xfId="9045"/>
    <cellStyle name="Bilješka 38 2 4 3 2" xfId="15917"/>
    <cellStyle name="Bilješka 38 2 4 3 2 2" xfId="40841"/>
    <cellStyle name="Bilješka 38 2 4 3 2 2 2" xfId="55911"/>
    <cellStyle name="Bilješka 38 2 4 3 2 3" xfId="59092"/>
    <cellStyle name="Bilješka 38 2 4 3 2 4" xfId="53582"/>
    <cellStyle name="Bilješka 38 2 4 3 3" xfId="16721"/>
    <cellStyle name="Bilješka 38 2 4 3 3 2" xfId="40842"/>
    <cellStyle name="Bilješka 38 2 4 3 3 3" xfId="51680"/>
    <cellStyle name="Bilješka 38 2 4 3 4" xfId="24235"/>
    <cellStyle name="Bilješka 38 2 4 3 4 2" xfId="54006"/>
    <cellStyle name="Bilješka 38 2 4 3 5" xfId="40840"/>
    <cellStyle name="Bilješka 38 2 4 3 5 2" xfId="57196"/>
    <cellStyle name="Bilješka 38 2 4 3 6" xfId="47654"/>
    <cellStyle name="Bilješka 38 2 4 4" xfId="10303"/>
    <cellStyle name="Bilješka 38 2 4 4 2" xfId="17862"/>
    <cellStyle name="Bilješka 38 2 4 4 2 2" xfId="40844"/>
    <cellStyle name="Bilješka 38 2 4 4 2 3" xfId="53579"/>
    <cellStyle name="Bilješka 38 2 4 4 3" xfId="25980"/>
    <cellStyle name="Bilješka 38 2 4 4 3 2" xfId="55908"/>
    <cellStyle name="Bilješka 38 2 4 4 4" xfId="40843"/>
    <cellStyle name="Bilješka 38 2 4 4 4 2" xfId="59089"/>
    <cellStyle name="Bilješka 38 2 4 4 5" xfId="48733"/>
    <cellStyle name="Bilješka 38 2 4 5" xfId="8461"/>
    <cellStyle name="Bilješka 38 2 4 5 2" xfId="17081"/>
    <cellStyle name="Bilješka 38 2 4 5 2 2" xfId="40846"/>
    <cellStyle name="Bilješka 38 2 4 5 3" xfId="25050"/>
    <cellStyle name="Bilješka 38 2 4 5 4" xfId="40845"/>
    <cellStyle name="Bilješka 38 2 4 5 5" xfId="51335"/>
    <cellStyle name="Bilješka 38 2 4 6" xfId="11728"/>
    <cellStyle name="Bilješka 38 2 4 6 2" xfId="19243"/>
    <cellStyle name="Bilješka 38 2 4 6 2 2" xfId="40848"/>
    <cellStyle name="Bilješka 38 2 4 6 3" xfId="27370"/>
    <cellStyle name="Bilješka 38 2 4 6 4" xfId="40847"/>
    <cellStyle name="Bilješka 38 2 4 6 5" xfId="52291"/>
    <cellStyle name="Bilješka 38 2 4 7" xfId="12622"/>
    <cellStyle name="Bilješka 38 2 4 7 2" xfId="20126"/>
    <cellStyle name="Bilješka 38 2 4 7 2 2" xfId="40850"/>
    <cellStyle name="Bilješka 38 2 4 7 3" xfId="28254"/>
    <cellStyle name="Bilješka 38 2 4 7 4" xfId="40849"/>
    <cellStyle name="Bilješka 38 2 4 8" xfId="13874"/>
    <cellStyle name="Bilješka 38 2 4 8 2" xfId="21337"/>
    <cellStyle name="Bilješka 38 2 4 8 2 2" xfId="40852"/>
    <cellStyle name="Bilješka 38 2 4 8 3" xfId="29493"/>
    <cellStyle name="Bilješka 38 2 4 8 4" xfId="40851"/>
    <cellStyle name="Bilješka 38 2 4 9" xfId="14072"/>
    <cellStyle name="Bilješka 38 2 4 9 2" xfId="21509"/>
    <cellStyle name="Bilješka 38 2 4 9 2 2" xfId="40854"/>
    <cellStyle name="Bilješka 38 2 4 9 3" xfId="29689"/>
    <cellStyle name="Bilješka 38 2 4 9 4" xfId="40853"/>
    <cellStyle name="Bilješka 38 2 4_Hotel Fortuna" xfId="49559"/>
    <cellStyle name="Bilješka 38 2 5" xfId="8277"/>
    <cellStyle name="Bilješka 38 2 5 10" xfId="22758"/>
    <cellStyle name="Bilješka 38 2 5 11" xfId="22709"/>
    <cellStyle name="Bilješka 38 2 5 12" xfId="40855"/>
    <cellStyle name="Bilješka 38 2 5 13" xfId="47143"/>
    <cellStyle name="Bilješka 38 2 5 2" xfId="9455"/>
    <cellStyle name="Bilješka 38 2 5 2 2" xfId="16606"/>
    <cellStyle name="Bilješka 38 2 5 2 2 2" xfId="40857"/>
    <cellStyle name="Bilješka 38 2 5 2 2 2 2" xfId="53584"/>
    <cellStyle name="Bilješka 38 2 5 2 2 3" xfId="55913"/>
    <cellStyle name="Bilješka 38 2 5 2 2 4" xfId="59094"/>
    <cellStyle name="Bilješka 38 2 5 2 2 5" xfId="47408"/>
    <cellStyle name="Bilješka 38 2 5 2 3" xfId="23983"/>
    <cellStyle name="Bilješka 38 2 5 2 4" xfId="24924"/>
    <cellStyle name="Bilješka 38 2 5 2 4 2" xfId="47416"/>
    <cellStyle name="Bilješka 38 2 5 2 5" xfId="40856"/>
    <cellStyle name="Bilješka 38 2 5 2 5 2" xfId="49425"/>
    <cellStyle name="Bilješka 38 2 5 2 6" xfId="54695"/>
    <cellStyle name="Bilješka 38 2 5 2 7" xfId="57885"/>
    <cellStyle name="Bilješka 38 2 5 2 8" xfId="47299"/>
    <cellStyle name="Bilješka 38 2 5 2 9" xfId="60345"/>
    <cellStyle name="Bilješka 38 2 5 2_Hotel Fortuna" xfId="49553"/>
    <cellStyle name="Bilješka 38 2 5 3" xfId="9948"/>
    <cellStyle name="Bilješka 38 2 5 3 2" xfId="16450"/>
    <cellStyle name="Bilješka 38 2 5 3 2 2" xfId="40859"/>
    <cellStyle name="Bilješka 38 2 5 3 2 2 2" xfId="55914"/>
    <cellStyle name="Bilješka 38 2 5 3 2 3" xfId="59095"/>
    <cellStyle name="Bilješka 38 2 5 3 2 4" xfId="53585"/>
    <cellStyle name="Bilješka 38 2 5 3 3" xfId="22416"/>
    <cellStyle name="Bilješka 38 2 5 3 3 2" xfId="52213"/>
    <cellStyle name="Bilješka 38 2 5 3 4" xfId="24768"/>
    <cellStyle name="Bilješka 38 2 5 3 4 2" xfId="54539"/>
    <cellStyle name="Bilješka 38 2 5 3 5" xfId="40858"/>
    <cellStyle name="Bilješka 38 2 5 3 5 2" xfId="57729"/>
    <cellStyle name="Bilješka 38 2 5 3 6" xfId="47805"/>
    <cellStyle name="Bilješka 38 2 5 3 7" xfId="60230"/>
    <cellStyle name="Bilješka 38 2 5 4" xfId="10488"/>
    <cellStyle name="Bilješka 38 2 5 4 2" xfId="18031"/>
    <cellStyle name="Bilješka 38 2 5 4 2 2" xfId="40861"/>
    <cellStyle name="Bilješka 38 2 5 4 2 3" xfId="53583"/>
    <cellStyle name="Bilješka 38 2 5 4 3" xfId="26146"/>
    <cellStyle name="Bilješka 38 2 5 4 3 2" xfId="55912"/>
    <cellStyle name="Bilješka 38 2 5 4 4" xfId="40860"/>
    <cellStyle name="Bilješka 38 2 5 4 4 2" xfId="59093"/>
    <cellStyle name="Bilješka 38 2 5 4 5" xfId="49268"/>
    <cellStyle name="Bilješka 38 2 5 5" xfId="12138"/>
    <cellStyle name="Bilješka 38 2 5 5 2" xfId="19653"/>
    <cellStyle name="Bilješka 38 2 5 5 2 2" xfId="40863"/>
    <cellStyle name="Bilješka 38 2 5 5 3" xfId="27776"/>
    <cellStyle name="Bilješka 38 2 5 5 4" xfId="40862"/>
    <cellStyle name="Bilješka 38 2 5 5 5" xfId="52337"/>
    <cellStyle name="Bilješka 38 2 5 6" xfId="13032"/>
    <cellStyle name="Bilješka 38 2 5 6 2" xfId="20536"/>
    <cellStyle name="Bilješka 38 2 5 6 2 2" xfId="40865"/>
    <cellStyle name="Bilješka 38 2 5 6 3" xfId="28660"/>
    <cellStyle name="Bilješka 38 2 5 6 4" xfId="40864"/>
    <cellStyle name="Bilješka 38 2 5 6 5" xfId="56911"/>
    <cellStyle name="Bilješka 38 2 5 7" xfId="13519"/>
    <cellStyle name="Bilješka 38 2 5 7 2" xfId="20990"/>
    <cellStyle name="Bilješka 38 2 5 7 2 2" xfId="40867"/>
    <cellStyle name="Bilješka 38 2 5 7 3" xfId="29142"/>
    <cellStyle name="Bilješka 38 2 5 7 4" xfId="40866"/>
    <cellStyle name="Bilješka 38 2 5 8" xfId="14328"/>
    <cellStyle name="Bilješka 38 2 5 8 2" xfId="21739"/>
    <cellStyle name="Bilješka 38 2 5 8 2 2" xfId="40869"/>
    <cellStyle name="Bilješka 38 2 5 8 3" xfId="29940"/>
    <cellStyle name="Bilješka 38 2 5 8 4" xfId="40868"/>
    <cellStyle name="Bilješka 38 2 5 9" xfId="15376"/>
    <cellStyle name="Bilješka 38 2 5 9 2" xfId="30976"/>
    <cellStyle name="Bilješka 38 2 5 9 3" xfId="40870"/>
    <cellStyle name="Bilješka 38 2 5_Hotel Fortuna" xfId="50343"/>
    <cellStyle name="Bilješka 38 2 6" xfId="8642"/>
    <cellStyle name="Bilješka 38 2 6 2" xfId="15626"/>
    <cellStyle name="Bilješka 38 2 6 2 2" xfId="40872"/>
    <cellStyle name="Bilješka 38 2 6 2 3" xfId="53565"/>
    <cellStyle name="Bilješka 38 2 6 3" xfId="25227"/>
    <cellStyle name="Bilješka 38 2 6 3 2" xfId="55894"/>
    <cellStyle name="Bilješka 38 2 6 4" xfId="40871"/>
    <cellStyle name="Bilješka 38 2 6 4 2" xfId="59075"/>
    <cellStyle name="Bilješka 38 2 6 5" xfId="48326"/>
    <cellStyle name="Bilješka 38 2 7" xfId="9994"/>
    <cellStyle name="Bilješka 38 2 7 2" xfId="17586"/>
    <cellStyle name="Bilješka 38 2 7 2 2" xfId="40874"/>
    <cellStyle name="Bilješka 38 2 7 3" xfId="25708"/>
    <cellStyle name="Bilješka 38 2 7 4" xfId="40873"/>
    <cellStyle name="Bilješka 38 2 7 5" xfId="48502"/>
    <cellStyle name="Bilješka 38 2 8" xfId="11281"/>
    <cellStyle name="Bilješka 38 2 8 2" xfId="18805"/>
    <cellStyle name="Bilješka 38 2 8 2 2" xfId="40876"/>
    <cellStyle name="Bilješka 38 2 8 3" xfId="26929"/>
    <cellStyle name="Bilješka 38 2 8 4" xfId="40875"/>
    <cellStyle name="Bilješka 38 2 8 5" xfId="51055"/>
    <cellStyle name="Bilješka 38 2 9" xfId="11329"/>
    <cellStyle name="Bilješka 38 2 9 2" xfId="18852"/>
    <cellStyle name="Bilješka 38 2 9 2 2" xfId="40878"/>
    <cellStyle name="Bilješka 38 2 9 3" xfId="26977"/>
    <cellStyle name="Bilješka 38 2 9 4" xfId="40877"/>
    <cellStyle name="Bilješka 38 2 9 5" xfId="50534"/>
    <cellStyle name="Bilješka 38 2_Hotel Fortuna" xfId="50094"/>
    <cellStyle name="Bilješka 38 3" xfId="7539"/>
    <cellStyle name="Bilješka 38 3 10" xfId="14130"/>
    <cellStyle name="Bilješka 38 3 10 2" xfId="21556"/>
    <cellStyle name="Bilješka 38 3 10 2 2" xfId="40881"/>
    <cellStyle name="Bilješka 38 3 10 3" xfId="29746"/>
    <cellStyle name="Bilješka 38 3 10 4" xfId="40880"/>
    <cellStyle name="Bilješka 38 3 11" xfId="14120"/>
    <cellStyle name="Bilješka 38 3 11 2" xfId="29736"/>
    <cellStyle name="Bilješka 38 3 11 3" xfId="40882"/>
    <cellStyle name="Bilješka 38 3 12" xfId="22390"/>
    <cellStyle name="Bilješka 38 3 13" xfId="40879"/>
    <cellStyle name="Bilješka 38 3 14" xfId="59453"/>
    <cellStyle name="Bilješka 38 3 2" xfId="7697"/>
    <cellStyle name="Bilješka 38 3 2 10" xfId="14846"/>
    <cellStyle name="Bilješka 38 3 2 10 2" xfId="30452"/>
    <cellStyle name="Bilješka 38 3 2 10 3" xfId="40884"/>
    <cellStyle name="Bilješka 38 3 2 11" xfId="23844"/>
    <cellStyle name="Bilješka 38 3 2 12" xfId="40883"/>
    <cellStyle name="Bilješka 38 3 2 13" xfId="46785"/>
    <cellStyle name="Bilješka 38 3 2 14" xfId="59559"/>
    <cellStyle name="Bilješka 38 3 2 2" xfId="8124"/>
    <cellStyle name="Bilješka 38 3 2 2 10" xfId="23607"/>
    <cellStyle name="Bilješka 38 3 2 2 11" xfId="23332"/>
    <cellStyle name="Bilješka 38 3 2 2 12" xfId="40885"/>
    <cellStyle name="Bilješka 38 3 2 2 13" xfId="46922"/>
    <cellStyle name="Bilješka 38 3 2 2 14" xfId="59840"/>
    <cellStyle name="Bilješka 38 3 2 2 2" xfId="9302"/>
    <cellStyle name="Bilješka 38 3 2 2 2 2" xfId="16217"/>
    <cellStyle name="Bilješka 38 3 2 2 2 2 2" xfId="40887"/>
    <cellStyle name="Bilješka 38 3 2 2 2 2 2 2" xfId="55918"/>
    <cellStyle name="Bilješka 38 3 2 2 2 2 3" xfId="59099"/>
    <cellStyle name="Bilješka 38 3 2 2 2 2 4" xfId="53589"/>
    <cellStyle name="Bilješka 38 3 2 2 2 3" xfId="22821"/>
    <cellStyle name="Bilješka 38 3 2 2 2 3 2" xfId="51980"/>
    <cellStyle name="Bilješka 38 3 2 2 2 4" xfId="24535"/>
    <cellStyle name="Bilješka 38 3 2 2 2 4 2" xfId="54306"/>
    <cellStyle name="Bilješka 38 3 2 2 2 5" xfId="40886"/>
    <cellStyle name="Bilješka 38 3 2 2 2 5 2" xfId="57496"/>
    <cellStyle name="Bilješka 38 3 2 2 2 6" xfId="60126"/>
    <cellStyle name="Bilješka 38 3 2 2 3" xfId="10293"/>
    <cellStyle name="Bilješka 38 3 2 2 3 2" xfId="17853"/>
    <cellStyle name="Bilješka 38 3 2 2 3 2 2" xfId="40889"/>
    <cellStyle name="Bilješka 38 3 2 2 3 2 3" xfId="53588"/>
    <cellStyle name="Bilješka 38 3 2 2 3 3" xfId="25971"/>
    <cellStyle name="Bilješka 38 3 2 2 3 3 2" xfId="55917"/>
    <cellStyle name="Bilješka 38 3 2 2 3 4" xfId="40888"/>
    <cellStyle name="Bilješka 38 3 2 2 3 4 2" xfId="59098"/>
    <cellStyle name="Bilješka 38 3 2 2 4" xfId="10942"/>
    <cellStyle name="Bilješka 38 3 2 2 4 2" xfId="18473"/>
    <cellStyle name="Bilješka 38 3 2 2 4 2 2" xfId="40891"/>
    <cellStyle name="Bilješka 38 3 2 2 4 3" xfId="26592"/>
    <cellStyle name="Bilješka 38 3 2 2 4 4" xfId="40890"/>
    <cellStyle name="Bilješka 38 3 2 2 4 5" xfId="48065"/>
    <cellStyle name="Bilješka 38 3 2 2 5" xfId="11985"/>
    <cellStyle name="Bilješka 38 3 2 2 5 2" xfId="19500"/>
    <cellStyle name="Bilješka 38 3 2 2 5 2 2" xfId="40893"/>
    <cellStyle name="Bilješka 38 3 2 2 5 3" xfId="27624"/>
    <cellStyle name="Bilješka 38 3 2 2 5 4" xfId="40892"/>
    <cellStyle name="Bilješka 38 3 2 2 5 5" xfId="49034"/>
    <cellStyle name="Bilješka 38 3 2 2 6" xfId="12879"/>
    <cellStyle name="Bilješka 38 3 2 2 6 2" xfId="20383"/>
    <cellStyle name="Bilješka 38 3 2 2 6 2 2" xfId="40895"/>
    <cellStyle name="Bilješka 38 3 2 2 6 3" xfId="28508"/>
    <cellStyle name="Bilješka 38 3 2 2 6 4" xfId="40894"/>
    <cellStyle name="Bilješka 38 3 2 2 6 5" xfId="52318"/>
    <cellStyle name="Bilješka 38 3 2 2 7" xfId="13865"/>
    <cellStyle name="Bilješka 38 3 2 2 7 2" xfId="21328"/>
    <cellStyle name="Bilješka 38 3 2 2 7 2 2" xfId="40897"/>
    <cellStyle name="Bilješka 38 3 2 2 7 3" xfId="29484"/>
    <cellStyle name="Bilješka 38 3 2 2 7 4" xfId="40896"/>
    <cellStyle name="Bilješka 38 3 2 2 7 5" xfId="56758"/>
    <cellStyle name="Bilješka 38 3 2 2 8" xfId="14484"/>
    <cellStyle name="Bilješka 38 3 2 2 8 2" xfId="21881"/>
    <cellStyle name="Bilješka 38 3 2 2 8 2 2" xfId="40899"/>
    <cellStyle name="Bilješka 38 3 2 2 8 3" xfId="30094"/>
    <cellStyle name="Bilješka 38 3 2 2 8 4" xfId="40898"/>
    <cellStyle name="Bilješka 38 3 2 2 9" xfId="15190"/>
    <cellStyle name="Bilješka 38 3 2 2 9 2" xfId="30792"/>
    <cellStyle name="Bilješka 38 3 2 2 9 3" xfId="40900"/>
    <cellStyle name="Bilješka 38 3 2 2_Hotel Fortuna" xfId="49930"/>
    <cellStyle name="Bilješka 38 3 2 3" xfId="8874"/>
    <cellStyle name="Bilješka 38 3 2 3 2" xfId="16075"/>
    <cellStyle name="Bilješka 38 3 2 3 2 2" xfId="40902"/>
    <cellStyle name="Bilješka 38 3 2 3 2 2 2" xfId="55919"/>
    <cellStyle name="Bilješka 38 3 2 3 2 3" xfId="59100"/>
    <cellStyle name="Bilješka 38 3 2 3 2 4" xfId="53590"/>
    <cellStyle name="Bilješka 38 3 2 3 3" xfId="16857"/>
    <cellStyle name="Bilješka 38 3 2 3 3 2" xfId="40903"/>
    <cellStyle name="Bilješka 38 3 2 3 3 3" xfId="51838"/>
    <cellStyle name="Bilješka 38 3 2 3 4" xfId="24393"/>
    <cellStyle name="Bilješka 38 3 2 3 4 2" xfId="54164"/>
    <cellStyle name="Bilješka 38 3 2 3 5" xfId="40901"/>
    <cellStyle name="Bilješka 38 3 2 3 5 2" xfId="57354"/>
    <cellStyle name="Bilješka 38 3 2 3 6" xfId="47526"/>
    <cellStyle name="Bilješka 38 3 2 4" xfId="9708"/>
    <cellStyle name="Bilješka 38 3 2 4 2" xfId="17332"/>
    <cellStyle name="Bilješka 38 3 2 4 2 2" xfId="40905"/>
    <cellStyle name="Bilješka 38 3 2 4 2 3" xfId="53587"/>
    <cellStyle name="Bilješka 38 3 2 4 3" xfId="25458"/>
    <cellStyle name="Bilješka 38 3 2 4 3 2" xfId="55916"/>
    <cellStyle name="Bilješka 38 3 2 4 4" xfId="40904"/>
    <cellStyle name="Bilješka 38 3 2 4 4 2" xfId="59097"/>
    <cellStyle name="Bilješka 38 3 2 4 5" xfId="48891"/>
    <cellStyle name="Bilješka 38 3 2 5" xfId="10772"/>
    <cellStyle name="Bilješka 38 3 2 5 2" xfId="18308"/>
    <cellStyle name="Bilješka 38 3 2 5 2 2" xfId="40907"/>
    <cellStyle name="Bilješka 38 3 2 5 3" xfId="26425"/>
    <cellStyle name="Bilješka 38 3 2 5 4" xfId="40906"/>
    <cellStyle name="Bilješka 38 3 2 5 5" xfId="50842"/>
    <cellStyle name="Bilješka 38 3 2 6" xfId="11558"/>
    <cellStyle name="Bilješka 38 3 2 6 2" xfId="19073"/>
    <cellStyle name="Bilješka 38 3 2 6 2 2" xfId="40909"/>
    <cellStyle name="Bilješka 38 3 2 6 3" xfId="27203"/>
    <cellStyle name="Bilješka 38 3 2 6 4" xfId="40908"/>
    <cellStyle name="Bilješka 38 3 2 6 5" xfId="56359"/>
    <cellStyle name="Bilješka 38 3 2 7" xfId="12451"/>
    <cellStyle name="Bilješka 38 3 2 7 2" xfId="19956"/>
    <cellStyle name="Bilješka 38 3 2 7 2 2" xfId="40911"/>
    <cellStyle name="Bilješka 38 3 2 7 3" xfId="28086"/>
    <cellStyle name="Bilješka 38 3 2 7 4" xfId="40910"/>
    <cellStyle name="Bilješka 38 3 2 8" xfId="13282"/>
    <cellStyle name="Bilješka 38 3 2 8 2" xfId="20758"/>
    <cellStyle name="Bilješka 38 3 2 8 2 2" xfId="40913"/>
    <cellStyle name="Bilješka 38 3 2 8 3" xfId="28908"/>
    <cellStyle name="Bilješka 38 3 2 8 4" xfId="40912"/>
    <cellStyle name="Bilješka 38 3 2 9" xfId="14629"/>
    <cellStyle name="Bilješka 38 3 2 9 2" xfId="22006"/>
    <cellStyle name="Bilješka 38 3 2 9 2 2" xfId="40915"/>
    <cellStyle name="Bilješka 38 3 2 9 3" xfId="30236"/>
    <cellStyle name="Bilješka 38 3 2 9 4" xfId="40914"/>
    <cellStyle name="Bilješka 38 3 2_Hotel Fortuna" xfId="50176"/>
    <cellStyle name="Bilješka 38 3 3" xfId="7904"/>
    <cellStyle name="Bilješka 38 3 3 10" xfId="14970"/>
    <cellStyle name="Bilješka 38 3 3 10 2" xfId="30575"/>
    <cellStyle name="Bilješka 38 3 3 10 3" xfId="40917"/>
    <cellStyle name="Bilješka 38 3 3 11" xfId="23856"/>
    <cellStyle name="Bilješka 38 3 3 12" xfId="40916"/>
    <cellStyle name="Bilješka 38 3 3 13" xfId="46675"/>
    <cellStyle name="Bilješka 38 3 3 14" xfId="59702"/>
    <cellStyle name="Bilješka 38 3 3 2" xfId="8127"/>
    <cellStyle name="Bilješka 38 3 3 2 10" xfId="23478"/>
    <cellStyle name="Bilješka 38 3 3 2 11" xfId="23908"/>
    <cellStyle name="Bilješka 38 3 3 2 12" xfId="40918"/>
    <cellStyle name="Bilješka 38 3 3 2 13" xfId="46925"/>
    <cellStyle name="Bilješka 38 3 3 2 14" xfId="59842"/>
    <cellStyle name="Bilješka 38 3 3 2 2" xfId="9305"/>
    <cellStyle name="Bilješka 38 3 3 2 2 2" xfId="16221"/>
    <cellStyle name="Bilješka 38 3 3 2 2 2 2" xfId="40920"/>
    <cellStyle name="Bilješka 38 3 3 2 2 2 2 2" xfId="55922"/>
    <cellStyle name="Bilješka 38 3 3 2 2 2 3" xfId="59103"/>
    <cellStyle name="Bilješka 38 3 3 2 2 2 4" xfId="53593"/>
    <cellStyle name="Bilješka 38 3 3 2 2 3" xfId="23354"/>
    <cellStyle name="Bilješka 38 3 3 2 2 3 2" xfId="51984"/>
    <cellStyle name="Bilješka 38 3 3 2 2 4" xfId="24539"/>
    <cellStyle name="Bilješka 38 3 3 2 2 4 2" xfId="54310"/>
    <cellStyle name="Bilješka 38 3 3 2 2 5" xfId="40919"/>
    <cellStyle name="Bilješka 38 3 3 2 2 5 2" xfId="57500"/>
    <cellStyle name="Bilješka 38 3 3 2 2 6" xfId="60129"/>
    <cellStyle name="Bilješka 38 3 3 2 3" xfId="10137"/>
    <cellStyle name="Bilješka 38 3 3 2 3 2" xfId="17715"/>
    <cellStyle name="Bilješka 38 3 3 2 3 2 2" xfId="40922"/>
    <cellStyle name="Bilješka 38 3 3 2 3 2 3" xfId="53592"/>
    <cellStyle name="Bilješka 38 3 3 2 3 3" xfId="25836"/>
    <cellStyle name="Bilješka 38 3 3 2 3 3 2" xfId="55921"/>
    <cellStyle name="Bilješka 38 3 3 2 3 4" xfId="40921"/>
    <cellStyle name="Bilješka 38 3 3 2 3 4 2" xfId="59102"/>
    <cellStyle name="Bilješka 38 3 3 2 4" xfId="10689"/>
    <cellStyle name="Bilješka 38 3 3 2 4 2" xfId="18227"/>
    <cellStyle name="Bilješka 38 3 3 2 4 2 2" xfId="40924"/>
    <cellStyle name="Bilješka 38 3 3 2 4 3" xfId="26345"/>
    <cellStyle name="Bilješka 38 3 3 2 4 4" xfId="40923"/>
    <cellStyle name="Bilješka 38 3 3 2 4 5" xfId="47979"/>
    <cellStyle name="Bilješka 38 3 3 2 5" xfId="11988"/>
    <cellStyle name="Bilješka 38 3 3 2 5 2" xfId="19503"/>
    <cellStyle name="Bilješka 38 3 3 2 5 2 2" xfId="40926"/>
    <cellStyle name="Bilješka 38 3 3 2 5 3" xfId="27627"/>
    <cellStyle name="Bilješka 38 3 3 2 5 4" xfId="40925"/>
    <cellStyle name="Bilješka 38 3 3 2 5 5" xfId="49038"/>
    <cellStyle name="Bilješka 38 3 3 2 6" xfId="12882"/>
    <cellStyle name="Bilješka 38 3 3 2 6 2" xfId="20386"/>
    <cellStyle name="Bilješka 38 3 3 2 6 2 2" xfId="40928"/>
    <cellStyle name="Bilješka 38 3 3 2 6 3" xfId="28511"/>
    <cellStyle name="Bilješka 38 3 3 2 6 4" xfId="40927"/>
    <cellStyle name="Bilješka 38 3 3 2 6 5" xfId="50988"/>
    <cellStyle name="Bilješka 38 3 3 2 7" xfId="13708"/>
    <cellStyle name="Bilješka 38 3 3 2 7 2" xfId="21175"/>
    <cellStyle name="Bilješka 38 3 3 2 7 2 2" xfId="40930"/>
    <cellStyle name="Bilješka 38 3 3 2 7 3" xfId="29330"/>
    <cellStyle name="Bilješka 38 3 3 2 7 4" xfId="40929"/>
    <cellStyle name="Bilješka 38 3 3 2 7 5" xfId="56761"/>
    <cellStyle name="Bilješka 38 3 3 2 8" xfId="14448"/>
    <cellStyle name="Bilješka 38 3 3 2 8 2" xfId="21849"/>
    <cellStyle name="Bilješka 38 3 3 2 8 2 2" xfId="40932"/>
    <cellStyle name="Bilješka 38 3 3 2 8 3" xfId="30058"/>
    <cellStyle name="Bilješka 38 3 3 2 8 4" xfId="40931"/>
    <cellStyle name="Bilješka 38 3 3 2 9" xfId="14824"/>
    <cellStyle name="Bilješka 38 3 3 2 9 2" xfId="30430"/>
    <cellStyle name="Bilješka 38 3 3 2 9 3" xfId="40933"/>
    <cellStyle name="Bilješka 38 3 3 2_Hotel Fortuna" xfId="50378"/>
    <cellStyle name="Bilješka 38 3 3 3" xfId="9082"/>
    <cellStyle name="Bilješka 38 3 3 3 2" xfId="15962"/>
    <cellStyle name="Bilješka 38 3 3 3 2 2" xfId="40935"/>
    <cellStyle name="Bilješka 38 3 3 3 2 2 2" xfId="55923"/>
    <cellStyle name="Bilješka 38 3 3 3 2 3" xfId="59104"/>
    <cellStyle name="Bilješka 38 3 3 3 2 4" xfId="53594"/>
    <cellStyle name="Bilješka 38 3 3 3 3" xfId="16759"/>
    <cellStyle name="Bilješka 38 3 3 3 3 2" xfId="40936"/>
    <cellStyle name="Bilješka 38 3 3 3 3 3" xfId="51725"/>
    <cellStyle name="Bilješka 38 3 3 3 4" xfId="24280"/>
    <cellStyle name="Bilješka 38 3 3 3 4 2" xfId="54051"/>
    <cellStyle name="Bilješka 38 3 3 3 5" xfId="40934"/>
    <cellStyle name="Bilješka 38 3 3 3 5 2" xfId="57241"/>
    <cellStyle name="Bilješka 38 3 3 3 6" xfId="47931"/>
    <cellStyle name="Bilješka 38 3 3 4" xfId="9660"/>
    <cellStyle name="Bilješka 38 3 3 4 2" xfId="17287"/>
    <cellStyle name="Bilješka 38 3 3 4 2 2" xfId="40938"/>
    <cellStyle name="Bilješka 38 3 3 4 2 3" xfId="53591"/>
    <cellStyle name="Bilješka 38 3 3 4 3" xfId="25413"/>
    <cellStyle name="Bilješka 38 3 3 4 3 2" xfId="55920"/>
    <cellStyle name="Bilješka 38 3 3 4 4" xfId="40937"/>
    <cellStyle name="Bilješka 38 3 3 4 4 2" xfId="59101"/>
    <cellStyle name="Bilješka 38 3 3 4 5" xfId="48778"/>
    <cellStyle name="Bilješka 38 3 3 5" xfId="10902"/>
    <cellStyle name="Bilješka 38 3 3 5 2" xfId="18434"/>
    <cellStyle name="Bilješka 38 3 3 5 2 2" xfId="40940"/>
    <cellStyle name="Bilješka 38 3 3 5 3" xfId="26553"/>
    <cellStyle name="Bilješka 38 3 3 5 4" xfId="40939"/>
    <cellStyle name="Bilješka 38 3 3 5 5" xfId="50890"/>
    <cellStyle name="Bilješka 38 3 3 6" xfId="11765"/>
    <cellStyle name="Bilješka 38 3 3 6 2" xfId="19280"/>
    <cellStyle name="Bilješka 38 3 3 6 2 2" xfId="40942"/>
    <cellStyle name="Bilješka 38 3 3 6 3" xfId="27407"/>
    <cellStyle name="Bilješka 38 3 3 6 4" xfId="40941"/>
    <cellStyle name="Bilješka 38 3 3 6 5" xfId="56540"/>
    <cellStyle name="Bilješka 38 3 3 7" xfId="12659"/>
    <cellStyle name="Bilješka 38 3 3 7 2" xfId="20163"/>
    <cellStyle name="Bilješka 38 3 3 7 2 2" xfId="40944"/>
    <cellStyle name="Bilješka 38 3 3 7 3" xfId="28291"/>
    <cellStyle name="Bilješka 38 3 3 7 4" xfId="40943"/>
    <cellStyle name="Bilješka 38 3 3 8" xfId="13234"/>
    <cellStyle name="Bilješka 38 3 3 8 2" xfId="20714"/>
    <cellStyle name="Bilješka 38 3 3 8 2 2" xfId="40946"/>
    <cellStyle name="Bilješka 38 3 3 8 3" xfId="28860"/>
    <cellStyle name="Bilješka 38 3 3 8 4" xfId="40945"/>
    <cellStyle name="Bilješka 38 3 3 9" xfId="14466"/>
    <cellStyle name="Bilješka 38 3 3 9 2" xfId="21866"/>
    <cellStyle name="Bilješka 38 3 3 9 2 2" xfId="40948"/>
    <cellStyle name="Bilješka 38 3 3 9 3" xfId="30076"/>
    <cellStyle name="Bilješka 38 3 3 9 4" xfId="40947"/>
    <cellStyle name="Bilješka 38 3 3_Hotel Fortuna" xfId="50015"/>
    <cellStyle name="Bilješka 38 3 4" xfId="8710"/>
    <cellStyle name="Bilješka 38 3 4 2" xfId="15726"/>
    <cellStyle name="Bilješka 38 3 4 2 2" xfId="40950"/>
    <cellStyle name="Bilješka 38 3 4 2 2 2" xfId="55924"/>
    <cellStyle name="Bilješka 38 3 4 2 3" xfId="59105"/>
    <cellStyle name="Bilješka 38 3 4 2 4" xfId="53595"/>
    <cellStyle name="Bilješka 38 3 4 3" xfId="22500"/>
    <cellStyle name="Bilješka 38 3 4 3 2" xfId="51489"/>
    <cellStyle name="Bilješka 38 3 4 4" xfId="24044"/>
    <cellStyle name="Bilješka 38 3 4 4 2" xfId="51157"/>
    <cellStyle name="Bilješka 38 3 4 5" xfId="40949"/>
    <cellStyle name="Bilješka 38 3 4 5 2" xfId="57005"/>
    <cellStyle name="Bilješka 38 3 4 6" xfId="47959"/>
    <cellStyle name="Bilješka 38 3 4 7" xfId="59967"/>
    <cellStyle name="Bilješka 38 3 5" xfId="9838"/>
    <cellStyle name="Bilješka 38 3 5 2" xfId="17451"/>
    <cellStyle name="Bilješka 38 3 5 2 2" xfId="40952"/>
    <cellStyle name="Bilješka 38 3 5 2 3" xfId="53586"/>
    <cellStyle name="Bilješka 38 3 5 3" xfId="25576"/>
    <cellStyle name="Bilješka 38 3 5 3 2" xfId="55915"/>
    <cellStyle name="Bilješka 38 3 5 4" xfId="40951"/>
    <cellStyle name="Bilješka 38 3 5 4 2" xfId="59096"/>
    <cellStyle name="Bilješka 38 3 5 5" xfId="48540"/>
    <cellStyle name="Bilješka 38 3 6" xfId="10473"/>
    <cellStyle name="Bilješka 38 3 6 2" xfId="18017"/>
    <cellStyle name="Bilješka 38 3 6 2 2" xfId="40954"/>
    <cellStyle name="Bilješka 38 3 6 3" xfId="26132"/>
    <cellStyle name="Bilješka 38 3 6 4" xfId="40953"/>
    <cellStyle name="Bilješka 38 3 6 5" xfId="50509"/>
    <cellStyle name="Bilješka 38 3 7" xfId="11394"/>
    <cellStyle name="Bilješka 38 3 7 2" xfId="18909"/>
    <cellStyle name="Bilješka 38 3 7 2 2" xfId="40956"/>
    <cellStyle name="Bilješka 38 3 7 3" xfId="27041"/>
    <cellStyle name="Bilješka 38 3 7 4" xfId="40955"/>
    <cellStyle name="Bilješka 38 3 7 5" xfId="50553"/>
    <cellStyle name="Bilješka 38 3 8" xfId="12286"/>
    <cellStyle name="Bilješka 38 3 8 2" xfId="19791"/>
    <cellStyle name="Bilješka 38 3 8 2 2" xfId="40958"/>
    <cellStyle name="Bilješka 38 3 8 3" xfId="27923"/>
    <cellStyle name="Bilješka 38 3 8 4" xfId="40957"/>
    <cellStyle name="Bilješka 38 3 9" xfId="13411"/>
    <cellStyle name="Bilješka 38 3 9 2" xfId="20884"/>
    <cellStyle name="Bilješka 38 3 9 2 2" xfId="40960"/>
    <cellStyle name="Bilješka 38 3 9 3" xfId="29036"/>
    <cellStyle name="Bilješka 38 3 9 4" xfId="40959"/>
    <cellStyle name="Bilješka 38 3_Hotel Fortuna" xfId="49953"/>
    <cellStyle name="Bilješka 38 4" xfId="7599"/>
    <cellStyle name="Bilješka 38 4 10" xfId="14571"/>
    <cellStyle name="Bilješka 38 4 10 2" xfId="21956"/>
    <cellStyle name="Bilješka 38 4 10 2 2" xfId="40963"/>
    <cellStyle name="Bilješka 38 4 10 3" xfId="30178"/>
    <cellStyle name="Bilješka 38 4 10 4" xfId="40962"/>
    <cellStyle name="Bilješka 38 4 11" xfId="15416"/>
    <cellStyle name="Bilješka 38 4 11 2" xfId="31015"/>
    <cellStyle name="Bilješka 38 4 11 3" xfId="40964"/>
    <cellStyle name="Bilješka 38 4 12" xfId="23949"/>
    <cellStyle name="Bilješka 38 4 13" xfId="40961"/>
    <cellStyle name="Bilješka 38 4 14" xfId="46500"/>
    <cellStyle name="Bilješka 38 4 15" xfId="59491"/>
    <cellStyle name="Bilješka 38 4 2" xfId="7731"/>
    <cellStyle name="Bilješka 38 4 2 10" xfId="14112"/>
    <cellStyle name="Bilješka 38 4 2 10 2" xfId="21542"/>
    <cellStyle name="Bilješka 38 4 2 10 2 2" xfId="40967"/>
    <cellStyle name="Bilješka 38 4 2 10 3" xfId="29728"/>
    <cellStyle name="Bilješka 38 4 2 10 4" xfId="40966"/>
    <cellStyle name="Bilješka 38 4 2 11" xfId="15049"/>
    <cellStyle name="Bilješka 38 4 2 11 2" xfId="30653"/>
    <cellStyle name="Bilješka 38 4 2 11 3" xfId="40968"/>
    <cellStyle name="Bilješka 38 4 2 12" xfId="23894"/>
    <cellStyle name="Bilješka 38 4 2 13" xfId="40965"/>
    <cellStyle name="Bilješka 38 4 2 14" xfId="46817"/>
    <cellStyle name="Bilješka 38 4 2 15" xfId="59590"/>
    <cellStyle name="Bilješka 38 4 2 2" xfId="7972"/>
    <cellStyle name="Bilješka 38 4 2 2 10" xfId="15334"/>
    <cellStyle name="Bilješka 38 4 2 2 10 2" xfId="30935"/>
    <cellStyle name="Bilješka 38 4 2 2 10 3" xfId="40970"/>
    <cellStyle name="Bilješka 38 4 2 2 11" xfId="23389"/>
    <cellStyle name="Bilješka 38 4 2 2 12" xfId="40969"/>
    <cellStyle name="Bilješka 38 4 2 2 13" xfId="47062"/>
    <cellStyle name="Bilješka 38 4 2 2 14" xfId="59754"/>
    <cellStyle name="Bilješka 38 4 2 2 2" xfId="8288"/>
    <cellStyle name="Bilješka 38 4 2 2 2 10" xfId="22217"/>
    <cellStyle name="Bilješka 38 4 2 2 2 11" xfId="22445"/>
    <cellStyle name="Bilješka 38 4 2 2 2 12" xfId="40971"/>
    <cellStyle name="Bilješka 38 4 2 2 2 13" xfId="47153"/>
    <cellStyle name="Bilješka 38 4 2 2 2 14" xfId="59914"/>
    <cellStyle name="Bilješka 38 4 2 2 2 2" xfId="9466"/>
    <cellStyle name="Bilješka 38 4 2 2 2 2 2" xfId="16461"/>
    <cellStyle name="Bilješka 38 4 2 2 2 2 2 2" xfId="40973"/>
    <cellStyle name="Bilješka 38 4 2 2 2 2 2 2 2" xfId="55929"/>
    <cellStyle name="Bilješka 38 4 2 2 2 2 2 3" xfId="59110"/>
    <cellStyle name="Bilješka 38 4 2 2 2 2 2 4" xfId="53600"/>
    <cellStyle name="Bilješka 38 4 2 2 2 2 3" xfId="22197"/>
    <cellStyle name="Bilješka 38 4 2 2 2 2 3 2" xfId="52224"/>
    <cellStyle name="Bilješka 38 4 2 2 2 2 4" xfId="24779"/>
    <cellStyle name="Bilješka 38 4 2 2 2 2 4 2" xfId="54550"/>
    <cellStyle name="Bilješka 38 4 2 2 2 2 5" xfId="40972"/>
    <cellStyle name="Bilješka 38 4 2 2 2 2 5 2" xfId="57740"/>
    <cellStyle name="Bilješka 38 4 2 2 2 2 6" xfId="60238"/>
    <cellStyle name="Bilješka 38 4 2 2 2 3" xfId="10333"/>
    <cellStyle name="Bilješka 38 4 2 2 2 3 2" xfId="17887"/>
    <cellStyle name="Bilješka 38 4 2 2 2 3 2 2" xfId="40975"/>
    <cellStyle name="Bilješka 38 4 2 2 2 3 2 3" xfId="53599"/>
    <cellStyle name="Bilješka 38 4 2 2 2 3 3" xfId="26004"/>
    <cellStyle name="Bilješka 38 4 2 2 2 3 3 2" xfId="55928"/>
    <cellStyle name="Bilješka 38 4 2 2 2 3 4" xfId="40974"/>
    <cellStyle name="Bilješka 38 4 2 2 2 3 4 2" xfId="59109"/>
    <cellStyle name="Bilješka 38 4 2 2 2 4" xfId="10659"/>
    <cellStyle name="Bilješka 38 4 2 2 2 4 2" xfId="18198"/>
    <cellStyle name="Bilješka 38 4 2 2 2 4 2 2" xfId="40977"/>
    <cellStyle name="Bilješka 38 4 2 2 2 4 3" xfId="26316"/>
    <cellStyle name="Bilješka 38 4 2 2 2 4 4" xfId="40976"/>
    <cellStyle name="Bilješka 38 4 2 2 2 4 5" xfId="47584"/>
    <cellStyle name="Bilješka 38 4 2 2 2 5" xfId="12149"/>
    <cellStyle name="Bilješka 38 4 2 2 2 5 2" xfId="19664"/>
    <cellStyle name="Bilješka 38 4 2 2 2 5 2 2" xfId="40979"/>
    <cellStyle name="Bilješka 38 4 2 2 2 5 3" xfId="27787"/>
    <cellStyle name="Bilješka 38 4 2 2 2 5 4" xfId="40978"/>
    <cellStyle name="Bilješka 38 4 2 2 2 5 5" xfId="49279"/>
    <cellStyle name="Bilješka 38 4 2 2 2 6" xfId="13043"/>
    <cellStyle name="Bilješka 38 4 2 2 2 6 2" xfId="20547"/>
    <cellStyle name="Bilješka 38 4 2 2 2 6 2 2" xfId="40981"/>
    <cellStyle name="Bilješka 38 4 2 2 2 6 3" xfId="28671"/>
    <cellStyle name="Bilješka 38 4 2 2 2 6 4" xfId="40980"/>
    <cellStyle name="Bilješka 38 4 2 2 2 6 5" xfId="52339"/>
    <cellStyle name="Bilješka 38 4 2 2 2 7" xfId="13901"/>
    <cellStyle name="Bilješka 38 4 2 2 2 7 2" xfId="21364"/>
    <cellStyle name="Bilješka 38 4 2 2 2 7 2 2" xfId="40983"/>
    <cellStyle name="Bilješka 38 4 2 2 2 7 3" xfId="29519"/>
    <cellStyle name="Bilješka 38 4 2 2 2 7 4" xfId="40982"/>
    <cellStyle name="Bilješka 38 4 2 2 2 7 5" xfId="56922"/>
    <cellStyle name="Bilješka 38 4 2 2 2 8" xfId="14229"/>
    <cellStyle name="Bilješka 38 4 2 2 2 8 2" xfId="21647"/>
    <cellStyle name="Bilješka 38 4 2 2 2 8 2 2" xfId="40985"/>
    <cellStyle name="Bilješka 38 4 2 2 2 8 3" xfId="29842"/>
    <cellStyle name="Bilješka 38 4 2 2 2 8 4" xfId="40984"/>
    <cellStyle name="Bilješka 38 4 2 2 2 9" xfId="15214"/>
    <cellStyle name="Bilješka 38 4 2 2 2 9 2" xfId="30815"/>
    <cellStyle name="Bilješka 38 4 2 2 2 9 3" xfId="40986"/>
    <cellStyle name="Bilješka 38 4 2 2 2_Hotel Fortuna" xfId="50024"/>
    <cellStyle name="Bilješka 38 4 2 2 3" xfId="9150"/>
    <cellStyle name="Bilješka 38 4 2 2 3 2" xfId="16364"/>
    <cellStyle name="Bilješka 38 4 2 2 3 2 2" xfId="40988"/>
    <cellStyle name="Bilješka 38 4 2 2 3 2 2 2" xfId="55930"/>
    <cellStyle name="Bilješka 38 4 2 2 3 2 3" xfId="59111"/>
    <cellStyle name="Bilješka 38 4 2 2 3 2 4" xfId="53601"/>
    <cellStyle name="Bilješka 38 4 2 2 3 3" xfId="16998"/>
    <cellStyle name="Bilješka 38 4 2 2 3 3 2" xfId="40989"/>
    <cellStyle name="Bilješka 38 4 2 2 3 3 3" xfId="52127"/>
    <cellStyle name="Bilješka 38 4 2 2 3 4" xfId="24682"/>
    <cellStyle name="Bilješka 38 4 2 2 3 4 2" xfId="54453"/>
    <cellStyle name="Bilješka 38 4 2 2 3 5" xfId="40987"/>
    <cellStyle name="Bilješka 38 4 2 2 3 5 2" xfId="57643"/>
    <cellStyle name="Bilješka 38 4 2 2 3 6" xfId="48379"/>
    <cellStyle name="Bilješka 38 4 2 2 4" xfId="9736"/>
    <cellStyle name="Bilješka 38 4 2 2 4 2" xfId="17356"/>
    <cellStyle name="Bilješka 38 4 2 2 4 2 2" xfId="40991"/>
    <cellStyle name="Bilješka 38 4 2 2 4 2 3" xfId="53598"/>
    <cellStyle name="Bilješka 38 4 2 2 4 3" xfId="25482"/>
    <cellStyle name="Bilješka 38 4 2 2 4 3 2" xfId="55927"/>
    <cellStyle name="Bilješka 38 4 2 2 4 4" xfId="40990"/>
    <cellStyle name="Bilješka 38 4 2 2 4 4 2" xfId="59108"/>
    <cellStyle name="Bilješka 38 4 2 2 4 5" xfId="49182"/>
    <cellStyle name="Bilješka 38 4 2 2 5" xfId="10700"/>
    <cellStyle name="Bilješka 38 4 2 2 5 2" xfId="18238"/>
    <cellStyle name="Bilješka 38 4 2 2 5 2 2" xfId="40993"/>
    <cellStyle name="Bilješka 38 4 2 2 5 3" xfId="26355"/>
    <cellStyle name="Bilješka 38 4 2 2 5 4" xfId="40992"/>
    <cellStyle name="Bilješka 38 4 2 2 5 5" xfId="50830"/>
    <cellStyle name="Bilješka 38 4 2 2 6" xfId="11833"/>
    <cellStyle name="Bilješka 38 4 2 2 6 2" xfId="19348"/>
    <cellStyle name="Bilješka 38 4 2 2 6 2 2" xfId="40995"/>
    <cellStyle name="Bilješka 38 4 2 2 6 3" xfId="27474"/>
    <cellStyle name="Bilješka 38 4 2 2 6 4" xfId="40994"/>
    <cellStyle name="Bilješka 38 4 2 2 6 5" xfId="56606"/>
    <cellStyle name="Bilješka 38 4 2 2 7" xfId="12727"/>
    <cellStyle name="Bilješka 38 4 2 2 7 2" xfId="20231"/>
    <cellStyle name="Bilješka 38 4 2 2 7 2 2" xfId="40997"/>
    <cellStyle name="Bilješka 38 4 2 2 7 3" xfId="28358"/>
    <cellStyle name="Bilješka 38 4 2 2 7 4" xfId="40996"/>
    <cellStyle name="Bilješka 38 4 2 2 8" xfId="13310"/>
    <cellStyle name="Bilješka 38 4 2 2 8 2" xfId="20786"/>
    <cellStyle name="Bilješka 38 4 2 2 8 2 2" xfId="40999"/>
    <cellStyle name="Bilješka 38 4 2 2 8 3" xfId="28936"/>
    <cellStyle name="Bilješka 38 4 2 2 8 4" xfId="40998"/>
    <cellStyle name="Bilješka 38 4 2 2 9" xfId="14543"/>
    <cellStyle name="Bilješka 38 4 2 2 9 2" xfId="21930"/>
    <cellStyle name="Bilješka 38 4 2 2 9 2 2" xfId="41001"/>
    <cellStyle name="Bilješka 38 4 2 2 9 3" xfId="30152"/>
    <cellStyle name="Bilješka 38 4 2 2 9 4" xfId="41000"/>
    <cellStyle name="Bilješka 38 4 2 2_Hotel Fortuna" xfId="50166"/>
    <cellStyle name="Bilješka 38 4 2 3" xfId="8044"/>
    <cellStyle name="Bilješka 38 4 2 3 10" xfId="22947"/>
    <cellStyle name="Bilješka 38 4 2 3 11" xfId="22994"/>
    <cellStyle name="Bilješka 38 4 2 3 12" xfId="41002"/>
    <cellStyle name="Bilješka 38 4 2 3 13" xfId="46638"/>
    <cellStyle name="Bilješka 38 4 2 3 2" xfId="9222"/>
    <cellStyle name="Bilješka 38 4 2 3 2 2" xfId="16534"/>
    <cellStyle name="Bilješka 38 4 2 3 2 2 2" xfId="41004"/>
    <cellStyle name="Bilješka 38 4 2 3 2 2 2 2" xfId="53603"/>
    <cellStyle name="Bilješka 38 4 2 3 2 2 3" xfId="55932"/>
    <cellStyle name="Bilješka 38 4 2 3 2 2 4" xfId="59113"/>
    <cellStyle name="Bilješka 38 4 2 3 2 2 5" xfId="47336"/>
    <cellStyle name="Bilješka 38 4 2 3 2 3" xfId="23179"/>
    <cellStyle name="Bilješka 38 4 2 3 2 4" xfId="24852"/>
    <cellStyle name="Bilješka 38 4 2 3 2 4 2" xfId="48000"/>
    <cellStyle name="Bilješka 38 4 2 3 2 5" xfId="41003"/>
    <cellStyle name="Bilješka 38 4 2 3 2 5 2" xfId="49353"/>
    <cellStyle name="Bilješka 38 4 2 3 2 6" xfId="54623"/>
    <cellStyle name="Bilješka 38 4 2 3 2 7" xfId="57813"/>
    <cellStyle name="Bilješka 38 4 2 3 2 8" xfId="47227"/>
    <cellStyle name="Bilješka 38 4 2 3 2 9" xfId="60291"/>
    <cellStyle name="Bilješka 38 4 2 3 2_Hotel Fortuna" xfId="50181"/>
    <cellStyle name="Bilješka 38 4 2 3 3" xfId="9864"/>
    <cellStyle name="Bilješka 38 4 2 3 3 2" xfId="15925"/>
    <cellStyle name="Bilješka 38 4 2 3 3 2 2" xfId="41006"/>
    <cellStyle name="Bilješka 38 4 2 3 3 2 2 2" xfId="55933"/>
    <cellStyle name="Bilješka 38 4 2 3 3 2 3" xfId="59114"/>
    <cellStyle name="Bilješka 38 4 2 3 3 2 4" xfId="53604"/>
    <cellStyle name="Bilješka 38 4 2 3 3 3" xfId="23005"/>
    <cellStyle name="Bilješka 38 4 2 3 3 3 2" xfId="51688"/>
    <cellStyle name="Bilješka 38 4 2 3 3 4" xfId="24243"/>
    <cellStyle name="Bilješka 38 4 2 3 3 4 2" xfId="54014"/>
    <cellStyle name="Bilješka 38 4 2 3 3 5" xfId="41005"/>
    <cellStyle name="Bilješka 38 4 2 3 3 5 2" xfId="57204"/>
    <cellStyle name="Bilješka 38 4 2 3 3 6" xfId="48165"/>
    <cellStyle name="Bilješka 38 4 2 3 3 7" xfId="60066"/>
    <cellStyle name="Bilješka 38 4 2 3 4" xfId="10779"/>
    <cellStyle name="Bilješka 38 4 2 3 4 2" xfId="18315"/>
    <cellStyle name="Bilješka 38 4 2 3 4 2 2" xfId="41008"/>
    <cellStyle name="Bilješka 38 4 2 3 4 2 3" xfId="53602"/>
    <cellStyle name="Bilješka 38 4 2 3 4 3" xfId="26432"/>
    <cellStyle name="Bilješka 38 4 2 3 4 3 2" xfId="55931"/>
    <cellStyle name="Bilješka 38 4 2 3 4 4" xfId="41007"/>
    <cellStyle name="Bilješka 38 4 2 3 4 4 2" xfId="59112"/>
    <cellStyle name="Bilješka 38 4 2 3 4 5" xfId="48741"/>
    <cellStyle name="Bilješka 38 4 2 3 5" xfId="11905"/>
    <cellStyle name="Bilješka 38 4 2 3 5 2" xfId="19420"/>
    <cellStyle name="Bilješka 38 4 2 3 5 2 2" xfId="41010"/>
    <cellStyle name="Bilješka 38 4 2 3 5 3" xfId="27545"/>
    <cellStyle name="Bilješka 38 4 2 3 5 4" xfId="41009"/>
    <cellStyle name="Bilješka 38 4 2 3 5 5" xfId="51203"/>
    <cellStyle name="Bilješka 38 4 2 3 6" xfId="12799"/>
    <cellStyle name="Bilješka 38 4 2 3 6 2" xfId="20303"/>
    <cellStyle name="Bilješka 38 4 2 3 6 2 2" xfId="41012"/>
    <cellStyle name="Bilješka 38 4 2 3 6 3" xfId="28429"/>
    <cellStyle name="Bilješka 38 4 2 3 6 4" xfId="41011"/>
    <cellStyle name="Bilješka 38 4 2 3 6 5" xfId="56678"/>
    <cellStyle name="Bilješka 38 4 2 3 7" xfId="13436"/>
    <cellStyle name="Bilješka 38 4 2 3 7 2" xfId="20907"/>
    <cellStyle name="Bilješka 38 4 2 3 7 2 2" xfId="41014"/>
    <cellStyle name="Bilješka 38 4 2 3 7 3" xfId="29061"/>
    <cellStyle name="Bilješka 38 4 2 3 7 4" xfId="41013"/>
    <cellStyle name="Bilješka 38 4 2 3 8" xfId="14179"/>
    <cellStyle name="Bilješka 38 4 2 3 8 2" xfId="21602"/>
    <cellStyle name="Bilješka 38 4 2 3 8 2 2" xfId="41016"/>
    <cellStyle name="Bilješka 38 4 2 3 8 3" xfId="29793"/>
    <cellStyle name="Bilješka 38 4 2 3 8 4" xfId="41015"/>
    <cellStyle name="Bilješka 38 4 2 3 9" xfId="14969"/>
    <cellStyle name="Bilješka 38 4 2 3 9 2" xfId="30574"/>
    <cellStyle name="Bilješka 38 4 2 3 9 3" xfId="41017"/>
    <cellStyle name="Bilješka 38 4 2 3_Hotel Fortuna" xfId="50230"/>
    <cellStyle name="Bilješka 38 4 2 4" xfId="8908"/>
    <cellStyle name="Bilješka 38 4 2 4 2" xfId="16108"/>
    <cellStyle name="Bilješka 38 4 2 4 2 2" xfId="41019"/>
    <cellStyle name="Bilješka 38 4 2 4 2 2 2" xfId="55934"/>
    <cellStyle name="Bilješka 38 4 2 4 2 3" xfId="59115"/>
    <cellStyle name="Bilješka 38 4 2 4 2 4" xfId="53605"/>
    <cellStyle name="Bilješka 38 4 2 4 3" xfId="16889"/>
    <cellStyle name="Bilješka 38 4 2 4 3 2" xfId="41020"/>
    <cellStyle name="Bilješka 38 4 2 4 3 3" xfId="51871"/>
    <cellStyle name="Bilješka 38 4 2 4 4" xfId="24426"/>
    <cellStyle name="Bilješka 38 4 2 4 4 2" xfId="54197"/>
    <cellStyle name="Bilješka 38 4 2 4 5" xfId="41018"/>
    <cellStyle name="Bilješka 38 4 2 4 5 2" xfId="57387"/>
    <cellStyle name="Bilješka 38 4 2 4 6" xfId="47929"/>
    <cellStyle name="Bilješka 38 4 2 5" xfId="9976"/>
    <cellStyle name="Bilješka 38 4 2 5 2" xfId="17568"/>
    <cellStyle name="Bilješka 38 4 2 5 2 2" xfId="41022"/>
    <cellStyle name="Bilješka 38 4 2 5 2 3" xfId="53597"/>
    <cellStyle name="Bilješka 38 4 2 5 3" xfId="25690"/>
    <cellStyle name="Bilješka 38 4 2 5 3 2" xfId="55926"/>
    <cellStyle name="Bilješka 38 4 2 5 4" xfId="41021"/>
    <cellStyle name="Bilješka 38 4 2 5 4 2" xfId="59107"/>
    <cellStyle name="Bilješka 38 4 2 5 5" xfId="48924"/>
    <cellStyle name="Bilješka 38 4 2 6" xfId="10908"/>
    <cellStyle name="Bilješka 38 4 2 6 2" xfId="18440"/>
    <cellStyle name="Bilješka 38 4 2 6 2 2" xfId="41024"/>
    <cellStyle name="Bilješka 38 4 2 6 3" xfId="26559"/>
    <cellStyle name="Bilješka 38 4 2 6 4" xfId="41023"/>
    <cellStyle name="Bilješka 38 4 2 6 5" xfId="50744"/>
    <cellStyle name="Bilješka 38 4 2 7" xfId="11591"/>
    <cellStyle name="Bilješka 38 4 2 7 2" xfId="19106"/>
    <cellStyle name="Bilješka 38 4 2 7 2 2" xfId="41026"/>
    <cellStyle name="Bilješka 38 4 2 7 3" xfId="27235"/>
    <cellStyle name="Bilješka 38 4 2 7 4" xfId="41025"/>
    <cellStyle name="Bilješka 38 4 2 7 5" xfId="56326"/>
    <cellStyle name="Bilješka 38 4 2 8" xfId="12485"/>
    <cellStyle name="Bilješka 38 4 2 8 2" xfId="19989"/>
    <cellStyle name="Bilješka 38 4 2 8 2 2" xfId="41028"/>
    <cellStyle name="Bilješka 38 4 2 8 3" xfId="28119"/>
    <cellStyle name="Bilješka 38 4 2 8 4" xfId="41027"/>
    <cellStyle name="Bilješka 38 4 2 9" xfId="13547"/>
    <cellStyle name="Bilješka 38 4 2 9 2" xfId="21018"/>
    <cellStyle name="Bilješka 38 4 2 9 2 2" xfId="41030"/>
    <cellStyle name="Bilješka 38 4 2 9 3" xfId="29170"/>
    <cellStyle name="Bilješka 38 4 2 9 4" xfId="41029"/>
    <cellStyle name="Bilješka 38 4 2_Hotel Fortuna" xfId="49956"/>
    <cellStyle name="Bilješka 38 4 3" xfId="8047"/>
    <cellStyle name="Bilješka 38 4 3 10" xfId="23056"/>
    <cellStyle name="Bilješka 38 4 3 11" xfId="22482"/>
    <cellStyle name="Bilješka 38 4 3 12" xfId="41031"/>
    <cellStyle name="Bilješka 38 4 3 13" xfId="46641"/>
    <cellStyle name="Bilješka 38 4 3 14" xfId="59802"/>
    <cellStyle name="Bilješka 38 4 3 2" xfId="9225"/>
    <cellStyle name="Bilješka 38 4 3 2 2" xfId="15928"/>
    <cellStyle name="Bilješka 38 4 3 2 2 2" xfId="41033"/>
    <cellStyle name="Bilješka 38 4 3 2 2 2 2" xfId="55936"/>
    <cellStyle name="Bilješka 38 4 3 2 2 3" xfId="59117"/>
    <cellStyle name="Bilješka 38 4 3 2 2 4" xfId="53607"/>
    <cellStyle name="Bilješka 38 4 3 2 3" xfId="22936"/>
    <cellStyle name="Bilješka 38 4 3 2 3 2" xfId="51691"/>
    <cellStyle name="Bilješka 38 4 3 2 4" xfId="24246"/>
    <cellStyle name="Bilješka 38 4 3 2 4 2" xfId="54017"/>
    <cellStyle name="Bilješka 38 4 3 2 5" xfId="41032"/>
    <cellStyle name="Bilješka 38 4 3 2 5 2" xfId="57207"/>
    <cellStyle name="Bilješka 38 4 3 2 6" xfId="60069"/>
    <cellStyle name="Bilješka 38 4 3 3" xfId="9831"/>
    <cellStyle name="Bilješka 38 4 3 3 2" xfId="17444"/>
    <cellStyle name="Bilješka 38 4 3 3 2 2" xfId="41035"/>
    <cellStyle name="Bilješka 38 4 3 3 2 3" xfId="53606"/>
    <cellStyle name="Bilješka 38 4 3 3 3" xfId="25569"/>
    <cellStyle name="Bilješka 38 4 3 3 3 2" xfId="55935"/>
    <cellStyle name="Bilješka 38 4 3 3 4" xfId="41034"/>
    <cellStyle name="Bilješka 38 4 3 3 4 2" xfId="59116"/>
    <cellStyle name="Bilješka 38 4 3 4" xfId="11095"/>
    <cellStyle name="Bilješka 38 4 3 4 2" xfId="18623"/>
    <cellStyle name="Bilješka 38 4 3 4 2 2" xfId="41037"/>
    <cellStyle name="Bilješka 38 4 3 4 3" xfId="26744"/>
    <cellStyle name="Bilješka 38 4 3 4 4" xfId="41036"/>
    <cellStyle name="Bilješka 38 4 3 4 5" xfId="48153"/>
    <cellStyle name="Bilješka 38 4 3 5" xfId="11908"/>
    <cellStyle name="Bilješka 38 4 3 5 2" xfId="19423"/>
    <cellStyle name="Bilješka 38 4 3 5 2 2" xfId="41039"/>
    <cellStyle name="Bilješka 38 4 3 5 3" xfId="27548"/>
    <cellStyle name="Bilješka 38 4 3 5 4" xfId="41038"/>
    <cellStyle name="Bilješka 38 4 3 5 5" xfId="48744"/>
    <cellStyle name="Bilješka 38 4 3 6" xfId="12802"/>
    <cellStyle name="Bilješka 38 4 3 6 2" xfId="20306"/>
    <cellStyle name="Bilješka 38 4 3 6 2 2" xfId="41041"/>
    <cellStyle name="Bilješka 38 4 3 6 3" xfId="28432"/>
    <cellStyle name="Bilješka 38 4 3 6 4" xfId="41040"/>
    <cellStyle name="Bilješka 38 4 3 6 5" xfId="50827"/>
    <cellStyle name="Bilješka 38 4 3 7" xfId="13404"/>
    <cellStyle name="Bilješka 38 4 3 7 2" xfId="20877"/>
    <cellStyle name="Bilješka 38 4 3 7 2 2" xfId="41043"/>
    <cellStyle name="Bilješka 38 4 3 7 3" xfId="29029"/>
    <cellStyle name="Bilješka 38 4 3 7 4" xfId="41042"/>
    <cellStyle name="Bilješka 38 4 3 7 5" xfId="56681"/>
    <cellStyle name="Bilješka 38 4 3 8" xfId="14047"/>
    <cellStyle name="Bilješka 38 4 3 8 2" xfId="21486"/>
    <cellStyle name="Bilješka 38 4 3 8 2 2" xfId="41045"/>
    <cellStyle name="Bilješka 38 4 3 8 3" xfId="29664"/>
    <cellStyle name="Bilješka 38 4 3 8 4" xfId="41044"/>
    <cellStyle name="Bilješka 38 4 3 9" xfId="15008"/>
    <cellStyle name="Bilješka 38 4 3 9 2" xfId="30612"/>
    <cellStyle name="Bilješka 38 4 3 9 3" xfId="41046"/>
    <cellStyle name="Bilješka 38 4 3_Hotel Fortuna" xfId="49526"/>
    <cellStyle name="Bilješka 38 4 4" xfId="8771"/>
    <cellStyle name="Bilješka 38 4 4 2" xfId="15779"/>
    <cellStyle name="Bilješka 38 4 4 2 2" xfId="41048"/>
    <cellStyle name="Bilješka 38 4 4 2 2 2" xfId="55937"/>
    <cellStyle name="Bilješka 38 4 4 2 3" xfId="59118"/>
    <cellStyle name="Bilješka 38 4 4 2 4" xfId="53608"/>
    <cellStyle name="Bilješka 38 4 4 3" xfId="16655"/>
    <cellStyle name="Bilješka 38 4 4 3 2" xfId="41049"/>
    <cellStyle name="Bilješka 38 4 4 3 3" xfId="51542"/>
    <cellStyle name="Bilješka 38 4 4 4" xfId="24097"/>
    <cellStyle name="Bilješka 38 4 4 4 2" xfId="50710"/>
    <cellStyle name="Bilješka 38 4 4 5" xfId="41047"/>
    <cellStyle name="Bilješka 38 4 4 5 2" xfId="57058"/>
    <cellStyle name="Bilješka 38 4 4 6" xfId="47936"/>
    <cellStyle name="Bilješka 38 4 5" xfId="10259"/>
    <cellStyle name="Bilješka 38 4 5 2" xfId="17825"/>
    <cellStyle name="Bilješka 38 4 5 2 2" xfId="41051"/>
    <cellStyle name="Bilješka 38 4 5 2 3" xfId="53596"/>
    <cellStyle name="Bilješka 38 4 5 3" xfId="25944"/>
    <cellStyle name="Bilješka 38 4 5 3 2" xfId="55925"/>
    <cellStyle name="Bilješka 38 4 5 4" xfId="41050"/>
    <cellStyle name="Bilješka 38 4 5 4 2" xfId="59106"/>
    <cellStyle name="Bilješka 38 4 5 5" xfId="48594"/>
    <cellStyle name="Bilješka 38 4 6" xfId="11297"/>
    <cellStyle name="Bilješka 38 4 6 2" xfId="18821"/>
    <cellStyle name="Bilješka 38 4 6 2 2" xfId="41053"/>
    <cellStyle name="Bilješka 38 4 6 3" xfId="26945"/>
    <cellStyle name="Bilješka 38 4 6 4" xfId="41052"/>
    <cellStyle name="Bilješka 38 4 6 5" xfId="51386"/>
    <cellStyle name="Bilješka 38 4 7" xfId="11455"/>
    <cellStyle name="Bilješka 38 4 7 2" xfId="18970"/>
    <cellStyle name="Bilješka 38 4 7 2 2" xfId="41055"/>
    <cellStyle name="Bilješka 38 4 7 3" xfId="27101"/>
    <cellStyle name="Bilješka 38 4 7 4" xfId="41054"/>
    <cellStyle name="Bilješka 38 4 7 5" xfId="56454"/>
    <cellStyle name="Bilješka 38 4 8" xfId="12348"/>
    <cellStyle name="Bilješka 38 4 8 2" xfId="19853"/>
    <cellStyle name="Bilješka 38 4 8 2 2" xfId="41057"/>
    <cellStyle name="Bilješka 38 4 8 3" xfId="27984"/>
    <cellStyle name="Bilješka 38 4 8 4" xfId="41056"/>
    <cellStyle name="Bilješka 38 4 9" xfId="13831"/>
    <cellStyle name="Bilješka 38 4 9 2" xfId="21294"/>
    <cellStyle name="Bilješka 38 4 9 2 2" xfId="41059"/>
    <cellStyle name="Bilješka 38 4 9 3" xfId="29451"/>
    <cellStyle name="Bilješka 38 4 9 4" xfId="41058"/>
    <cellStyle name="Bilješka 38 4_Hotel Fortuna" xfId="49818"/>
    <cellStyle name="Bilješka 38 5" xfId="8392"/>
    <cellStyle name="Bilješka 38 5 2" xfId="16943"/>
    <cellStyle name="Bilješka 38 5 2 2" xfId="41061"/>
    <cellStyle name="Bilješka 38 5 2 3" xfId="53564"/>
    <cellStyle name="Bilješka 38 5 3" xfId="24983"/>
    <cellStyle name="Bilješka 38 5 3 2" xfId="55893"/>
    <cellStyle name="Bilješka 38 5 4" xfId="41060"/>
    <cellStyle name="Bilješka 38 5 4 2" xfId="59074"/>
    <cellStyle name="Bilješka 38 5 5" xfId="47490"/>
    <cellStyle name="Bilješka 38 6" xfId="8618"/>
    <cellStyle name="Bilješka 38 6 2" xfId="15538"/>
    <cellStyle name="Bilješka 38 6 2 2" xfId="41063"/>
    <cellStyle name="Bilješka 38 6 3" xfId="25203"/>
    <cellStyle name="Bilješka 38 6 4" xfId="41062"/>
    <cellStyle name="Bilješka 38 6 5" xfId="48457"/>
    <cellStyle name="Bilješka 38 7" xfId="10911"/>
    <cellStyle name="Bilješka 38 7 2" xfId="18443"/>
    <cellStyle name="Bilješka 38 7 2 2" xfId="41065"/>
    <cellStyle name="Bilješka 38 7 3" xfId="26562"/>
    <cellStyle name="Bilješka 38 7 4" xfId="41064"/>
    <cellStyle name="Bilješka 38 7 5" xfId="50584"/>
    <cellStyle name="Bilješka 38 8" xfId="10559"/>
    <cellStyle name="Bilješka 38 8 2" xfId="18099"/>
    <cellStyle name="Bilješka 38 8 2 2" xfId="41067"/>
    <cellStyle name="Bilješka 38 8 3" xfId="26216"/>
    <cellStyle name="Bilješka 38 8 4" xfId="41066"/>
    <cellStyle name="Bilješka 38 8 5" xfId="50858"/>
    <cellStyle name="Bilješka 38 9" xfId="10886"/>
    <cellStyle name="Bilješka 38 9 2" xfId="18418"/>
    <cellStyle name="Bilješka 38 9 2 2" xfId="41069"/>
    <cellStyle name="Bilješka 38 9 3" xfId="26537"/>
    <cellStyle name="Bilješka 38 9 4" xfId="41068"/>
    <cellStyle name="Bilješka 38_Hotel Fortuna" xfId="49681"/>
    <cellStyle name="Bilješka 39" xfId="2427"/>
    <cellStyle name="Bilješka 39 10" xfId="10750"/>
    <cellStyle name="Bilješka 39 10 2" xfId="18287"/>
    <cellStyle name="Bilješka 39 10 2 2" xfId="41072"/>
    <cellStyle name="Bilješka 39 10 3" xfId="26404"/>
    <cellStyle name="Bilješka 39 10 4" xfId="41071"/>
    <cellStyle name="Bilješka 39 11" xfId="11205"/>
    <cellStyle name="Bilješka 39 11 2" xfId="18732"/>
    <cellStyle name="Bilješka 39 11 2 2" xfId="41074"/>
    <cellStyle name="Bilješka 39 11 3" xfId="26854"/>
    <cellStyle name="Bilješka 39 11 4" xfId="41073"/>
    <cellStyle name="Bilješka 39 12" xfId="14019"/>
    <cellStyle name="Bilješka 39 12 2" xfId="29636"/>
    <cellStyle name="Bilješka 39 12 3" xfId="41075"/>
    <cellStyle name="Bilješka 39 13" xfId="23248"/>
    <cellStyle name="Bilješka 39 13 2" xfId="41076"/>
    <cellStyle name="Bilješka 39 14" xfId="41070"/>
    <cellStyle name="Bilješka 39 15" xfId="45947"/>
    <cellStyle name="Bilješka 39 16" xfId="59398"/>
    <cellStyle name="Bilješka 39 17" xfId="6936"/>
    <cellStyle name="Bilješka 39 2" xfId="7473"/>
    <cellStyle name="Bilješka 39 2 10" xfId="12224"/>
    <cellStyle name="Bilješka 39 2 10 2" xfId="19739"/>
    <cellStyle name="Bilješka 39 2 10 2 2" xfId="41079"/>
    <cellStyle name="Bilješka 39 2 10 3" xfId="27861"/>
    <cellStyle name="Bilješka 39 2 10 4" xfId="41078"/>
    <cellStyle name="Bilješka 39 2 11" xfId="13603"/>
    <cellStyle name="Bilješka 39 2 11 2" xfId="21073"/>
    <cellStyle name="Bilješka 39 2 11 2 2" xfId="41081"/>
    <cellStyle name="Bilješka 39 2 11 3" xfId="29226"/>
    <cellStyle name="Bilješka 39 2 11 4" xfId="41080"/>
    <cellStyle name="Bilješka 39 2 12" xfId="14479"/>
    <cellStyle name="Bilješka 39 2 12 2" xfId="21877"/>
    <cellStyle name="Bilješka 39 2 12 2 2" xfId="41083"/>
    <cellStyle name="Bilješka 39 2 12 3" xfId="30089"/>
    <cellStyle name="Bilješka 39 2 12 4" xfId="41082"/>
    <cellStyle name="Bilješka 39 2 13" xfId="14854"/>
    <cellStyle name="Bilješka 39 2 13 2" xfId="30460"/>
    <cellStyle name="Bilješka 39 2 13 3" xfId="41084"/>
    <cellStyle name="Bilješka 39 2 14" xfId="22837"/>
    <cellStyle name="Bilješka 39 2 15" xfId="41077"/>
    <cellStyle name="Bilješka 39 2 16" xfId="59433"/>
    <cellStyle name="Bilješka 39 2 2" xfId="7659"/>
    <cellStyle name="Bilješka 39 2 2 10" xfId="15303"/>
    <cellStyle name="Bilješka 39 2 2 10 2" xfId="30904"/>
    <cellStyle name="Bilješka 39 2 2 10 3" xfId="41086"/>
    <cellStyle name="Bilješka 39 2 2 11" xfId="23140"/>
    <cellStyle name="Bilješka 39 2 2 12" xfId="41085"/>
    <cellStyle name="Bilješka 39 2 2 13" xfId="46747"/>
    <cellStyle name="Bilješka 39 2 2 14" xfId="59537"/>
    <cellStyle name="Bilješka 39 2 2 2" xfId="8064"/>
    <cellStyle name="Bilješka 39 2 2 2 10" xfId="23207"/>
    <cellStyle name="Bilješka 39 2 2 2 11" xfId="23492"/>
    <cellStyle name="Bilješka 39 2 2 2 12" xfId="41087"/>
    <cellStyle name="Bilješka 39 2 2 2 13" xfId="46866"/>
    <cellStyle name="Bilješka 39 2 2 2 14" xfId="59811"/>
    <cellStyle name="Bilješka 39 2 2 2 2" xfId="9242"/>
    <cellStyle name="Bilješka 39 2 2 2 2 2" xfId="16158"/>
    <cellStyle name="Bilješka 39 2 2 2 2 2 2" xfId="41089"/>
    <cellStyle name="Bilješka 39 2 2 2 2 2 2 2" xfId="55942"/>
    <cellStyle name="Bilješka 39 2 2 2 2 2 3" xfId="59123"/>
    <cellStyle name="Bilješka 39 2 2 2 2 2 4" xfId="53613"/>
    <cellStyle name="Bilješka 39 2 2 2 2 3" xfId="22946"/>
    <cellStyle name="Bilješka 39 2 2 2 2 3 2" xfId="51921"/>
    <cellStyle name="Bilješka 39 2 2 2 2 4" xfId="24476"/>
    <cellStyle name="Bilješka 39 2 2 2 2 4 2" xfId="54247"/>
    <cellStyle name="Bilješka 39 2 2 2 2 5" xfId="41088"/>
    <cellStyle name="Bilješka 39 2 2 2 2 5 2" xfId="57437"/>
    <cellStyle name="Bilješka 39 2 2 2 2 6" xfId="60084"/>
    <cellStyle name="Bilješka 39 2 2 2 3" xfId="8591"/>
    <cellStyle name="Bilješka 39 2 2 2 3 2" xfId="17069"/>
    <cellStyle name="Bilješka 39 2 2 2 3 2 2" xfId="41091"/>
    <cellStyle name="Bilješka 39 2 2 2 3 2 3" xfId="53612"/>
    <cellStyle name="Bilješka 39 2 2 2 3 3" xfId="25177"/>
    <cellStyle name="Bilješka 39 2 2 2 3 3 2" xfId="55941"/>
    <cellStyle name="Bilješka 39 2 2 2 3 4" xfId="41090"/>
    <cellStyle name="Bilješka 39 2 2 2 3 4 2" xfId="59122"/>
    <cellStyle name="Bilješka 39 2 2 2 4" xfId="9553"/>
    <cellStyle name="Bilješka 39 2 2 2 4 2" xfId="17194"/>
    <cellStyle name="Bilješka 39 2 2 2 4 2 2" xfId="41093"/>
    <cellStyle name="Bilješka 39 2 2 2 4 3" xfId="25321"/>
    <cellStyle name="Bilješka 39 2 2 2 4 4" xfId="41092"/>
    <cellStyle name="Bilješka 39 2 2 2 4 5" xfId="47926"/>
    <cellStyle name="Bilješka 39 2 2 2 5" xfId="11925"/>
    <cellStyle name="Bilješka 39 2 2 2 5 2" xfId="19440"/>
    <cellStyle name="Bilješka 39 2 2 2 5 2 2" xfId="41095"/>
    <cellStyle name="Bilješka 39 2 2 2 5 3" xfId="27565"/>
    <cellStyle name="Bilješka 39 2 2 2 5 4" xfId="41094"/>
    <cellStyle name="Bilješka 39 2 2 2 5 5" xfId="48974"/>
    <cellStyle name="Bilješka 39 2 2 2 6" xfId="12819"/>
    <cellStyle name="Bilješka 39 2 2 2 6 2" xfId="20323"/>
    <cellStyle name="Bilješka 39 2 2 2 6 2 2" xfId="41097"/>
    <cellStyle name="Bilješka 39 2 2 2 6 3" xfId="28449"/>
    <cellStyle name="Bilješka 39 2 2 2 6 4" xfId="41096"/>
    <cellStyle name="Bilješka 39 2 2 2 6 5" xfId="51185"/>
    <cellStyle name="Bilješka 39 2 2 2 7" xfId="10839"/>
    <cellStyle name="Bilješka 39 2 2 2 7 2" xfId="18374"/>
    <cellStyle name="Bilješka 39 2 2 2 7 2 2" xfId="41099"/>
    <cellStyle name="Bilješka 39 2 2 2 7 3" xfId="26491"/>
    <cellStyle name="Bilješka 39 2 2 2 7 4" xfId="41098"/>
    <cellStyle name="Bilješka 39 2 2 2 7 5" xfId="56698"/>
    <cellStyle name="Bilješka 39 2 2 2 8" xfId="11337"/>
    <cellStyle name="Bilješka 39 2 2 2 8 2" xfId="18860"/>
    <cellStyle name="Bilješka 39 2 2 2 8 2 2" xfId="41101"/>
    <cellStyle name="Bilješka 39 2 2 2 8 3" xfId="26985"/>
    <cellStyle name="Bilješka 39 2 2 2 8 4" xfId="41100"/>
    <cellStyle name="Bilješka 39 2 2 2 9" xfId="14288"/>
    <cellStyle name="Bilješka 39 2 2 2 9 2" xfId="29900"/>
    <cellStyle name="Bilješka 39 2 2 2 9 3" xfId="41102"/>
    <cellStyle name="Bilješka 39 2 2 2_Hotel Fortuna" xfId="49732"/>
    <cellStyle name="Bilješka 39 2 2 3" xfId="8836"/>
    <cellStyle name="Bilješka 39 2 2 3 2" xfId="16037"/>
    <cellStyle name="Bilješka 39 2 2 3 2 2" xfId="41104"/>
    <cellStyle name="Bilješka 39 2 2 3 2 2 2" xfId="55943"/>
    <cellStyle name="Bilješka 39 2 2 3 2 3" xfId="59124"/>
    <cellStyle name="Bilješka 39 2 2 3 2 4" xfId="53614"/>
    <cellStyle name="Bilješka 39 2 2 3 3" xfId="16819"/>
    <cellStyle name="Bilješka 39 2 2 3 3 2" xfId="41105"/>
    <cellStyle name="Bilješka 39 2 2 3 3 3" xfId="51800"/>
    <cellStyle name="Bilješka 39 2 2 3 4" xfId="24355"/>
    <cellStyle name="Bilješka 39 2 2 3 4 2" xfId="54126"/>
    <cellStyle name="Bilješka 39 2 2 3 5" xfId="41103"/>
    <cellStyle name="Bilješka 39 2 2 3 5 2" xfId="57316"/>
    <cellStyle name="Bilješka 39 2 2 3 6" xfId="48022"/>
    <cellStyle name="Bilješka 39 2 2 4" xfId="9942"/>
    <cellStyle name="Bilješka 39 2 2 4 2" xfId="17540"/>
    <cellStyle name="Bilješka 39 2 2 4 2 2" xfId="41107"/>
    <cellStyle name="Bilješka 39 2 2 4 2 3" xfId="53611"/>
    <cellStyle name="Bilješka 39 2 2 4 3" xfId="25663"/>
    <cellStyle name="Bilješka 39 2 2 4 3 2" xfId="55940"/>
    <cellStyle name="Bilješka 39 2 2 4 4" xfId="41106"/>
    <cellStyle name="Bilješka 39 2 2 4 4 2" xfId="59121"/>
    <cellStyle name="Bilješka 39 2 2 4 5" xfId="48853"/>
    <cellStyle name="Bilješka 39 2 2 5" xfId="10951"/>
    <cellStyle name="Bilješka 39 2 2 5 2" xfId="18482"/>
    <cellStyle name="Bilješka 39 2 2 5 2 2" xfId="41109"/>
    <cellStyle name="Bilješka 39 2 2 5 3" xfId="26601"/>
    <cellStyle name="Bilješka 39 2 2 5 4" xfId="41108"/>
    <cellStyle name="Bilješka 39 2 2 5 5" xfId="50805"/>
    <cellStyle name="Bilješka 39 2 2 6" xfId="11520"/>
    <cellStyle name="Bilješka 39 2 2 6 2" xfId="19035"/>
    <cellStyle name="Bilješka 39 2 2 6 2 2" xfId="41111"/>
    <cellStyle name="Bilješka 39 2 2 6 3" xfId="27165"/>
    <cellStyle name="Bilješka 39 2 2 6 4" xfId="41110"/>
    <cellStyle name="Bilješka 39 2 2 6 5" xfId="56398"/>
    <cellStyle name="Bilješka 39 2 2 7" xfId="12413"/>
    <cellStyle name="Bilješka 39 2 2 7 2" xfId="19918"/>
    <cellStyle name="Bilješka 39 2 2 7 2 2" xfId="41113"/>
    <cellStyle name="Bilješka 39 2 2 7 3" xfId="28048"/>
    <cellStyle name="Bilješka 39 2 2 7 4" xfId="41112"/>
    <cellStyle name="Bilješka 39 2 2 8" xfId="13514"/>
    <cellStyle name="Bilješka 39 2 2 8 2" xfId="20985"/>
    <cellStyle name="Bilješka 39 2 2 8 2 2" xfId="41115"/>
    <cellStyle name="Bilješka 39 2 2 8 3" xfId="29137"/>
    <cellStyle name="Bilješka 39 2 2 8 4" xfId="41114"/>
    <cellStyle name="Bilješka 39 2 2 9" xfId="14190"/>
    <cellStyle name="Bilješka 39 2 2 9 2" xfId="21612"/>
    <cellStyle name="Bilješka 39 2 2 9 2 2" xfId="41117"/>
    <cellStyle name="Bilješka 39 2 2 9 3" xfId="29804"/>
    <cellStyle name="Bilješka 39 2 2 9 4" xfId="41116"/>
    <cellStyle name="Bilješka 39 2 2_Hotel Fortuna" xfId="49572"/>
    <cellStyle name="Bilješka 39 2 3" xfId="7634"/>
    <cellStyle name="Bilješka 39 2 3 10" xfId="14034"/>
    <cellStyle name="Bilješka 39 2 3 10 2" xfId="21473"/>
    <cellStyle name="Bilješka 39 2 3 10 2 2" xfId="41120"/>
    <cellStyle name="Bilješka 39 2 3 10 3" xfId="29651"/>
    <cellStyle name="Bilješka 39 2 3 10 4" xfId="41119"/>
    <cellStyle name="Bilješka 39 2 3 11" xfId="15076"/>
    <cellStyle name="Bilješka 39 2 3 11 2" xfId="30680"/>
    <cellStyle name="Bilješka 39 2 3 11 3" xfId="41121"/>
    <cellStyle name="Bilješka 39 2 3 12" xfId="23789"/>
    <cellStyle name="Bilješka 39 2 3 13" xfId="41118"/>
    <cellStyle name="Bilješka 39 2 3 14" xfId="46722"/>
    <cellStyle name="Bilješka 39 2 3 15" xfId="59519"/>
    <cellStyle name="Bilješka 39 2 3 2" xfId="7939"/>
    <cellStyle name="Bilješka 39 2 3 2 10" xfId="13564"/>
    <cellStyle name="Bilješka 39 2 3 2 10 2" xfId="29187"/>
    <cellStyle name="Bilješka 39 2 3 2 10 3" xfId="41123"/>
    <cellStyle name="Bilješka 39 2 3 2 11" xfId="22548"/>
    <cellStyle name="Bilješka 39 2 3 2 12" xfId="41122"/>
    <cellStyle name="Bilješka 39 2 3 2 13" xfId="47045"/>
    <cellStyle name="Bilješka 39 2 3 2 14" xfId="59730"/>
    <cellStyle name="Bilješka 39 2 3 2 2" xfId="8147"/>
    <cellStyle name="Bilješka 39 2 3 2 2 10" xfId="22473"/>
    <cellStyle name="Bilješka 39 2 3 2 2 11" xfId="22467"/>
    <cellStyle name="Bilješka 39 2 3 2 2 12" xfId="41124"/>
    <cellStyle name="Bilješka 39 2 3 2 2 13" xfId="46945"/>
    <cellStyle name="Bilješka 39 2 3 2 2 14" xfId="59851"/>
    <cellStyle name="Bilješka 39 2 3 2 2 2" xfId="9325"/>
    <cellStyle name="Bilješka 39 2 3 2 2 2 2" xfId="16241"/>
    <cellStyle name="Bilješka 39 2 3 2 2 2 2 2" xfId="41126"/>
    <cellStyle name="Bilješka 39 2 3 2 2 2 2 2 2" xfId="55947"/>
    <cellStyle name="Bilješka 39 2 3 2 2 2 2 3" xfId="59128"/>
    <cellStyle name="Bilješka 39 2 3 2 2 2 2 4" xfId="53618"/>
    <cellStyle name="Bilješka 39 2 3 2 2 2 3" xfId="22588"/>
    <cellStyle name="Bilješka 39 2 3 2 2 2 3 2" xfId="52004"/>
    <cellStyle name="Bilješka 39 2 3 2 2 2 4" xfId="24559"/>
    <cellStyle name="Bilješka 39 2 3 2 2 2 4 2" xfId="54330"/>
    <cellStyle name="Bilješka 39 2 3 2 2 2 5" xfId="41125"/>
    <cellStyle name="Bilješka 39 2 3 2 2 2 5 2" xfId="57520"/>
    <cellStyle name="Bilješka 39 2 3 2 2 2 6" xfId="60144"/>
    <cellStyle name="Bilješka 39 2 3 2 2 3" xfId="9833"/>
    <cellStyle name="Bilješka 39 2 3 2 2 3 2" xfId="17446"/>
    <cellStyle name="Bilješka 39 2 3 2 2 3 2 2" xfId="41128"/>
    <cellStyle name="Bilješka 39 2 3 2 2 3 2 3" xfId="53617"/>
    <cellStyle name="Bilješka 39 2 3 2 2 3 3" xfId="25571"/>
    <cellStyle name="Bilješka 39 2 3 2 2 3 3 2" xfId="55946"/>
    <cellStyle name="Bilješka 39 2 3 2 2 3 4" xfId="41127"/>
    <cellStyle name="Bilješka 39 2 3 2 2 3 4 2" xfId="59127"/>
    <cellStyle name="Bilješka 39 2 3 2 2 4" xfId="11248"/>
    <cellStyle name="Bilješka 39 2 3 2 2 4 2" xfId="18773"/>
    <cellStyle name="Bilješka 39 2 3 2 2 4 2 2" xfId="41130"/>
    <cellStyle name="Bilješka 39 2 3 2 2 4 3" xfId="26896"/>
    <cellStyle name="Bilješka 39 2 3 2 2 4 4" xfId="41129"/>
    <cellStyle name="Bilješka 39 2 3 2 2 4 5" xfId="48341"/>
    <cellStyle name="Bilješka 39 2 3 2 2 5" xfId="12008"/>
    <cellStyle name="Bilješka 39 2 3 2 2 5 2" xfId="19523"/>
    <cellStyle name="Bilješka 39 2 3 2 2 5 2 2" xfId="41132"/>
    <cellStyle name="Bilješka 39 2 3 2 2 5 3" xfId="27647"/>
    <cellStyle name="Bilješka 39 2 3 2 2 5 4" xfId="41131"/>
    <cellStyle name="Bilješka 39 2 3 2 2 5 5" xfId="49058"/>
    <cellStyle name="Bilješka 39 2 3 2 2 6" xfId="12902"/>
    <cellStyle name="Bilješka 39 2 3 2 2 6 2" xfId="20406"/>
    <cellStyle name="Bilješka 39 2 3 2 2 6 2 2" xfId="41134"/>
    <cellStyle name="Bilješka 39 2 3 2 2 6 3" xfId="28531"/>
    <cellStyle name="Bilješka 39 2 3 2 2 6 4" xfId="41133"/>
    <cellStyle name="Bilješka 39 2 3 2 2 6 5" xfId="50823"/>
    <cellStyle name="Bilješka 39 2 3 2 2 7" xfId="13406"/>
    <cellStyle name="Bilješka 39 2 3 2 2 7 2" xfId="20879"/>
    <cellStyle name="Bilješka 39 2 3 2 2 7 2 2" xfId="41136"/>
    <cellStyle name="Bilješka 39 2 3 2 2 7 3" xfId="29031"/>
    <cellStyle name="Bilješka 39 2 3 2 2 7 4" xfId="41135"/>
    <cellStyle name="Bilješka 39 2 3 2 2 7 5" xfId="56781"/>
    <cellStyle name="Bilješka 39 2 3 2 2 8" xfId="14400"/>
    <cellStyle name="Bilješka 39 2 3 2 2 8 2" xfId="21805"/>
    <cellStyle name="Bilješka 39 2 3 2 2 8 2 2" xfId="41138"/>
    <cellStyle name="Bilješka 39 2 3 2 2 8 3" xfId="30010"/>
    <cellStyle name="Bilješka 39 2 3 2 2 8 4" xfId="41137"/>
    <cellStyle name="Bilješka 39 2 3 2 2 9" xfId="15200"/>
    <cellStyle name="Bilješka 39 2 3 2 2 9 2" xfId="30801"/>
    <cellStyle name="Bilješka 39 2 3 2 2 9 3" xfId="41139"/>
    <cellStyle name="Bilješka 39 2 3 2 2_Hotel Fortuna" xfId="49805"/>
    <cellStyle name="Bilješka 39 2 3 2 3" xfId="9117"/>
    <cellStyle name="Bilješka 39 2 3 2 3 2" xfId="16347"/>
    <cellStyle name="Bilješka 39 2 3 2 3 2 2" xfId="41141"/>
    <cellStyle name="Bilješka 39 2 3 2 3 2 2 2" xfId="55948"/>
    <cellStyle name="Bilješka 39 2 3 2 3 2 3" xfId="59129"/>
    <cellStyle name="Bilješka 39 2 3 2 3 2 4" xfId="53619"/>
    <cellStyle name="Bilješka 39 2 3 2 3 3" xfId="16981"/>
    <cellStyle name="Bilješka 39 2 3 2 3 3 2" xfId="41142"/>
    <cellStyle name="Bilješka 39 2 3 2 3 3 3" xfId="52110"/>
    <cellStyle name="Bilješka 39 2 3 2 3 4" xfId="24665"/>
    <cellStyle name="Bilješka 39 2 3 2 3 4 2" xfId="54436"/>
    <cellStyle name="Bilješka 39 2 3 2 3 5" xfId="41140"/>
    <cellStyle name="Bilješka 39 2 3 2 3 5 2" xfId="57626"/>
    <cellStyle name="Bilješka 39 2 3 2 3 6" xfId="48112"/>
    <cellStyle name="Bilješka 39 2 3 2 4" xfId="10250"/>
    <cellStyle name="Bilješka 39 2 3 2 4 2" xfId="17818"/>
    <cellStyle name="Bilješka 39 2 3 2 4 2 2" xfId="41144"/>
    <cellStyle name="Bilješka 39 2 3 2 4 2 3" xfId="53616"/>
    <cellStyle name="Bilješka 39 2 3 2 4 3" xfId="25937"/>
    <cellStyle name="Bilješka 39 2 3 2 4 3 2" xfId="55945"/>
    <cellStyle name="Bilješka 39 2 3 2 4 4" xfId="41143"/>
    <cellStyle name="Bilješka 39 2 3 2 4 4 2" xfId="59126"/>
    <cellStyle name="Bilješka 39 2 3 2 4 5" xfId="49165"/>
    <cellStyle name="Bilješka 39 2 3 2 5" xfId="8508"/>
    <cellStyle name="Bilješka 39 2 3 2 5 2" xfId="16613"/>
    <cellStyle name="Bilješka 39 2 3 2 5 2 2" xfId="41146"/>
    <cellStyle name="Bilješka 39 2 3 2 5 3" xfId="25096"/>
    <cellStyle name="Bilješka 39 2 3 2 5 4" xfId="41145"/>
    <cellStyle name="Bilješka 39 2 3 2 5 5" xfId="50995"/>
    <cellStyle name="Bilješka 39 2 3 2 6" xfId="11800"/>
    <cellStyle name="Bilješka 39 2 3 2 6 2" xfId="19315"/>
    <cellStyle name="Bilješka 39 2 3 2 6 2 2" xfId="41148"/>
    <cellStyle name="Bilješka 39 2 3 2 6 3" xfId="27441"/>
    <cellStyle name="Bilješka 39 2 3 2 6 4" xfId="41147"/>
    <cellStyle name="Bilješka 39 2 3 2 6 5" xfId="56573"/>
    <cellStyle name="Bilješka 39 2 3 2 7" xfId="12694"/>
    <cellStyle name="Bilješka 39 2 3 2 7 2" xfId="20198"/>
    <cellStyle name="Bilješka 39 2 3 2 7 2 2" xfId="41150"/>
    <cellStyle name="Bilješka 39 2 3 2 7 3" xfId="28325"/>
    <cellStyle name="Bilješka 39 2 3 2 7 4" xfId="41149"/>
    <cellStyle name="Bilješka 39 2 3 2 8" xfId="13822"/>
    <cellStyle name="Bilješka 39 2 3 2 8 2" xfId="21286"/>
    <cellStyle name="Bilješka 39 2 3 2 8 2 2" xfId="41152"/>
    <cellStyle name="Bilješka 39 2 3 2 8 3" xfId="29442"/>
    <cellStyle name="Bilješka 39 2 3 2 8 4" xfId="41151"/>
    <cellStyle name="Bilješka 39 2 3 2 9" xfId="11198"/>
    <cellStyle name="Bilješka 39 2 3 2 9 2" xfId="18725"/>
    <cellStyle name="Bilješka 39 2 3 2 9 2 2" xfId="41154"/>
    <cellStyle name="Bilješka 39 2 3 2 9 3" xfId="26847"/>
    <cellStyle name="Bilješka 39 2 3 2 9 4" xfId="41153"/>
    <cellStyle name="Bilješka 39 2 3 2_Hotel Fortuna" xfId="49768"/>
    <cellStyle name="Bilješka 39 2 3 3" xfId="8091"/>
    <cellStyle name="Bilješka 39 2 3 3 10" xfId="23702"/>
    <cellStyle name="Bilješka 39 2 3 3 11" xfId="23443"/>
    <cellStyle name="Bilješka 39 2 3 3 12" xfId="41155"/>
    <cellStyle name="Bilješka 39 2 3 3 13" xfId="46892"/>
    <cellStyle name="Bilješka 39 2 3 3 2" xfId="9269"/>
    <cellStyle name="Bilješka 39 2 3 3 2 2" xfId="16545"/>
    <cellStyle name="Bilješka 39 2 3 3 2 2 2" xfId="41157"/>
    <cellStyle name="Bilješka 39 2 3 3 2 2 2 2" xfId="53621"/>
    <cellStyle name="Bilješka 39 2 3 3 2 2 3" xfId="55950"/>
    <cellStyle name="Bilješka 39 2 3 3 2 2 4" xfId="59131"/>
    <cellStyle name="Bilješka 39 2 3 3 2 2 5" xfId="47347"/>
    <cellStyle name="Bilješka 39 2 3 3 2 3" xfId="22580"/>
    <cellStyle name="Bilješka 39 2 3 3 2 4" xfId="24863"/>
    <cellStyle name="Bilješka 39 2 3 3 2 4 2" xfId="48249"/>
    <cellStyle name="Bilješka 39 2 3 3 2 5" xfId="41156"/>
    <cellStyle name="Bilješka 39 2 3 3 2 5 2" xfId="49364"/>
    <cellStyle name="Bilješka 39 2 3 3 2 6" xfId="54634"/>
    <cellStyle name="Bilješka 39 2 3 3 2 7" xfId="57824"/>
    <cellStyle name="Bilješka 39 2 3 3 2 8" xfId="47238"/>
    <cellStyle name="Bilješka 39 2 3 3 2 9" xfId="60299"/>
    <cellStyle name="Bilješka 39 2 3 3 2_Hotel Fortuna" xfId="49567"/>
    <cellStyle name="Bilješka 39 2 3 3 3" xfId="9846"/>
    <cellStyle name="Bilješka 39 2 3 3 3 2" xfId="16184"/>
    <cellStyle name="Bilješka 39 2 3 3 3 2 2" xfId="41159"/>
    <cellStyle name="Bilješka 39 2 3 3 3 2 2 2" xfId="55951"/>
    <cellStyle name="Bilješka 39 2 3 3 3 2 3" xfId="59132"/>
    <cellStyle name="Bilješka 39 2 3 3 3 2 4" xfId="53622"/>
    <cellStyle name="Bilješka 39 2 3 3 3 3" xfId="22365"/>
    <cellStyle name="Bilješka 39 2 3 3 3 3 2" xfId="51947"/>
    <cellStyle name="Bilješka 39 2 3 3 3 4" xfId="24502"/>
    <cellStyle name="Bilješka 39 2 3 3 3 4 2" xfId="54273"/>
    <cellStyle name="Bilješka 39 2 3 3 3 5" xfId="41158"/>
    <cellStyle name="Bilješka 39 2 3 3 3 5 2" xfId="57463"/>
    <cellStyle name="Bilješka 39 2 3 3 3 6" xfId="47531"/>
    <cellStyle name="Bilješka 39 2 3 3 3 7" xfId="60103"/>
    <cellStyle name="Bilješka 39 2 3 3 4" xfId="11041"/>
    <cellStyle name="Bilješka 39 2 3 3 4 2" xfId="18572"/>
    <cellStyle name="Bilješka 39 2 3 3 4 2 2" xfId="41161"/>
    <cellStyle name="Bilješka 39 2 3 3 4 2 3" xfId="53620"/>
    <cellStyle name="Bilješka 39 2 3 3 4 3" xfId="26690"/>
    <cellStyle name="Bilješka 39 2 3 3 4 3 2" xfId="55949"/>
    <cellStyle name="Bilješka 39 2 3 3 4 4" xfId="41160"/>
    <cellStyle name="Bilješka 39 2 3 3 4 4 2" xfId="59130"/>
    <cellStyle name="Bilješka 39 2 3 3 4 5" xfId="49001"/>
    <cellStyle name="Bilješka 39 2 3 3 5" xfId="11952"/>
    <cellStyle name="Bilješka 39 2 3 3 5 2" xfId="19467"/>
    <cellStyle name="Bilješka 39 2 3 3 5 2 2" xfId="41163"/>
    <cellStyle name="Bilješka 39 2 3 3 5 3" xfId="27591"/>
    <cellStyle name="Bilješka 39 2 3 3 5 4" xfId="41162"/>
    <cellStyle name="Bilješka 39 2 3 3 5 5" xfId="51115"/>
    <cellStyle name="Bilješka 39 2 3 3 6" xfId="12846"/>
    <cellStyle name="Bilješka 39 2 3 3 6 2" xfId="20350"/>
    <cellStyle name="Bilješka 39 2 3 3 6 2 2" xfId="41165"/>
    <cellStyle name="Bilješka 39 2 3 3 6 3" xfId="28475"/>
    <cellStyle name="Bilješka 39 2 3 3 6 4" xfId="41164"/>
    <cellStyle name="Bilješka 39 2 3 3 6 5" xfId="56725"/>
    <cellStyle name="Bilješka 39 2 3 3 7" xfId="13419"/>
    <cellStyle name="Bilješka 39 2 3 3 7 2" xfId="20892"/>
    <cellStyle name="Bilješka 39 2 3 3 7 2 2" xfId="41167"/>
    <cellStyle name="Bilješka 39 2 3 3 7 3" xfId="29044"/>
    <cellStyle name="Bilješka 39 2 3 3 7 4" xfId="41166"/>
    <cellStyle name="Bilješka 39 2 3 3 8" xfId="14192"/>
    <cellStyle name="Bilješka 39 2 3 3 8 2" xfId="21614"/>
    <cellStyle name="Bilješka 39 2 3 3 8 2 2" xfId="41169"/>
    <cellStyle name="Bilješka 39 2 3 3 8 3" xfId="29806"/>
    <cellStyle name="Bilješka 39 2 3 3 8 4" xfId="41168"/>
    <cellStyle name="Bilješka 39 2 3 3 9" xfId="14866"/>
    <cellStyle name="Bilješka 39 2 3 3 9 2" xfId="30472"/>
    <cellStyle name="Bilješka 39 2 3 3 9 3" xfId="41170"/>
    <cellStyle name="Bilješka 39 2 3 3_Hotel Fortuna" xfId="49723"/>
    <cellStyle name="Bilješka 39 2 3 4" xfId="8811"/>
    <cellStyle name="Bilješka 39 2 3 4 2" xfId="16012"/>
    <cellStyle name="Bilješka 39 2 3 4 2 2" xfId="41172"/>
    <cellStyle name="Bilješka 39 2 3 4 2 2 2" xfId="55952"/>
    <cellStyle name="Bilješka 39 2 3 4 2 3" xfId="59133"/>
    <cellStyle name="Bilješka 39 2 3 4 2 4" xfId="53623"/>
    <cellStyle name="Bilješka 39 2 3 4 3" xfId="16794"/>
    <cellStyle name="Bilješka 39 2 3 4 3 2" xfId="41173"/>
    <cellStyle name="Bilješka 39 2 3 4 3 3" xfId="51775"/>
    <cellStyle name="Bilješka 39 2 3 4 4" xfId="24330"/>
    <cellStyle name="Bilješka 39 2 3 4 4 2" xfId="54101"/>
    <cellStyle name="Bilješka 39 2 3 4 5" xfId="41171"/>
    <cellStyle name="Bilješka 39 2 3 4 5 2" xfId="57291"/>
    <cellStyle name="Bilješka 39 2 3 4 6" xfId="48373"/>
    <cellStyle name="Bilješka 39 2 3 5" xfId="9611"/>
    <cellStyle name="Bilješka 39 2 3 5 2" xfId="17245"/>
    <cellStyle name="Bilješka 39 2 3 5 2 2" xfId="41175"/>
    <cellStyle name="Bilješka 39 2 3 5 2 3" xfId="53615"/>
    <cellStyle name="Bilješka 39 2 3 5 3" xfId="25372"/>
    <cellStyle name="Bilješka 39 2 3 5 3 2" xfId="55944"/>
    <cellStyle name="Bilješka 39 2 3 5 4" xfId="41174"/>
    <cellStyle name="Bilješka 39 2 3 5 4 2" xfId="59125"/>
    <cellStyle name="Bilješka 39 2 3 5 5" xfId="48828"/>
    <cellStyle name="Bilješka 39 2 3 6" xfId="11126"/>
    <cellStyle name="Bilješka 39 2 3 6 2" xfId="18653"/>
    <cellStyle name="Bilješka 39 2 3 6 2 2" xfId="41177"/>
    <cellStyle name="Bilješka 39 2 3 6 3" xfId="26775"/>
    <cellStyle name="Bilješka 39 2 3 6 4" xfId="41176"/>
    <cellStyle name="Bilješka 39 2 3 6 5" xfId="50845"/>
    <cellStyle name="Bilješka 39 2 3 7" xfId="11495"/>
    <cellStyle name="Bilješka 39 2 3 7 2" xfId="19010"/>
    <cellStyle name="Bilješka 39 2 3 7 2 2" xfId="41179"/>
    <cellStyle name="Bilješka 39 2 3 7 3" xfId="27140"/>
    <cellStyle name="Bilješka 39 2 3 7 4" xfId="41178"/>
    <cellStyle name="Bilješka 39 2 3 7 5" xfId="56420"/>
    <cellStyle name="Bilješka 39 2 3 8" xfId="12388"/>
    <cellStyle name="Bilješka 39 2 3 8 2" xfId="19893"/>
    <cellStyle name="Bilješka 39 2 3 8 2 2" xfId="41181"/>
    <cellStyle name="Bilješka 39 2 3 8 3" xfId="28023"/>
    <cellStyle name="Bilješka 39 2 3 8 4" xfId="41180"/>
    <cellStyle name="Bilješka 39 2 3 9" xfId="13185"/>
    <cellStyle name="Bilješka 39 2 3 9 2" xfId="20668"/>
    <cellStyle name="Bilješka 39 2 3 9 2 2" xfId="41183"/>
    <cellStyle name="Bilješka 39 2 3 9 3" xfId="28812"/>
    <cellStyle name="Bilješka 39 2 3 9 4" xfId="41182"/>
    <cellStyle name="Bilješka 39 2 3_Hotel Fortuna" xfId="49628"/>
    <cellStyle name="Bilješka 39 2 4" xfId="7868"/>
    <cellStyle name="Bilješka 39 2 4 10" xfId="13197"/>
    <cellStyle name="Bilješka 39 2 4 10 2" xfId="28824"/>
    <cellStyle name="Bilješka 39 2 4 10 3" xfId="41185"/>
    <cellStyle name="Bilješka 39 2 4 11" xfId="22927"/>
    <cellStyle name="Bilješka 39 2 4 12" xfId="41184"/>
    <cellStyle name="Bilješka 39 2 4 13" xfId="46632"/>
    <cellStyle name="Bilješka 39 2 4 14" xfId="59681"/>
    <cellStyle name="Bilješka 39 2 4 2" xfId="8090"/>
    <cellStyle name="Bilješka 39 2 4 2 10" xfId="23330"/>
    <cellStyle name="Bilješka 39 2 4 2 11" xfId="22960"/>
    <cellStyle name="Bilješka 39 2 4 2 12" xfId="41186"/>
    <cellStyle name="Bilješka 39 2 4 2 13" xfId="46891"/>
    <cellStyle name="Bilješka 39 2 4 2 14" xfId="59827"/>
    <cellStyle name="Bilješka 39 2 4 2 2" xfId="9268"/>
    <cellStyle name="Bilješka 39 2 4 2 2 2" xfId="16183"/>
    <cellStyle name="Bilješka 39 2 4 2 2 2 2" xfId="41188"/>
    <cellStyle name="Bilješka 39 2 4 2 2 2 2 2" xfId="55955"/>
    <cellStyle name="Bilješka 39 2 4 2 2 2 3" xfId="59136"/>
    <cellStyle name="Bilješka 39 2 4 2 2 2 4" xfId="53626"/>
    <cellStyle name="Bilješka 39 2 4 2 2 3" xfId="22515"/>
    <cellStyle name="Bilješka 39 2 4 2 2 3 2" xfId="51946"/>
    <cellStyle name="Bilješka 39 2 4 2 2 4" xfId="24501"/>
    <cellStyle name="Bilješka 39 2 4 2 2 4 2" xfId="54272"/>
    <cellStyle name="Bilješka 39 2 4 2 2 5" xfId="41187"/>
    <cellStyle name="Bilješka 39 2 4 2 2 5 2" xfId="57462"/>
    <cellStyle name="Bilješka 39 2 4 2 2 6" xfId="60102"/>
    <cellStyle name="Bilješka 39 2 4 2 3" xfId="10085"/>
    <cellStyle name="Bilješka 39 2 4 2 3 2" xfId="17666"/>
    <cellStyle name="Bilješka 39 2 4 2 3 2 2" xfId="41190"/>
    <cellStyle name="Bilješka 39 2 4 2 3 2 3" xfId="53625"/>
    <cellStyle name="Bilješka 39 2 4 2 3 3" xfId="25788"/>
    <cellStyle name="Bilješka 39 2 4 2 3 3 2" xfId="55954"/>
    <cellStyle name="Bilješka 39 2 4 2 3 4" xfId="41189"/>
    <cellStyle name="Bilješka 39 2 4 2 3 4 2" xfId="59135"/>
    <cellStyle name="Bilješka 39 2 4 2 4" xfId="10595"/>
    <cellStyle name="Bilješka 39 2 4 2 4 2" xfId="18135"/>
    <cellStyle name="Bilješka 39 2 4 2 4 2 2" xfId="41192"/>
    <cellStyle name="Bilješka 39 2 4 2 4 3" xfId="26252"/>
    <cellStyle name="Bilješka 39 2 4 2 4 4" xfId="41191"/>
    <cellStyle name="Bilješka 39 2 4 2 4 5" xfId="48198"/>
    <cellStyle name="Bilješka 39 2 4 2 5" xfId="11951"/>
    <cellStyle name="Bilješka 39 2 4 2 5 2" xfId="19466"/>
    <cellStyle name="Bilješka 39 2 4 2 5 2 2" xfId="41194"/>
    <cellStyle name="Bilješka 39 2 4 2 5 3" xfId="27590"/>
    <cellStyle name="Bilješka 39 2 4 2 5 4" xfId="41193"/>
    <cellStyle name="Bilješka 39 2 4 2 5 5" xfId="49000"/>
    <cellStyle name="Bilješka 39 2 4 2 6" xfId="12845"/>
    <cellStyle name="Bilješka 39 2 4 2 6 2" xfId="20349"/>
    <cellStyle name="Bilješka 39 2 4 2 6 2 2" xfId="41196"/>
    <cellStyle name="Bilješka 39 2 4 2 6 3" xfId="28474"/>
    <cellStyle name="Bilješka 39 2 4 2 6 4" xfId="41195"/>
    <cellStyle name="Bilješka 39 2 4 2 6 5" xfId="51418"/>
    <cellStyle name="Bilješka 39 2 4 2 7" xfId="13656"/>
    <cellStyle name="Bilješka 39 2 4 2 7 2" xfId="21125"/>
    <cellStyle name="Bilješka 39 2 4 2 7 2 2" xfId="41198"/>
    <cellStyle name="Bilješka 39 2 4 2 7 3" xfId="29279"/>
    <cellStyle name="Bilješka 39 2 4 2 7 4" xfId="41197"/>
    <cellStyle name="Bilješka 39 2 4 2 7 5" xfId="56724"/>
    <cellStyle name="Bilješka 39 2 4 2 8" xfId="14773"/>
    <cellStyle name="Bilješka 39 2 4 2 8 2" xfId="22126"/>
    <cellStyle name="Bilješka 39 2 4 2 8 2 2" xfId="41200"/>
    <cellStyle name="Bilješka 39 2 4 2 8 3" xfId="30379"/>
    <cellStyle name="Bilješka 39 2 4 2 8 4" xfId="41199"/>
    <cellStyle name="Bilješka 39 2 4 2 9" xfId="14416"/>
    <cellStyle name="Bilješka 39 2 4 2 9 2" xfId="30026"/>
    <cellStyle name="Bilješka 39 2 4 2 9 3" xfId="41201"/>
    <cellStyle name="Bilješka 39 2 4 2_Hotel Fortuna" xfId="49852"/>
    <cellStyle name="Bilješka 39 2 4 3" xfId="9046"/>
    <cellStyle name="Bilješka 39 2 4 3 2" xfId="15918"/>
    <cellStyle name="Bilješka 39 2 4 3 2 2" xfId="41203"/>
    <cellStyle name="Bilješka 39 2 4 3 2 2 2" xfId="55956"/>
    <cellStyle name="Bilješka 39 2 4 3 2 3" xfId="59137"/>
    <cellStyle name="Bilješka 39 2 4 3 2 4" xfId="53627"/>
    <cellStyle name="Bilješka 39 2 4 3 3" xfId="16722"/>
    <cellStyle name="Bilješka 39 2 4 3 3 2" xfId="41204"/>
    <cellStyle name="Bilješka 39 2 4 3 3 3" xfId="51681"/>
    <cellStyle name="Bilješka 39 2 4 3 4" xfId="24236"/>
    <cellStyle name="Bilješka 39 2 4 3 4 2" xfId="54007"/>
    <cellStyle name="Bilješka 39 2 4 3 5" xfId="41202"/>
    <cellStyle name="Bilješka 39 2 4 3 5 2" xfId="57197"/>
    <cellStyle name="Bilješka 39 2 4 3 6" xfId="47577"/>
    <cellStyle name="Bilješka 39 2 4 4" xfId="9933"/>
    <cellStyle name="Bilješka 39 2 4 4 2" xfId="17532"/>
    <cellStyle name="Bilješka 39 2 4 4 2 2" xfId="41206"/>
    <cellStyle name="Bilješka 39 2 4 4 2 3" xfId="53624"/>
    <cellStyle name="Bilješka 39 2 4 4 3" xfId="25655"/>
    <cellStyle name="Bilješka 39 2 4 4 3 2" xfId="55953"/>
    <cellStyle name="Bilješka 39 2 4 4 4" xfId="41205"/>
    <cellStyle name="Bilješka 39 2 4 4 4 2" xfId="59134"/>
    <cellStyle name="Bilješka 39 2 4 4 5" xfId="48734"/>
    <cellStyle name="Bilješka 39 2 4 5" xfId="9547"/>
    <cellStyle name="Bilješka 39 2 4 5 2" xfId="17188"/>
    <cellStyle name="Bilješka 39 2 4 5 2 2" xfId="41208"/>
    <cellStyle name="Bilješka 39 2 4 5 3" xfId="25315"/>
    <cellStyle name="Bilješka 39 2 4 5 4" xfId="41207"/>
    <cellStyle name="Bilješka 39 2 4 5 5" xfId="51060"/>
    <cellStyle name="Bilješka 39 2 4 6" xfId="11729"/>
    <cellStyle name="Bilješka 39 2 4 6 2" xfId="19244"/>
    <cellStyle name="Bilješka 39 2 4 6 2 2" xfId="41210"/>
    <cellStyle name="Bilješka 39 2 4 6 3" xfId="27371"/>
    <cellStyle name="Bilješka 39 2 4 6 4" xfId="41209"/>
    <cellStyle name="Bilješka 39 2 4 6 5" xfId="54704"/>
    <cellStyle name="Bilješka 39 2 4 7" xfId="12623"/>
    <cellStyle name="Bilješka 39 2 4 7 2" xfId="20127"/>
    <cellStyle name="Bilješka 39 2 4 7 2 2" xfId="41212"/>
    <cellStyle name="Bilješka 39 2 4 7 3" xfId="28255"/>
    <cellStyle name="Bilješka 39 2 4 7 4" xfId="41211"/>
    <cellStyle name="Bilješka 39 2 4 8" xfId="13505"/>
    <cellStyle name="Bilješka 39 2 4 8 2" xfId="20976"/>
    <cellStyle name="Bilješka 39 2 4 8 2 2" xfId="41214"/>
    <cellStyle name="Bilješka 39 2 4 8 3" xfId="29128"/>
    <cellStyle name="Bilješka 39 2 4 8 4" xfId="41213"/>
    <cellStyle name="Bilješka 39 2 4 9" xfId="10857"/>
    <cellStyle name="Bilješka 39 2 4 9 2" xfId="18392"/>
    <cellStyle name="Bilješka 39 2 4 9 2 2" xfId="41216"/>
    <cellStyle name="Bilješka 39 2 4 9 3" xfId="26509"/>
    <cellStyle name="Bilješka 39 2 4 9 4" xfId="41215"/>
    <cellStyle name="Bilješka 39 2 4_Hotel Fortuna" xfId="49784"/>
    <cellStyle name="Bilješka 39 2 5" xfId="8228"/>
    <cellStyle name="Bilješka 39 2 5 10" xfId="22685"/>
    <cellStyle name="Bilješka 39 2 5 11" xfId="22728"/>
    <cellStyle name="Bilješka 39 2 5 12" xfId="41217"/>
    <cellStyle name="Bilješka 39 2 5 13" xfId="47021"/>
    <cellStyle name="Bilješka 39 2 5 2" xfId="9406"/>
    <cellStyle name="Bilješka 39 2 5 2 2" xfId="16588"/>
    <cellStyle name="Bilješka 39 2 5 2 2 2" xfId="41219"/>
    <cellStyle name="Bilješka 39 2 5 2 2 2 2" xfId="53629"/>
    <cellStyle name="Bilješka 39 2 5 2 2 3" xfId="55958"/>
    <cellStyle name="Bilješka 39 2 5 2 2 4" xfId="59139"/>
    <cellStyle name="Bilješka 39 2 5 2 2 5" xfId="47390"/>
    <cellStyle name="Bilješka 39 2 5 2 3" xfId="22409"/>
    <cellStyle name="Bilješka 39 2 5 2 4" xfId="24906"/>
    <cellStyle name="Bilješka 39 2 5 2 4 2" xfId="47548"/>
    <cellStyle name="Bilješka 39 2 5 2 5" xfId="41218"/>
    <cellStyle name="Bilješka 39 2 5 2 5 2" xfId="49407"/>
    <cellStyle name="Bilješka 39 2 5 2 6" xfId="54677"/>
    <cellStyle name="Bilješka 39 2 5 2 7" xfId="57867"/>
    <cellStyle name="Bilješka 39 2 5 2 8" xfId="47281"/>
    <cellStyle name="Bilješka 39 2 5 2 9" xfId="60333"/>
    <cellStyle name="Bilješka 39 2 5 2_Hotel Fortuna" xfId="49786"/>
    <cellStyle name="Bilješka 39 2 5 3" xfId="10003"/>
    <cellStyle name="Bilješka 39 2 5 3 2" xfId="16321"/>
    <cellStyle name="Bilješka 39 2 5 3 2 2" xfId="41221"/>
    <cellStyle name="Bilješka 39 2 5 3 2 2 2" xfId="55959"/>
    <cellStyle name="Bilješka 39 2 5 3 2 3" xfId="59140"/>
    <cellStyle name="Bilješka 39 2 5 3 2 4" xfId="53630"/>
    <cellStyle name="Bilješka 39 2 5 3 3" xfId="22479"/>
    <cellStyle name="Bilješka 39 2 5 3 3 2" xfId="52084"/>
    <cellStyle name="Bilješka 39 2 5 3 4" xfId="24639"/>
    <cellStyle name="Bilješka 39 2 5 3 4 2" xfId="54410"/>
    <cellStyle name="Bilješka 39 2 5 3 5" xfId="41220"/>
    <cellStyle name="Bilješka 39 2 5 3 5 2" xfId="57600"/>
    <cellStyle name="Bilješka 39 2 5 3 6" xfId="47589"/>
    <cellStyle name="Bilješka 39 2 5 3 7" xfId="60199"/>
    <cellStyle name="Bilješka 39 2 5 4" xfId="9917"/>
    <cellStyle name="Bilješka 39 2 5 4 2" xfId="17519"/>
    <cellStyle name="Bilješka 39 2 5 4 2 2" xfId="41223"/>
    <cellStyle name="Bilješka 39 2 5 4 2 3" xfId="53628"/>
    <cellStyle name="Bilješka 39 2 5 4 3" xfId="25643"/>
    <cellStyle name="Bilješka 39 2 5 4 3 2" xfId="55957"/>
    <cellStyle name="Bilješka 39 2 5 4 4" xfId="41222"/>
    <cellStyle name="Bilješka 39 2 5 4 4 2" xfId="59138"/>
    <cellStyle name="Bilješka 39 2 5 4 5" xfId="49139"/>
    <cellStyle name="Bilješka 39 2 5 5" xfId="12089"/>
    <cellStyle name="Bilješka 39 2 5 5 2" xfId="19604"/>
    <cellStyle name="Bilješka 39 2 5 5 2 2" xfId="41225"/>
    <cellStyle name="Bilješka 39 2 5 5 3" xfId="27727"/>
    <cellStyle name="Bilješka 39 2 5 5 4" xfId="41224"/>
    <cellStyle name="Bilješka 39 2 5 5 5" xfId="51131"/>
    <cellStyle name="Bilješka 39 2 5 6" xfId="12983"/>
    <cellStyle name="Bilješka 39 2 5 6 2" xfId="20487"/>
    <cellStyle name="Bilješka 39 2 5 6 2 2" xfId="41227"/>
    <cellStyle name="Bilješka 39 2 5 6 3" xfId="28611"/>
    <cellStyle name="Bilješka 39 2 5 6 4" xfId="41226"/>
    <cellStyle name="Bilješka 39 2 5 6 5" xfId="56862"/>
    <cellStyle name="Bilješka 39 2 5 7" xfId="13574"/>
    <cellStyle name="Bilješka 39 2 5 7 2" xfId="21044"/>
    <cellStyle name="Bilješka 39 2 5 7 2 2" xfId="41229"/>
    <cellStyle name="Bilješka 39 2 5 7 3" xfId="29197"/>
    <cellStyle name="Bilješka 39 2 5 7 4" xfId="41228"/>
    <cellStyle name="Bilješka 39 2 5 8" xfId="14503"/>
    <cellStyle name="Bilješka 39 2 5 8 2" xfId="21897"/>
    <cellStyle name="Bilješka 39 2 5 8 2 2" xfId="41231"/>
    <cellStyle name="Bilješka 39 2 5 8 3" xfId="30113"/>
    <cellStyle name="Bilješka 39 2 5 8 4" xfId="41230"/>
    <cellStyle name="Bilješka 39 2 5 9" xfId="15126"/>
    <cellStyle name="Bilješka 39 2 5 9 2" xfId="30729"/>
    <cellStyle name="Bilješka 39 2 5 9 3" xfId="41232"/>
    <cellStyle name="Bilješka 39 2 5_Hotel Fortuna" xfId="50366"/>
    <cellStyle name="Bilješka 39 2 6" xfId="8643"/>
    <cellStyle name="Bilješka 39 2 6 2" xfId="15577"/>
    <cellStyle name="Bilješka 39 2 6 2 2" xfId="41234"/>
    <cellStyle name="Bilješka 39 2 6 2 3" xfId="53610"/>
    <cellStyle name="Bilješka 39 2 6 3" xfId="25228"/>
    <cellStyle name="Bilješka 39 2 6 3 2" xfId="55939"/>
    <cellStyle name="Bilješka 39 2 6 4" xfId="41233"/>
    <cellStyle name="Bilješka 39 2 6 4 2" xfId="59120"/>
    <cellStyle name="Bilješka 39 2 6 5" xfId="47673"/>
    <cellStyle name="Bilješka 39 2 7" xfId="10032"/>
    <cellStyle name="Bilješka 39 2 7 2" xfId="17619"/>
    <cellStyle name="Bilješka 39 2 7 2 2" xfId="41236"/>
    <cellStyle name="Bilješka 39 2 7 3" xfId="25741"/>
    <cellStyle name="Bilješka 39 2 7 4" xfId="41235"/>
    <cellStyle name="Bilješka 39 2 7 5" xfId="48503"/>
    <cellStyle name="Bilješka 39 2 8" xfId="10970"/>
    <cellStyle name="Bilješka 39 2 8 2" xfId="18501"/>
    <cellStyle name="Bilješka 39 2 8 2 2" xfId="41238"/>
    <cellStyle name="Bilješka 39 2 8 3" xfId="26620"/>
    <cellStyle name="Bilješka 39 2 8 4" xfId="41237"/>
    <cellStyle name="Bilješka 39 2 8 5" xfId="51091"/>
    <cellStyle name="Bilješka 39 2 9" xfId="11330"/>
    <cellStyle name="Bilješka 39 2 9 2" xfId="18853"/>
    <cellStyle name="Bilješka 39 2 9 2 2" xfId="41240"/>
    <cellStyle name="Bilješka 39 2 9 3" xfId="26978"/>
    <cellStyle name="Bilješka 39 2 9 4" xfId="41239"/>
    <cellStyle name="Bilješka 39 2 9 5" xfId="56494"/>
    <cellStyle name="Bilješka 39 2_Hotel Fortuna" xfId="49727"/>
    <cellStyle name="Bilješka 39 3" xfId="7540"/>
    <cellStyle name="Bilješka 39 3 10" xfId="14163"/>
    <cellStyle name="Bilješka 39 3 10 2" xfId="21586"/>
    <cellStyle name="Bilješka 39 3 10 2 2" xfId="41243"/>
    <cellStyle name="Bilješka 39 3 10 3" xfId="29777"/>
    <cellStyle name="Bilješka 39 3 10 4" xfId="41242"/>
    <cellStyle name="Bilješka 39 3 11" xfId="15506"/>
    <cellStyle name="Bilješka 39 3 11 2" xfId="31102"/>
    <cellStyle name="Bilješka 39 3 11 3" xfId="41244"/>
    <cellStyle name="Bilješka 39 3 12" xfId="23073"/>
    <cellStyle name="Bilješka 39 3 13" xfId="41241"/>
    <cellStyle name="Bilješka 39 3 14" xfId="59454"/>
    <cellStyle name="Bilješka 39 3 2" xfId="7698"/>
    <cellStyle name="Bilješka 39 3 2 10" xfId="14008"/>
    <cellStyle name="Bilješka 39 3 2 10 2" xfId="29625"/>
    <cellStyle name="Bilješka 39 3 2 10 3" xfId="41246"/>
    <cellStyle name="Bilješka 39 3 2 11" xfId="22290"/>
    <cellStyle name="Bilješka 39 3 2 12" xfId="41245"/>
    <cellStyle name="Bilješka 39 3 2 13" xfId="46786"/>
    <cellStyle name="Bilješka 39 3 2 14" xfId="59560"/>
    <cellStyle name="Bilješka 39 3 2 2" xfId="7835"/>
    <cellStyle name="Bilješka 39 3 2 2 10" xfId="22891"/>
    <cellStyle name="Bilješka 39 3 2 2 11" xfId="23279"/>
    <cellStyle name="Bilješka 39 3 2 2 12" xfId="41247"/>
    <cellStyle name="Bilješka 39 3 2 2 13" xfId="46557"/>
    <cellStyle name="Bilješka 39 3 2 2 14" xfId="59659"/>
    <cellStyle name="Bilješka 39 3 2 2 2" xfId="9013"/>
    <cellStyle name="Bilješka 39 3 2 2 2 2" xfId="15838"/>
    <cellStyle name="Bilješka 39 3 2 2 2 2 2" xfId="41249"/>
    <cellStyle name="Bilješka 39 3 2 2 2 2 2 2" xfId="55963"/>
    <cellStyle name="Bilješka 39 3 2 2 2 2 3" xfId="59144"/>
    <cellStyle name="Bilješka 39 3 2 2 2 2 4" xfId="53634"/>
    <cellStyle name="Bilješka 39 3 2 2 2 3" xfId="23078"/>
    <cellStyle name="Bilješka 39 3 2 2 2 3 2" xfId="51601"/>
    <cellStyle name="Bilješka 39 3 2 2 2 4" xfId="24156"/>
    <cellStyle name="Bilješka 39 3 2 2 2 4 2" xfId="53927"/>
    <cellStyle name="Bilješka 39 3 2 2 2 5" xfId="41248"/>
    <cellStyle name="Bilješka 39 3 2 2 2 5 2" xfId="57117"/>
    <cellStyle name="Bilješka 39 3 2 2 2 6" xfId="60018"/>
    <cellStyle name="Bilješka 39 3 2 2 3" xfId="10403"/>
    <cellStyle name="Bilješka 39 3 2 2 3 2" xfId="17947"/>
    <cellStyle name="Bilješka 39 3 2 2 3 2 2" xfId="41251"/>
    <cellStyle name="Bilješka 39 3 2 2 3 2 3" xfId="53633"/>
    <cellStyle name="Bilješka 39 3 2 2 3 3" xfId="26063"/>
    <cellStyle name="Bilješka 39 3 2 2 3 3 2" xfId="55962"/>
    <cellStyle name="Bilješka 39 3 2 2 3 4" xfId="41250"/>
    <cellStyle name="Bilješka 39 3 2 2 3 4 2" xfId="59143"/>
    <cellStyle name="Bilješka 39 3 2 2 4" xfId="8468"/>
    <cellStyle name="Bilješka 39 3 2 2 4 2" xfId="15623"/>
    <cellStyle name="Bilješka 39 3 2 2 4 2 2" xfId="41253"/>
    <cellStyle name="Bilješka 39 3 2 2 4 3" xfId="25057"/>
    <cellStyle name="Bilješka 39 3 2 2 4 4" xfId="41252"/>
    <cellStyle name="Bilješka 39 3 2 2 4 5" xfId="48392"/>
    <cellStyle name="Bilješka 39 3 2 2 5" xfId="11696"/>
    <cellStyle name="Bilješka 39 3 2 2 5 2" xfId="19211"/>
    <cellStyle name="Bilješka 39 3 2 2 5 2 2" xfId="41255"/>
    <cellStyle name="Bilješka 39 3 2 2 5 3" xfId="27338"/>
    <cellStyle name="Bilješka 39 3 2 2 5 4" xfId="41254"/>
    <cellStyle name="Bilješka 39 3 2 2 5 5" xfId="48653"/>
    <cellStyle name="Bilješka 39 3 2 2 6" xfId="12590"/>
    <cellStyle name="Bilješka 39 3 2 2 6 2" xfId="20094"/>
    <cellStyle name="Bilješka 39 3 2 2 6 2 2" xfId="41257"/>
    <cellStyle name="Bilješka 39 3 2 2 6 3" xfId="28222"/>
    <cellStyle name="Bilješka 39 3 2 2 6 4" xfId="41256"/>
    <cellStyle name="Bilješka 39 3 2 2 6 5" xfId="50680"/>
    <cellStyle name="Bilješka 39 3 2 2 7" xfId="13972"/>
    <cellStyle name="Bilješka 39 3 2 2 7 2" xfId="21431"/>
    <cellStyle name="Bilješka 39 3 2 2 7 2 2" xfId="41259"/>
    <cellStyle name="Bilješka 39 3 2 2 7 3" xfId="29589"/>
    <cellStyle name="Bilješka 39 3 2 2 7 4" xfId="41258"/>
    <cellStyle name="Bilješka 39 3 2 2 7 5" xfId="56222"/>
    <cellStyle name="Bilješka 39 3 2 2 8" xfId="13558"/>
    <cellStyle name="Bilješka 39 3 2 2 8 2" xfId="21029"/>
    <cellStyle name="Bilješka 39 3 2 2 8 2 2" xfId="41261"/>
    <cellStyle name="Bilješka 39 3 2 2 8 3" xfId="29181"/>
    <cellStyle name="Bilješka 39 3 2 2 8 4" xfId="41260"/>
    <cellStyle name="Bilješka 39 3 2 2 9" xfId="14118"/>
    <cellStyle name="Bilješka 39 3 2 2 9 2" xfId="29734"/>
    <cellStyle name="Bilješka 39 3 2 2 9 3" xfId="41262"/>
    <cellStyle name="Bilješka 39 3 2 2_Hotel Fortuna" xfId="50073"/>
    <cellStyle name="Bilješka 39 3 2 3" xfId="8875"/>
    <cellStyle name="Bilješka 39 3 2 3 2" xfId="16076"/>
    <cellStyle name="Bilješka 39 3 2 3 2 2" xfId="41264"/>
    <cellStyle name="Bilješka 39 3 2 3 2 2 2" xfId="55964"/>
    <cellStyle name="Bilješka 39 3 2 3 2 3" xfId="59145"/>
    <cellStyle name="Bilješka 39 3 2 3 2 4" xfId="53635"/>
    <cellStyle name="Bilješka 39 3 2 3 3" xfId="16858"/>
    <cellStyle name="Bilješka 39 3 2 3 3 2" xfId="41265"/>
    <cellStyle name="Bilješka 39 3 2 3 3 3" xfId="51839"/>
    <cellStyle name="Bilješka 39 3 2 3 4" xfId="24394"/>
    <cellStyle name="Bilješka 39 3 2 3 4 2" xfId="54165"/>
    <cellStyle name="Bilješka 39 3 2 3 5" xfId="41263"/>
    <cellStyle name="Bilješka 39 3 2 3 5 2" xfId="57355"/>
    <cellStyle name="Bilješka 39 3 2 3 6" xfId="47688"/>
    <cellStyle name="Bilješka 39 3 2 4" xfId="10136"/>
    <cellStyle name="Bilješka 39 3 2 4 2" xfId="17714"/>
    <cellStyle name="Bilješka 39 3 2 4 2 2" xfId="41267"/>
    <cellStyle name="Bilješka 39 3 2 4 2 3" xfId="53632"/>
    <cellStyle name="Bilješka 39 3 2 4 3" xfId="25835"/>
    <cellStyle name="Bilješka 39 3 2 4 3 2" xfId="55961"/>
    <cellStyle name="Bilješka 39 3 2 4 4" xfId="41266"/>
    <cellStyle name="Bilješka 39 3 2 4 4 2" xfId="59142"/>
    <cellStyle name="Bilješka 39 3 2 4 5" xfId="48892"/>
    <cellStyle name="Bilješka 39 3 2 5" xfId="9999"/>
    <cellStyle name="Bilješka 39 3 2 5 2" xfId="17591"/>
    <cellStyle name="Bilješka 39 3 2 5 2 2" xfId="41269"/>
    <cellStyle name="Bilješka 39 3 2 5 3" xfId="25713"/>
    <cellStyle name="Bilješka 39 3 2 5 4" xfId="41268"/>
    <cellStyle name="Bilješka 39 3 2 5 5" xfId="50686"/>
    <cellStyle name="Bilješka 39 3 2 6" xfId="11559"/>
    <cellStyle name="Bilješka 39 3 2 6 2" xfId="19074"/>
    <cellStyle name="Bilješka 39 3 2 6 2 2" xfId="41271"/>
    <cellStyle name="Bilješka 39 3 2 6 3" xfId="27204"/>
    <cellStyle name="Bilješka 39 3 2 6 4" xfId="41270"/>
    <cellStyle name="Bilješka 39 3 2 6 5" xfId="56332"/>
    <cellStyle name="Bilješka 39 3 2 7" xfId="12452"/>
    <cellStyle name="Bilješka 39 3 2 7 2" xfId="19957"/>
    <cellStyle name="Bilješka 39 3 2 7 2 2" xfId="41273"/>
    <cellStyle name="Bilješka 39 3 2 7 3" xfId="28087"/>
    <cellStyle name="Bilješka 39 3 2 7 4" xfId="41272"/>
    <cellStyle name="Bilješka 39 3 2 8" xfId="13707"/>
    <cellStyle name="Bilješka 39 3 2 8 2" xfId="21174"/>
    <cellStyle name="Bilješka 39 3 2 8 2 2" xfId="41275"/>
    <cellStyle name="Bilješka 39 3 2 8 3" xfId="29329"/>
    <cellStyle name="Bilješka 39 3 2 8 4" xfId="41274"/>
    <cellStyle name="Bilješka 39 3 2 9" xfId="10582"/>
    <cellStyle name="Bilješka 39 3 2 9 2" xfId="18122"/>
    <cellStyle name="Bilješka 39 3 2 9 2 2" xfId="41277"/>
    <cellStyle name="Bilješka 39 3 2 9 3" xfId="26239"/>
    <cellStyle name="Bilješka 39 3 2 9 4" xfId="41276"/>
    <cellStyle name="Bilješka 39 3 2_Hotel Fortuna" xfId="50221"/>
    <cellStyle name="Bilješka 39 3 3" xfId="7905"/>
    <cellStyle name="Bilješka 39 3 3 10" xfId="14903"/>
    <cellStyle name="Bilješka 39 3 3 10 2" xfId="30509"/>
    <cellStyle name="Bilješka 39 3 3 10 3" xfId="41279"/>
    <cellStyle name="Bilješka 39 3 3 11" xfId="23799"/>
    <cellStyle name="Bilješka 39 3 3 12" xfId="41278"/>
    <cellStyle name="Bilješka 39 3 3 13" xfId="46676"/>
    <cellStyle name="Bilješka 39 3 3 14" xfId="59703"/>
    <cellStyle name="Bilješka 39 3 3 2" xfId="7807"/>
    <cellStyle name="Bilješka 39 3 3 2 10" xfId="22920"/>
    <cellStyle name="Bilješka 39 3 3 2 11" xfId="23382"/>
    <cellStyle name="Bilješka 39 3 3 2 12" xfId="41280"/>
    <cellStyle name="Bilješka 39 3 3 2 13" xfId="46548"/>
    <cellStyle name="Bilješka 39 3 3 2 14" xfId="59644"/>
    <cellStyle name="Bilješka 39 3 3 2 2" xfId="8985"/>
    <cellStyle name="Bilješka 39 3 3 2 2 2" xfId="15828"/>
    <cellStyle name="Bilješka 39 3 3 2 2 2 2" xfId="41282"/>
    <cellStyle name="Bilješka 39 3 3 2 2 2 2 2" xfId="55967"/>
    <cellStyle name="Bilješka 39 3 3 2 2 2 3" xfId="59148"/>
    <cellStyle name="Bilješka 39 3 3 2 2 2 4" xfId="53638"/>
    <cellStyle name="Bilješka 39 3 3 2 2 3" xfId="23322"/>
    <cellStyle name="Bilješka 39 3 3 2 2 3 2" xfId="51591"/>
    <cellStyle name="Bilješka 39 3 3 2 2 4" xfId="24146"/>
    <cellStyle name="Bilješka 39 3 3 2 2 4 2" xfId="53917"/>
    <cellStyle name="Bilješka 39 3 3 2 2 5" xfId="41281"/>
    <cellStyle name="Bilješka 39 3 3 2 2 5 2" xfId="57107"/>
    <cellStyle name="Bilješka 39 3 3 2 2 6" xfId="60011"/>
    <cellStyle name="Bilješka 39 3 3 2 3" xfId="10241"/>
    <cellStyle name="Bilješka 39 3 3 2 3 2" xfId="17810"/>
    <cellStyle name="Bilješka 39 3 3 2 3 2 2" xfId="41284"/>
    <cellStyle name="Bilješka 39 3 3 2 3 2 3" xfId="53637"/>
    <cellStyle name="Bilješka 39 3 3 2 3 3" xfId="25929"/>
    <cellStyle name="Bilješka 39 3 3 2 3 3 2" xfId="55966"/>
    <cellStyle name="Bilješka 39 3 3 2 3 4" xfId="41283"/>
    <cellStyle name="Bilješka 39 3 3 2 3 4 2" xfId="59147"/>
    <cellStyle name="Bilješka 39 3 3 2 4" xfId="10984"/>
    <cellStyle name="Bilješka 39 3 3 2 4 2" xfId="18515"/>
    <cellStyle name="Bilješka 39 3 3 2 4 2 2" xfId="41286"/>
    <cellStyle name="Bilješka 39 3 3 2 4 3" xfId="26633"/>
    <cellStyle name="Bilješka 39 3 3 2 4 4" xfId="41285"/>
    <cellStyle name="Bilješka 39 3 3 2 4 5" xfId="48361"/>
    <cellStyle name="Bilješka 39 3 3 2 5" xfId="11668"/>
    <cellStyle name="Bilješka 39 3 3 2 5 2" xfId="19183"/>
    <cellStyle name="Bilješka 39 3 3 2 5 2 2" xfId="41288"/>
    <cellStyle name="Bilješka 39 3 3 2 5 3" xfId="27311"/>
    <cellStyle name="Bilješka 39 3 3 2 5 4" xfId="41287"/>
    <cellStyle name="Bilješka 39 3 3 2 5 5" xfId="48643"/>
    <cellStyle name="Bilješka 39 3 3 2 6" xfId="12562"/>
    <cellStyle name="Bilješka 39 3 3 2 6 2" xfId="20066"/>
    <cellStyle name="Bilješka 39 3 3 2 6 2 2" xfId="41290"/>
    <cellStyle name="Bilješka 39 3 3 2 6 3" xfId="28195"/>
    <cellStyle name="Bilješka 39 3 3 2 6 4" xfId="41289"/>
    <cellStyle name="Bilješka 39 3 3 2 6 5" xfId="51036"/>
    <cellStyle name="Bilješka 39 3 3 2 7" xfId="13813"/>
    <cellStyle name="Bilješka 39 3 3 2 7 2" xfId="21277"/>
    <cellStyle name="Bilješka 39 3 3 2 7 2 2" xfId="41292"/>
    <cellStyle name="Bilješka 39 3 3 2 7 3" xfId="29433"/>
    <cellStyle name="Bilješka 39 3 3 2 7 4" xfId="41291"/>
    <cellStyle name="Bilješka 39 3 3 2 7 5" xfId="56240"/>
    <cellStyle name="Bilješka 39 3 3 2 8" xfId="14570"/>
    <cellStyle name="Bilješka 39 3 3 2 8 2" xfId="21955"/>
    <cellStyle name="Bilješka 39 3 3 2 8 2 2" xfId="41294"/>
    <cellStyle name="Bilješka 39 3 3 2 8 3" xfId="30177"/>
    <cellStyle name="Bilješka 39 3 3 2 8 4" xfId="41293"/>
    <cellStyle name="Bilješka 39 3 3 2 9" xfId="14940"/>
    <cellStyle name="Bilješka 39 3 3 2 9 2" xfId="30545"/>
    <cellStyle name="Bilješka 39 3 3 2 9 3" xfId="41295"/>
    <cellStyle name="Bilješka 39 3 3 2_Hotel Fortuna" xfId="49903"/>
    <cellStyle name="Bilješka 39 3 3 3" xfId="9083"/>
    <cellStyle name="Bilješka 39 3 3 3 2" xfId="15963"/>
    <cellStyle name="Bilješka 39 3 3 3 2 2" xfId="41297"/>
    <cellStyle name="Bilješka 39 3 3 3 2 2 2" xfId="55968"/>
    <cellStyle name="Bilješka 39 3 3 3 2 3" xfId="59149"/>
    <cellStyle name="Bilješka 39 3 3 3 2 4" xfId="53639"/>
    <cellStyle name="Bilješka 39 3 3 3 3" xfId="16760"/>
    <cellStyle name="Bilješka 39 3 3 3 3 2" xfId="41298"/>
    <cellStyle name="Bilješka 39 3 3 3 3 3" xfId="51726"/>
    <cellStyle name="Bilješka 39 3 3 3 4" xfId="24281"/>
    <cellStyle name="Bilješka 39 3 3 3 4 2" xfId="54052"/>
    <cellStyle name="Bilješka 39 3 3 3 5" xfId="41296"/>
    <cellStyle name="Bilješka 39 3 3 3 5 2" xfId="57242"/>
    <cellStyle name="Bilješka 39 3 3 3 6" xfId="47660"/>
    <cellStyle name="Bilješka 39 3 3 4" xfId="10298"/>
    <cellStyle name="Bilješka 39 3 3 4 2" xfId="17857"/>
    <cellStyle name="Bilješka 39 3 3 4 2 2" xfId="41300"/>
    <cellStyle name="Bilješka 39 3 3 4 2 3" xfId="53636"/>
    <cellStyle name="Bilješka 39 3 3 4 3" xfId="25975"/>
    <cellStyle name="Bilješka 39 3 3 4 3 2" xfId="55965"/>
    <cellStyle name="Bilješka 39 3 3 4 4" xfId="41299"/>
    <cellStyle name="Bilješka 39 3 3 4 4 2" xfId="59146"/>
    <cellStyle name="Bilješka 39 3 3 4 5" xfId="48779"/>
    <cellStyle name="Bilješka 39 3 3 5" xfId="10980"/>
    <cellStyle name="Bilješka 39 3 3 5 2" xfId="18511"/>
    <cellStyle name="Bilješka 39 3 3 5 2 2" xfId="41302"/>
    <cellStyle name="Bilješka 39 3 3 5 3" xfId="26630"/>
    <cellStyle name="Bilješka 39 3 3 5 4" xfId="41301"/>
    <cellStyle name="Bilješka 39 3 3 5 5" xfId="50737"/>
    <cellStyle name="Bilješka 39 3 3 6" xfId="11766"/>
    <cellStyle name="Bilješka 39 3 3 6 2" xfId="19281"/>
    <cellStyle name="Bilješka 39 3 3 6 2 2" xfId="41304"/>
    <cellStyle name="Bilješka 39 3 3 6 3" xfId="27408"/>
    <cellStyle name="Bilješka 39 3 3 6 4" xfId="41303"/>
    <cellStyle name="Bilješka 39 3 3 6 5" xfId="56541"/>
    <cellStyle name="Bilješka 39 3 3 7" xfId="12660"/>
    <cellStyle name="Bilješka 39 3 3 7 2" xfId="20164"/>
    <cellStyle name="Bilješka 39 3 3 7 2 2" xfId="41306"/>
    <cellStyle name="Bilješka 39 3 3 7 3" xfId="28292"/>
    <cellStyle name="Bilješka 39 3 3 7 4" xfId="41305"/>
    <cellStyle name="Bilješka 39 3 3 8" xfId="13870"/>
    <cellStyle name="Bilješka 39 3 3 8 2" xfId="21333"/>
    <cellStyle name="Bilješka 39 3 3 8 2 2" xfId="41308"/>
    <cellStyle name="Bilješka 39 3 3 8 3" xfId="29489"/>
    <cellStyle name="Bilješka 39 3 3 8 4" xfId="41307"/>
    <cellStyle name="Bilješka 39 3 3 9" xfId="14516"/>
    <cellStyle name="Bilješka 39 3 3 9 2" xfId="21906"/>
    <cellStyle name="Bilješka 39 3 3 9 2 2" xfId="41310"/>
    <cellStyle name="Bilješka 39 3 3 9 3" xfId="30126"/>
    <cellStyle name="Bilješka 39 3 3 9 4" xfId="41309"/>
    <cellStyle name="Bilješka 39 3 3_Hotel Fortuna" xfId="49479"/>
    <cellStyle name="Bilješka 39 3 4" xfId="8711"/>
    <cellStyle name="Bilješka 39 3 4 2" xfId="15727"/>
    <cellStyle name="Bilješka 39 3 4 2 2" xfId="41312"/>
    <cellStyle name="Bilješka 39 3 4 2 2 2" xfId="55969"/>
    <cellStyle name="Bilješka 39 3 4 2 3" xfId="59150"/>
    <cellStyle name="Bilješka 39 3 4 2 4" xfId="53640"/>
    <cellStyle name="Bilješka 39 3 4 3" xfId="23434"/>
    <cellStyle name="Bilješka 39 3 4 3 2" xfId="51490"/>
    <cellStyle name="Bilješka 39 3 4 4" xfId="24045"/>
    <cellStyle name="Bilješka 39 3 4 4 2" xfId="51010"/>
    <cellStyle name="Bilješka 39 3 4 5" xfId="41311"/>
    <cellStyle name="Bilješka 39 3 4 5 2" xfId="57006"/>
    <cellStyle name="Bilješka 39 3 4 6" xfId="47755"/>
    <cellStyle name="Bilješka 39 3 4 7" xfId="59968"/>
    <cellStyle name="Bilješka 39 3 5" xfId="9681"/>
    <cellStyle name="Bilješka 39 3 5 2" xfId="17307"/>
    <cellStyle name="Bilješka 39 3 5 2 2" xfId="41314"/>
    <cellStyle name="Bilješka 39 3 5 2 3" xfId="53631"/>
    <cellStyle name="Bilješka 39 3 5 3" xfId="25433"/>
    <cellStyle name="Bilješka 39 3 5 3 2" xfId="55960"/>
    <cellStyle name="Bilješka 39 3 5 4" xfId="41313"/>
    <cellStyle name="Bilješka 39 3 5 4 2" xfId="59141"/>
    <cellStyle name="Bilješka 39 3 5 5" xfId="48541"/>
    <cellStyle name="Bilješka 39 3 6" xfId="9790"/>
    <cellStyle name="Bilješka 39 3 6 2" xfId="17408"/>
    <cellStyle name="Bilješka 39 3 6 2 2" xfId="41316"/>
    <cellStyle name="Bilješka 39 3 6 3" xfId="25533"/>
    <cellStyle name="Bilješka 39 3 6 4" xfId="41315"/>
    <cellStyle name="Bilješka 39 3 6 5" xfId="51214"/>
    <cellStyle name="Bilješka 39 3 7" xfId="11395"/>
    <cellStyle name="Bilješka 39 3 7 2" xfId="18910"/>
    <cellStyle name="Bilješka 39 3 7 2 2" xfId="41318"/>
    <cellStyle name="Bilješka 39 3 7 3" xfId="27042"/>
    <cellStyle name="Bilješka 39 3 7 4" xfId="41317"/>
    <cellStyle name="Bilješka 39 3 7 5" xfId="56489"/>
    <cellStyle name="Bilješka 39 3 8" xfId="12287"/>
    <cellStyle name="Bilješka 39 3 8 2" xfId="19792"/>
    <cellStyle name="Bilješka 39 3 8 2 2" xfId="41320"/>
    <cellStyle name="Bilješka 39 3 8 3" xfId="27924"/>
    <cellStyle name="Bilješka 39 3 8 4" xfId="41319"/>
    <cellStyle name="Bilješka 39 3 9" xfId="13255"/>
    <cellStyle name="Bilješka 39 3 9 2" xfId="20733"/>
    <cellStyle name="Bilješka 39 3 9 2 2" xfId="41322"/>
    <cellStyle name="Bilješka 39 3 9 3" xfId="28881"/>
    <cellStyle name="Bilješka 39 3 9 4" xfId="41321"/>
    <cellStyle name="Bilješka 39 3_Hotel Fortuna" xfId="49882"/>
    <cellStyle name="Bilješka 39 4" xfId="7600"/>
    <cellStyle name="Bilješka 39 4 10" xfId="14507"/>
    <cellStyle name="Bilješka 39 4 10 2" xfId="21901"/>
    <cellStyle name="Bilješka 39 4 10 2 2" xfId="41325"/>
    <cellStyle name="Bilješka 39 4 10 3" xfId="30117"/>
    <cellStyle name="Bilješka 39 4 10 4" xfId="41324"/>
    <cellStyle name="Bilješka 39 4 11" xfId="15102"/>
    <cellStyle name="Bilješka 39 4 11 2" xfId="30705"/>
    <cellStyle name="Bilješka 39 4 11 3" xfId="41326"/>
    <cellStyle name="Bilješka 39 4 12" xfId="22663"/>
    <cellStyle name="Bilješka 39 4 13" xfId="41323"/>
    <cellStyle name="Bilješka 39 4 14" xfId="46501"/>
    <cellStyle name="Bilješka 39 4 15" xfId="59492"/>
    <cellStyle name="Bilješka 39 4 2" xfId="7755"/>
    <cellStyle name="Bilješka 39 4 2 10" xfId="14269"/>
    <cellStyle name="Bilješka 39 4 2 10 2" xfId="21684"/>
    <cellStyle name="Bilješka 39 4 2 10 2 2" xfId="41329"/>
    <cellStyle name="Bilješka 39 4 2 10 3" xfId="29881"/>
    <cellStyle name="Bilješka 39 4 2 10 4" xfId="41328"/>
    <cellStyle name="Bilješka 39 4 2 11" xfId="15075"/>
    <cellStyle name="Bilješka 39 4 2 11 2" xfId="30679"/>
    <cellStyle name="Bilješka 39 4 2 11 3" xfId="41330"/>
    <cellStyle name="Bilješka 39 4 2 12" xfId="23588"/>
    <cellStyle name="Bilješka 39 4 2 13" xfId="41327"/>
    <cellStyle name="Bilješka 39 4 2 14" xfId="46841"/>
    <cellStyle name="Bilješka 39 4 2 15" xfId="59606"/>
    <cellStyle name="Bilješka 39 4 2 2" xfId="7996"/>
    <cellStyle name="Bilješka 39 4 2 2 10" xfId="14966"/>
    <cellStyle name="Bilješka 39 4 2 2 10 2" xfId="30571"/>
    <cellStyle name="Bilješka 39 4 2 2 10 3" xfId="41332"/>
    <cellStyle name="Bilješka 39 4 2 2 11" xfId="23316"/>
    <cellStyle name="Bilješka 39 4 2 2 12" xfId="41331"/>
    <cellStyle name="Bilješka 39 4 2 2 13" xfId="47086"/>
    <cellStyle name="Bilješka 39 4 2 2 14" xfId="59770"/>
    <cellStyle name="Bilješka 39 4 2 2 2" xfId="8312"/>
    <cellStyle name="Bilješka 39 4 2 2 2 10" xfId="23608"/>
    <cellStyle name="Bilješka 39 4 2 2 2 11" xfId="22879"/>
    <cellStyle name="Bilješka 39 4 2 2 2 12" xfId="41333"/>
    <cellStyle name="Bilješka 39 4 2 2 2 13" xfId="47177"/>
    <cellStyle name="Bilješka 39 4 2 2 2 14" xfId="59930"/>
    <cellStyle name="Bilješka 39 4 2 2 2 2" xfId="9490"/>
    <cellStyle name="Bilješka 39 4 2 2 2 2 2" xfId="16485"/>
    <cellStyle name="Bilješka 39 4 2 2 2 2 2 2" xfId="41335"/>
    <cellStyle name="Bilješka 39 4 2 2 2 2 2 2 2" xfId="55974"/>
    <cellStyle name="Bilješka 39 4 2 2 2 2 2 3" xfId="59155"/>
    <cellStyle name="Bilješka 39 4 2 2 2 2 2 4" xfId="53645"/>
    <cellStyle name="Bilješka 39 4 2 2 2 2 3" xfId="22196"/>
    <cellStyle name="Bilješka 39 4 2 2 2 2 3 2" xfId="52248"/>
    <cellStyle name="Bilješka 39 4 2 2 2 2 4" xfId="24803"/>
    <cellStyle name="Bilješka 39 4 2 2 2 2 4 2" xfId="54574"/>
    <cellStyle name="Bilješka 39 4 2 2 2 2 5" xfId="41334"/>
    <cellStyle name="Bilješka 39 4 2 2 2 2 5 2" xfId="57764"/>
    <cellStyle name="Bilješka 39 4 2 2 2 2 6" xfId="60254"/>
    <cellStyle name="Bilješka 39 4 2 2 2 3" xfId="10194"/>
    <cellStyle name="Bilješka 39 4 2 2 2 3 2" xfId="17769"/>
    <cellStyle name="Bilješka 39 4 2 2 2 3 2 2" xfId="41337"/>
    <cellStyle name="Bilješka 39 4 2 2 2 3 2 3" xfId="53644"/>
    <cellStyle name="Bilješka 39 4 2 2 2 3 3" xfId="25888"/>
    <cellStyle name="Bilješka 39 4 2 2 2 3 3 2" xfId="55973"/>
    <cellStyle name="Bilješka 39 4 2 2 2 3 4" xfId="41336"/>
    <cellStyle name="Bilješka 39 4 2 2 2 3 4 2" xfId="59154"/>
    <cellStyle name="Bilješka 39 4 2 2 2 4" xfId="10767"/>
    <cellStyle name="Bilješka 39 4 2 2 2 4 2" xfId="18303"/>
    <cellStyle name="Bilješka 39 4 2 2 2 4 2 2" xfId="41339"/>
    <cellStyle name="Bilješka 39 4 2 2 2 4 3" xfId="26421"/>
    <cellStyle name="Bilješka 39 4 2 2 2 4 4" xfId="41338"/>
    <cellStyle name="Bilješka 39 4 2 2 2 4 5" xfId="47681"/>
    <cellStyle name="Bilješka 39 4 2 2 2 5" xfId="12173"/>
    <cellStyle name="Bilješka 39 4 2 2 2 5 2" xfId="19688"/>
    <cellStyle name="Bilješka 39 4 2 2 2 5 2 2" xfId="41341"/>
    <cellStyle name="Bilješka 39 4 2 2 2 5 3" xfId="27811"/>
    <cellStyle name="Bilješka 39 4 2 2 2 5 4" xfId="41340"/>
    <cellStyle name="Bilješka 39 4 2 2 2 5 5" xfId="49303"/>
    <cellStyle name="Bilješka 39 4 2 2 2 6" xfId="13067"/>
    <cellStyle name="Bilješka 39 4 2 2 2 6 2" xfId="20571"/>
    <cellStyle name="Bilješka 39 4 2 2 2 6 2 2" xfId="41343"/>
    <cellStyle name="Bilješka 39 4 2 2 2 6 3" xfId="28695"/>
    <cellStyle name="Bilješka 39 4 2 2 2 6 4" xfId="41342"/>
    <cellStyle name="Bilješka 39 4 2 2 2 6 5" xfId="50659"/>
    <cellStyle name="Bilješka 39 4 2 2 2 7" xfId="13766"/>
    <cellStyle name="Bilješka 39 4 2 2 2 7 2" xfId="21231"/>
    <cellStyle name="Bilješka 39 4 2 2 2 7 2 2" xfId="41345"/>
    <cellStyle name="Bilješka 39 4 2 2 2 7 3" xfId="29386"/>
    <cellStyle name="Bilješka 39 4 2 2 2 7 4" xfId="41344"/>
    <cellStyle name="Bilješka 39 4 2 2 2 7 5" xfId="56946"/>
    <cellStyle name="Bilješka 39 4 2 2 2 8" xfId="14718"/>
    <cellStyle name="Bilješka 39 4 2 2 2 8 2" xfId="22085"/>
    <cellStyle name="Bilješka 39 4 2 2 2 8 2 2" xfId="41347"/>
    <cellStyle name="Bilješka 39 4 2 2 2 8 3" xfId="30324"/>
    <cellStyle name="Bilješka 39 4 2 2 2 8 4" xfId="41346"/>
    <cellStyle name="Bilješka 39 4 2 2 2 9" xfId="15230"/>
    <cellStyle name="Bilješka 39 4 2 2 2 9 2" xfId="30831"/>
    <cellStyle name="Bilješka 39 4 2 2 2 9 3" xfId="41348"/>
    <cellStyle name="Bilješka 39 4 2 2 2_Hotel Fortuna" xfId="50311"/>
    <cellStyle name="Bilješka 39 4 2 2 3" xfId="9174"/>
    <cellStyle name="Bilješka 39 4 2 2 3 2" xfId="16388"/>
    <cellStyle name="Bilješka 39 4 2 2 3 2 2" xfId="41350"/>
    <cellStyle name="Bilješka 39 4 2 2 3 2 2 2" xfId="55975"/>
    <cellStyle name="Bilješka 39 4 2 2 3 2 3" xfId="59156"/>
    <cellStyle name="Bilješka 39 4 2 2 3 2 4" xfId="53646"/>
    <cellStyle name="Bilješka 39 4 2 2 3 3" xfId="17022"/>
    <cellStyle name="Bilješka 39 4 2 2 3 3 2" xfId="41351"/>
    <cellStyle name="Bilješka 39 4 2 2 3 3 3" xfId="52151"/>
    <cellStyle name="Bilješka 39 4 2 2 3 4" xfId="24706"/>
    <cellStyle name="Bilješka 39 4 2 2 3 4 2" xfId="54477"/>
    <cellStyle name="Bilješka 39 4 2 2 3 5" xfId="41349"/>
    <cellStyle name="Bilješka 39 4 2 2 3 5 2" xfId="57667"/>
    <cellStyle name="Bilješka 39 4 2 2 3 6" xfId="47907"/>
    <cellStyle name="Bilješka 39 4 2 2 4" xfId="9720"/>
    <cellStyle name="Bilješka 39 4 2 2 4 2" xfId="17341"/>
    <cellStyle name="Bilješka 39 4 2 2 4 2 2" xfId="41353"/>
    <cellStyle name="Bilješka 39 4 2 2 4 2 3" xfId="53643"/>
    <cellStyle name="Bilješka 39 4 2 2 4 3" xfId="25467"/>
    <cellStyle name="Bilješka 39 4 2 2 4 3 2" xfId="55972"/>
    <cellStyle name="Bilješka 39 4 2 2 4 4" xfId="41352"/>
    <cellStyle name="Bilješka 39 4 2 2 4 4 2" xfId="59153"/>
    <cellStyle name="Bilješka 39 4 2 2 4 5" xfId="49206"/>
    <cellStyle name="Bilješka 39 4 2 2 5" xfId="11197"/>
    <cellStyle name="Bilješka 39 4 2 2 5 2" xfId="18724"/>
    <cellStyle name="Bilješka 39 4 2 2 5 2 2" xfId="41355"/>
    <cellStyle name="Bilješka 39 4 2 2 5 3" xfId="26846"/>
    <cellStyle name="Bilješka 39 4 2 2 5 4" xfId="41354"/>
    <cellStyle name="Bilješka 39 4 2 2 5 5" xfId="50924"/>
    <cellStyle name="Bilješka 39 4 2 2 6" xfId="11857"/>
    <cellStyle name="Bilješka 39 4 2 2 6 2" xfId="19372"/>
    <cellStyle name="Bilješka 39 4 2 2 6 2 2" xfId="41357"/>
    <cellStyle name="Bilješka 39 4 2 2 6 3" xfId="27498"/>
    <cellStyle name="Bilješka 39 4 2 2 6 4" xfId="41356"/>
    <cellStyle name="Bilješka 39 4 2 2 6 5" xfId="56630"/>
    <cellStyle name="Bilješka 39 4 2 2 7" xfId="12751"/>
    <cellStyle name="Bilješka 39 4 2 2 7 2" xfId="20255"/>
    <cellStyle name="Bilješka 39 4 2 2 7 2 2" xfId="41359"/>
    <cellStyle name="Bilješka 39 4 2 2 7 3" xfId="28382"/>
    <cellStyle name="Bilješka 39 4 2 2 7 4" xfId="41358"/>
    <cellStyle name="Bilješka 39 4 2 2 8" xfId="13294"/>
    <cellStyle name="Bilješka 39 4 2 2 8 2" xfId="20770"/>
    <cellStyle name="Bilješka 39 4 2 2 8 2 2" xfId="41361"/>
    <cellStyle name="Bilješka 39 4 2 2 8 3" xfId="28920"/>
    <cellStyle name="Bilješka 39 4 2 2 8 4" xfId="41360"/>
    <cellStyle name="Bilješka 39 4 2 2 9" xfId="14252"/>
    <cellStyle name="Bilješka 39 4 2 2 9 2" xfId="21668"/>
    <cellStyle name="Bilješka 39 4 2 2 9 2 2" xfId="41363"/>
    <cellStyle name="Bilješka 39 4 2 2 9 3" xfId="29864"/>
    <cellStyle name="Bilješka 39 4 2 2 9 4" xfId="41362"/>
    <cellStyle name="Bilješka 39 4 2 2_Hotel Fortuna" xfId="49513"/>
    <cellStyle name="Bilješka 39 4 2 3" xfId="8161"/>
    <cellStyle name="Bilješka 39 4 2 3 10" xfId="23774"/>
    <cellStyle name="Bilješka 39 4 2 3 11" xfId="22754"/>
    <cellStyle name="Bilješka 39 4 2 3 12" xfId="41364"/>
    <cellStyle name="Bilješka 39 4 2 3 13" xfId="46958"/>
    <cellStyle name="Bilješka 39 4 2 3 2" xfId="9339"/>
    <cellStyle name="Bilješka 39 4 2 3 2 2" xfId="16567"/>
    <cellStyle name="Bilješka 39 4 2 3 2 2 2" xfId="41366"/>
    <cellStyle name="Bilješka 39 4 2 3 2 2 2 2" xfId="53648"/>
    <cellStyle name="Bilješka 39 4 2 3 2 2 3" xfId="55977"/>
    <cellStyle name="Bilješka 39 4 2 3 2 2 4" xfId="59158"/>
    <cellStyle name="Bilješka 39 4 2 3 2 2 5" xfId="47369"/>
    <cellStyle name="Bilješka 39 4 2 3 2 3" xfId="23087"/>
    <cellStyle name="Bilješka 39 4 2 3 2 4" xfId="24885"/>
    <cellStyle name="Bilješka 39 4 2 3 2 4 2" xfId="47594"/>
    <cellStyle name="Bilješka 39 4 2 3 2 5" xfId="41365"/>
    <cellStyle name="Bilješka 39 4 2 3 2 5 2" xfId="49386"/>
    <cellStyle name="Bilješka 39 4 2 3 2 6" xfId="54656"/>
    <cellStyle name="Bilješka 39 4 2 3 2 7" xfId="57846"/>
    <cellStyle name="Bilješka 39 4 2 3 2 8" xfId="47260"/>
    <cellStyle name="Bilješka 39 4 2 3 2 9" xfId="60316"/>
    <cellStyle name="Bilješka 39 4 2 3 2_Hotel Fortuna" xfId="50075"/>
    <cellStyle name="Bilješka 39 4 2 3 3" xfId="10204"/>
    <cellStyle name="Bilješka 39 4 2 3 3 2" xfId="16255"/>
    <cellStyle name="Bilješka 39 4 2 3 3 2 2" xfId="41368"/>
    <cellStyle name="Bilješka 39 4 2 3 3 2 2 2" xfId="55978"/>
    <cellStyle name="Bilješka 39 4 2 3 3 2 3" xfId="59159"/>
    <cellStyle name="Bilješka 39 4 2 3 3 2 4" xfId="53649"/>
    <cellStyle name="Bilješka 39 4 2 3 3 3" xfId="23632"/>
    <cellStyle name="Bilješka 39 4 2 3 3 3 2" xfId="52018"/>
    <cellStyle name="Bilješka 39 4 2 3 3 4" xfId="24573"/>
    <cellStyle name="Bilješka 39 4 2 3 3 4 2" xfId="54344"/>
    <cellStyle name="Bilješka 39 4 2 3 3 5" xfId="41367"/>
    <cellStyle name="Bilješka 39 4 2 3 3 5 2" xfId="57534"/>
    <cellStyle name="Bilješka 39 4 2 3 3 6" xfId="47659"/>
    <cellStyle name="Bilješka 39 4 2 3 3 7" xfId="60152"/>
    <cellStyle name="Bilješka 39 4 2 3 4" xfId="10419"/>
    <cellStyle name="Bilješka 39 4 2 3 4 2" xfId="17963"/>
    <cellStyle name="Bilješka 39 4 2 3 4 2 2" xfId="41370"/>
    <cellStyle name="Bilješka 39 4 2 3 4 2 3" xfId="53647"/>
    <cellStyle name="Bilješka 39 4 2 3 4 3" xfId="26079"/>
    <cellStyle name="Bilješka 39 4 2 3 4 3 2" xfId="55976"/>
    <cellStyle name="Bilješka 39 4 2 3 4 4" xfId="41369"/>
    <cellStyle name="Bilješka 39 4 2 3 4 4 2" xfId="59157"/>
    <cellStyle name="Bilješka 39 4 2 3 4 5" xfId="49072"/>
    <cellStyle name="Bilješka 39 4 2 3 5" xfId="12022"/>
    <cellStyle name="Bilješka 39 4 2 3 5 2" xfId="19537"/>
    <cellStyle name="Bilješka 39 4 2 3 5 2 2" xfId="41372"/>
    <cellStyle name="Bilješka 39 4 2 3 5 3" xfId="27661"/>
    <cellStyle name="Bilješka 39 4 2 3 5 4" xfId="41371"/>
    <cellStyle name="Bilješka 39 4 2 3 5 5" xfId="50479"/>
    <cellStyle name="Bilješka 39 4 2 3 6" xfId="12916"/>
    <cellStyle name="Bilješka 39 4 2 3 6 2" xfId="20420"/>
    <cellStyle name="Bilješka 39 4 2 3 6 2 2" xfId="41374"/>
    <cellStyle name="Bilješka 39 4 2 3 6 3" xfId="28545"/>
    <cellStyle name="Bilješka 39 4 2 3 6 4" xfId="41373"/>
    <cellStyle name="Bilješka 39 4 2 3 6 5" xfId="56795"/>
    <cellStyle name="Bilješka 39 4 2 3 7" xfId="13776"/>
    <cellStyle name="Bilješka 39 4 2 3 7 2" xfId="21240"/>
    <cellStyle name="Bilješka 39 4 2 3 7 2 2" xfId="41376"/>
    <cellStyle name="Bilješka 39 4 2 3 7 3" xfId="29396"/>
    <cellStyle name="Bilješka 39 4 2 3 7 4" xfId="41375"/>
    <cellStyle name="Bilješka 39 4 2 3 8" xfId="14752"/>
    <cellStyle name="Bilješka 39 4 2 3 8 2" xfId="22112"/>
    <cellStyle name="Bilješka 39 4 2 3 8 2 2" xfId="41378"/>
    <cellStyle name="Bilješka 39 4 2 3 8 3" xfId="30358"/>
    <cellStyle name="Bilješka 39 4 2 3 8 4" xfId="41377"/>
    <cellStyle name="Bilješka 39 4 2 3 9" xfId="15500"/>
    <cellStyle name="Bilješka 39 4 2 3 9 2" xfId="31097"/>
    <cellStyle name="Bilješka 39 4 2 3 9 3" xfId="41379"/>
    <cellStyle name="Bilješka 39 4 2 3_Hotel Fortuna" xfId="50234"/>
    <cellStyle name="Bilješka 39 4 2 4" xfId="8932"/>
    <cellStyle name="Bilješka 39 4 2 4 2" xfId="16132"/>
    <cellStyle name="Bilješka 39 4 2 4 2 2" xfId="41381"/>
    <cellStyle name="Bilješka 39 4 2 4 2 2 2" xfId="55979"/>
    <cellStyle name="Bilješka 39 4 2 4 2 3" xfId="59160"/>
    <cellStyle name="Bilješka 39 4 2 4 2 4" xfId="53650"/>
    <cellStyle name="Bilješka 39 4 2 4 3" xfId="16913"/>
    <cellStyle name="Bilješka 39 4 2 4 3 2" xfId="41382"/>
    <cellStyle name="Bilješka 39 4 2 4 3 3" xfId="51895"/>
    <cellStyle name="Bilješka 39 4 2 4 4" xfId="24450"/>
    <cellStyle name="Bilješka 39 4 2 4 4 2" xfId="54221"/>
    <cellStyle name="Bilješka 39 4 2 4 5" xfId="41380"/>
    <cellStyle name="Bilješka 39 4 2 4 5 2" xfId="57411"/>
    <cellStyle name="Bilješka 39 4 2 4 6" xfId="47865"/>
    <cellStyle name="Bilješka 39 4 2 5" xfId="9769"/>
    <cellStyle name="Bilješka 39 4 2 5 2" xfId="17387"/>
    <cellStyle name="Bilješka 39 4 2 5 2 2" xfId="41384"/>
    <cellStyle name="Bilješka 39 4 2 5 2 3" xfId="53642"/>
    <cellStyle name="Bilješka 39 4 2 5 3" xfId="25512"/>
    <cellStyle name="Bilješka 39 4 2 5 3 2" xfId="55971"/>
    <cellStyle name="Bilješka 39 4 2 5 4" xfId="41383"/>
    <cellStyle name="Bilješka 39 4 2 5 4 2" xfId="59152"/>
    <cellStyle name="Bilješka 39 4 2 5 5" xfId="48948"/>
    <cellStyle name="Bilješka 39 4 2 6" xfId="10874"/>
    <cellStyle name="Bilješka 39 4 2 6 2" xfId="18406"/>
    <cellStyle name="Bilješka 39 4 2 6 2 2" xfId="41386"/>
    <cellStyle name="Bilješka 39 4 2 6 3" xfId="26525"/>
    <cellStyle name="Bilješka 39 4 2 6 4" xfId="41385"/>
    <cellStyle name="Bilješka 39 4 2 6 5" xfId="50909"/>
    <cellStyle name="Bilješka 39 4 2 7" xfId="11615"/>
    <cellStyle name="Bilješka 39 4 2 7 2" xfId="19130"/>
    <cellStyle name="Bilješka 39 4 2 7 2 2" xfId="41388"/>
    <cellStyle name="Bilješka 39 4 2 7 3" xfId="27259"/>
    <cellStyle name="Bilješka 39 4 2 7 4" xfId="41387"/>
    <cellStyle name="Bilješka 39 4 2 7 5" xfId="56303"/>
    <cellStyle name="Bilješka 39 4 2 8" xfId="12509"/>
    <cellStyle name="Bilješka 39 4 2 8 2" xfId="20013"/>
    <cellStyle name="Bilješka 39 4 2 8 2 2" xfId="41390"/>
    <cellStyle name="Bilješka 39 4 2 8 3" xfId="28143"/>
    <cellStyle name="Bilješka 39 4 2 8 4" xfId="41389"/>
    <cellStyle name="Bilješka 39 4 2 9" xfId="13342"/>
    <cellStyle name="Bilješka 39 4 2 9 2" xfId="20818"/>
    <cellStyle name="Bilješka 39 4 2 9 2 2" xfId="41392"/>
    <cellStyle name="Bilješka 39 4 2 9 3" xfId="28967"/>
    <cellStyle name="Bilješka 39 4 2 9 4" xfId="41391"/>
    <cellStyle name="Bilješka 39 4 2_Hotel Fortuna" xfId="50078"/>
    <cellStyle name="Bilješka 39 4 3" xfId="7793"/>
    <cellStyle name="Bilješka 39 4 3 10" xfId="22617"/>
    <cellStyle name="Bilješka 39 4 3 11" xfId="22521"/>
    <cellStyle name="Bilješka 39 4 3 12" xfId="41393"/>
    <cellStyle name="Bilješka 39 4 3 13" xfId="46575"/>
    <cellStyle name="Bilješka 39 4 3 14" xfId="59635"/>
    <cellStyle name="Bilješka 39 4 3 2" xfId="8971"/>
    <cellStyle name="Bilješka 39 4 3 2 2" xfId="15857"/>
    <cellStyle name="Bilješka 39 4 3 2 2 2" xfId="41395"/>
    <cellStyle name="Bilješka 39 4 3 2 2 2 2" xfId="55981"/>
    <cellStyle name="Bilješka 39 4 3 2 2 3" xfId="59162"/>
    <cellStyle name="Bilješka 39 4 3 2 2 4" xfId="53652"/>
    <cellStyle name="Bilješka 39 4 3 2 3" xfId="22803"/>
    <cellStyle name="Bilješka 39 4 3 2 3 2" xfId="51620"/>
    <cellStyle name="Bilješka 39 4 3 2 4" xfId="24175"/>
    <cellStyle name="Bilješka 39 4 3 2 4 2" xfId="53946"/>
    <cellStyle name="Bilješka 39 4 3 2 5" xfId="41394"/>
    <cellStyle name="Bilješka 39 4 3 2 5 2" xfId="57136"/>
    <cellStyle name="Bilješka 39 4 3 2 6" xfId="60032"/>
    <cellStyle name="Bilješka 39 4 3 3" xfId="9832"/>
    <cellStyle name="Bilješka 39 4 3 3 2" xfId="17445"/>
    <cellStyle name="Bilješka 39 4 3 3 2 2" xfId="41397"/>
    <cellStyle name="Bilješka 39 4 3 3 2 3" xfId="53651"/>
    <cellStyle name="Bilješka 39 4 3 3 3" xfId="25570"/>
    <cellStyle name="Bilješka 39 4 3 3 3 2" xfId="55980"/>
    <cellStyle name="Bilješka 39 4 3 3 4" xfId="41396"/>
    <cellStyle name="Bilješka 39 4 3 3 4 2" xfId="59161"/>
    <cellStyle name="Bilješka 39 4 3 4" xfId="11147"/>
    <cellStyle name="Bilješka 39 4 3 4 2" xfId="18674"/>
    <cellStyle name="Bilješka 39 4 3 4 2 2" xfId="41399"/>
    <cellStyle name="Bilješka 39 4 3 4 3" xfId="26796"/>
    <cellStyle name="Bilješka 39 4 3 4 4" xfId="41398"/>
    <cellStyle name="Bilješka 39 4 3 4 5" xfId="47763"/>
    <cellStyle name="Bilješka 39 4 3 5" xfId="11654"/>
    <cellStyle name="Bilješka 39 4 3 5 2" xfId="19169"/>
    <cellStyle name="Bilješka 39 4 3 5 2 2" xfId="41401"/>
    <cellStyle name="Bilješka 39 4 3 5 3" xfId="27297"/>
    <cellStyle name="Bilješka 39 4 3 5 4" xfId="41400"/>
    <cellStyle name="Bilješka 39 4 3 5 5" xfId="48673"/>
    <cellStyle name="Bilješka 39 4 3 6" xfId="12548"/>
    <cellStyle name="Bilješka 39 4 3 6 2" xfId="20052"/>
    <cellStyle name="Bilješka 39 4 3 6 2 2" xfId="41403"/>
    <cellStyle name="Bilješka 39 4 3 6 3" xfId="28181"/>
    <cellStyle name="Bilješka 39 4 3 6 4" xfId="41402"/>
    <cellStyle name="Bilješka 39 4 3 6 5" xfId="51068"/>
    <cellStyle name="Bilješka 39 4 3 7" xfId="13405"/>
    <cellStyle name="Bilješka 39 4 3 7 2" xfId="20878"/>
    <cellStyle name="Bilješka 39 4 3 7 2 2" xfId="41405"/>
    <cellStyle name="Bilješka 39 4 3 7 3" xfId="29030"/>
    <cellStyle name="Bilješka 39 4 3 7 4" xfId="41404"/>
    <cellStyle name="Bilješka 39 4 3 7 5" xfId="56239"/>
    <cellStyle name="Bilješka 39 4 3 8" xfId="14155"/>
    <cellStyle name="Bilješka 39 4 3 8 2" xfId="21579"/>
    <cellStyle name="Bilješka 39 4 3 8 2 2" xfId="41407"/>
    <cellStyle name="Bilješka 39 4 3 8 3" xfId="29770"/>
    <cellStyle name="Bilješka 39 4 3 8 4" xfId="41406"/>
    <cellStyle name="Bilješka 39 4 3 9" xfId="15139"/>
    <cellStyle name="Bilješka 39 4 3 9 2" xfId="30741"/>
    <cellStyle name="Bilješka 39 4 3 9 3" xfId="41408"/>
    <cellStyle name="Bilješka 39 4 3_Hotel Fortuna" xfId="50044"/>
    <cellStyle name="Bilješka 39 4 4" xfId="8772"/>
    <cellStyle name="Bilješka 39 4 4 2" xfId="15780"/>
    <cellStyle name="Bilješka 39 4 4 2 2" xfId="41410"/>
    <cellStyle name="Bilješka 39 4 4 2 2 2" xfId="55982"/>
    <cellStyle name="Bilješka 39 4 4 2 3" xfId="59163"/>
    <cellStyle name="Bilješka 39 4 4 2 4" xfId="53653"/>
    <cellStyle name="Bilješka 39 4 4 3" xfId="16656"/>
    <cellStyle name="Bilješka 39 4 4 3 2" xfId="41411"/>
    <cellStyle name="Bilješka 39 4 4 3 3" xfId="51543"/>
    <cellStyle name="Bilješka 39 4 4 4" xfId="24098"/>
    <cellStyle name="Bilješka 39 4 4 4 2" xfId="50709"/>
    <cellStyle name="Bilješka 39 4 4 5" xfId="41409"/>
    <cellStyle name="Bilješka 39 4 4 5 2" xfId="57059"/>
    <cellStyle name="Bilješka 39 4 4 6" xfId="47751"/>
    <cellStyle name="Bilješka 39 4 5" xfId="9984"/>
    <cellStyle name="Bilješka 39 4 5 2" xfId="17576"/>
    <cellStyle name="Bilješka 39 4 5 2 2" xfId="41413"/>
    <cellStyle name="Bilješka 39 4 5 2 3" xfId="53641"/>
    <cellStyle name="Bilješka 39 4 5 3" xfId="25698"/>
    <cellStyle name="Bilješka 39 4 5 3 2" xfId="55970"/>
    <cellStyle name="Bilješka 39 4 5 4" xfId="41412"/>
    <cellStyle name="Bilješka 39 4 5 4 2" xfId="59151"/>
    <cellStyle name="Bilješka 39 4 5 5" xfId="48595"/>
    <cellStyle name="Bilješka 39 4 6" xfId="11087"/>
    <cellStyle name="Bilješka 39 4 6 2" xfId="18615"/>
    <cellStyle name="Bilješka 39 4 6 2 2" xfId="41415"/>
    <cellStyle name="Bilješka 39 4 6 3" xfId="26736"/>
    <cellStyle name="Bilješka 39 4 6 4" xfId="41414"/>
    <cellStyle name="Bilješka 39 4 6 5" xfId="50847"/>
    <cellStyle name="Bilješka 39 4 7" xfId="11456"/>
    <cellStyle name="Bilješka 39 4 7 2" xfId="18971"/>
    <cellStyle name="Bilješka 39 4 7 2 2" xfId="41417"/>
    <cellStyle name="Bilješka 39 4 7 3" xfId="27102"/>
    <cellStyle name="Bilješka 39 4 7 4" xfId="41416"/>
    <cellStyle name="Bilješka 39 4 7 5" xfId="56450"/>
    <cellStyle name="Bilješka 39 4 8" xfId="12349"/>
    <cellStyle name="Bilješka 39 4 8 2" xfId="19854"/>
    <cellStyle name="Bilješka 39 4 8 2 2" xfId="41419"/>
    <cellStyle name="Bilješka 39 4 8 3" xfId="27985"/>
    <cellStyle name="Bilješka 39 4 8 4" xfId="41418"/>
    <cellStyle name="Bilješka 39 4 9" xfId="13555"/>
    <cellStyle name="Bilješka 39 4 9 2" xfId="21026"/>
    <cellStyle name="Bilješka 39 4 9 2 2" xfId="41421"/>
    <cellStyle name="Bilješka 39 4 9 3" xfId="29178"/>
    <cellStyle name="Bilješka 39 4 9 4" xfId="41420"/>
    <cellStyle name="Bilješka 39 4_Hotel Fortuna" xfId="49694"/>
    <cellStyle name="Bilješka 39 5" xfId="8393"/>
    <cellStyle name="Bilješka 39 5 2" xfId="15615"/>
    <cellStyle name="Bilješka 39 5 2 2" xfId="41423"/>
    <cellStyle name="Bilješka 39 5 2 3" xfId="53609"/>
    <cellStyle name="Bilješka 39 5 3" xfId="24984"/>
    <cellStyle name="Bilješka 39 5 3 2" xfId="55938"/>
    <cellStyle name="Bilješka 39 5 4" xfId="41422"/>
    <cellStyle name="Bilješka 39 5 4 2" xfId="59119"/>
    <cellStyle name="Bilješka 39 5 5" xfId="47491"/>
    <cellStyle name="Bilješka 39 6" xfId="8429"/>
    <cellStyle name="Bilješka 39 6 2" xfId="15587"/>
    <cellStyle name="Bilješka 39 6 2 2" xfId="41425"/>
    <cellStyle name="Bilješka 39 6 3" xfId="25019"/>
    <cellStyle name="Bilješka 39 6 4" xfId="41424"/>
    <cellStyle name="Bilješka 39 6 5" xfId="48458"/>
    <cellStyle name="Bilješka 39 7" xfId="9853"/>
    <cellStyle name="Bilješka 39 7 2" xfId="17462"/>
    <cellStyle name="Bilješka 39 7 2 2" xfId="41427"/>
    <cellStyle name="Bilješka 39 7 3" xfId="25587"/>
    <cellStyle name="Bilješka 39 7 4" xfId="41426"/>
    <cellStyle name="Bilješka 39 7 5" xfId="50583"/>
    <cellStyle name="Bilješka 39 8" xfId="9574"/>
    <cellStyle name="Bilješka 39 8 2" xfId="17215"/>
    <cellStyle name="Bilješka 39 8 2 2" xfId="41429"/>
    <cellStyle name="Bilješka 39 8 3" xfId="25342"/>
    <cellStyle name="Bilješka 39 8 4" xfId="41428"/>
    <cellStyle name="Bilješka 39 8 5" xfId="56507"/>
    <cellStyle name="Bilješka 39 9" xfId="10199"/>
    <cellStyle name="Bilješka 39 9 2" xfId="17774"/>
    <cellStyle name="Bilješka 39 9 2 2" xfId="41431"/>
    <cellStyle name="Bilješka 39 9 3" xfId="25893"/>
    <cellStyle name="Bilješka 39 9 4" xfId="41430"/>
    <cellStyle name="Bilješka 39_Hotel Fortuna" xfId="49808"/>
    <cellStyle name="Bilješka 4" xfId="2428"/>
    <cellStyle name="Bilješka 4 10" xfId="14701"/>
    <cellStyle name="Bilješka 4 10 2" xfId="22070"/>
    <cellStyle name="Bilješka 4 10 2 2" xfId="41434"/>
    <cellStyle name="Bilješka 4 10 3" xfId="30307"/>
    <cellStyle name="Bilješka 4 10 4" xfId="41433"/>
    <cellStyle name="Bilješka 4 11" xfId="14894"/>
    <cellStyle name="Bilješka 4 11 2" xfId="30500"/>
    <cellStyle name="Bilješka 4 11 3" xfId="41435"/>
    <cellStyle name="Bilješka 4 12" xfId="22256"/>
    <cellStyle name="Bilješka 4 13" xfId="41432"/>
    <cellStyle name="Bilješka 4 14" xfId="45948"/>
    <cellStyle name="Bilješka 4 15" xfId="59399"/>
    <cellStyle name="Bilješka 4 16" xfId="7288"/>
    <cellStyle name="Bilješka 4 17" xfId="6937"/>
    <cellStyle name="Bilješka 4 2" xfId="7541"/>
    <cellStyle name="Bilješka 4 2 10" xfId="14371"/>
    <cellStyle name="Bilješka 4 2 10 2" xfId="21776"/>
    <cellStyle name="Bilješka 4 2 10 2 2" xfId="41438"/>
    <cellStyle name="Bilješka 4 2 10 3" xfId="29982"/>
    <cellStyle name="Bilješka 4 2 10 4" xfId="41437"/>
    <cellStyle name="Bilješka 4 2 11" xfId="15339"/>
    <cellStyle name="Bilješka 4 2 11 2" xfId="30940"/>
    <cellStyle name="Bilješka 4 2 11 3" xfId="41439"/>
    <cellStyle name="Bilješka 4 2 12" xfId="22777"/>
    <cellStyle name="Bilješka 4 2 13" xfId="41436"/>
    <cellStyle name="Bilješka 4 2 14" xfId="59455"/>
    <cellStyle name="Bilješka 4 2 2" xfId="7699"/>
    <cellStyle name="Bilješka 4 2 2 10" xfId="14981"/>
    <cellStyle name="Bilješka 4 2 2 10 2" xfId="30586"/>
    <cellStyle name="Bilješka 4 2 2 10 3" xfId="41441"/>
    <cellStyle name="Bilješka 4 2 2 11" xfId="22373"/>
    <cellStyle name="Bilješka 4 2 2 12" xfId="41440"/>
    <cellStyle name="Bilješka 4 2 2 13" xfId="46787"/>
    <cellStyle name="Bilješka 4 2 2 14" xfId="59561"/>
    <cellStyle name="Bilješka 4 2 2 2" xfId="8068"/>
    <cellStyle name="Bilješka 4 2 2 2 10" xfId="23584"/>
    <cellStyle name="Bilješka 4 2 2 2 11" xfId="23802"/>
    <cellStyle name="Bilješka 4 2 2 2 12" xfId="41442"/>
    <cellStyle name="Bilješka 4 2 2 2 13" xfId="46870"/>
    <cellStyle name="Bilješka 4 2 2 2 14" xfId="59814"/>
    <cellStyle name="Bilješka 4 2 2 2 2" xfId="9246"/>
    <cellStyle name="Bilješka 4 2 2 2 2 2" xfId="16162"/>
    <cellStyle name="Bilješka 4 2 2 2 2 2 2" xfId="41444"/>
    <cellStyle name="Bilješka 4 2 2 2 2 2 2 2" xfId="55987"/>
    <cellStyle name="Bilješka 4 2 2 2 2 2 3" xfId="59168"/>
    <cellStyle name="Bilješka 4 2 2 2 2 2 4" xfId="53658"/>
    <cellStyle name="Bilješka 4 2 2 2 2 3" xfId="23191"/>
    <cellStyle name="Bilješka 4 2 2 2 2 3 2" xfId="51925"/>
    <cellStyle name="Bilješka 4 2 2 2 2 4" xfId="24480"/>
    <cellStyle name="Bilješka 4 2 2 2 2 4 2" xfId="54251"/>
    <cellStyle name="Bilješka 4 2 2 2 2 5" xfId="41443"/>
    <cellStyle name="Bilješka 4 2 2 2 2 5 2" xfId="57441"/>
    <cellStyle name="Bilješka 4 2 2 2 2 6" xfId="60087"/>
    <cellStyle name="Bilješka 4 2 2 2 3" xfId="10051"/>
    <cellStyle name="Bilješka 4 2 2 2 3 2" xfId="17636"/>
    <cellStyle name="Bilješka 4 2 2 2 3 2 2" xfId="41446"/>
    <cellStyle name="Bilješka 4 2 2 2 3 2 3" xfId="53657"/>
    <cellStyle name="Bilješka 4 2 2 2 3 3" xfId="25758"/>
    <cellStyle name="Bilješka 4 2 2 2 3 3 2" xfId="55986"/>
    <cellStyle name="Bilješka 4 2 2 2 3 4" xfId="41445"/>
    <cellStyle name="Bilješka 4 2 2 2 3 4 2" xfId="59167"/>
    <cellStyle name="Bilješka 4 2 2 2 4" xfId="11115"/>
    <cellStyle name="Bilješka 4 2 2 2 4 2" xfId="18643"/>
    <cellStyle name="Bilješka 4 2 2 2 4 2 2" xfId="41448"/>
    <cellStyle name="Bilješka 4 2 2 2 4 3" xfId="26764"/>
    <cellStyle name="Bilješka 4 2 2 2 4 4" xfId="41447"/>
    <cellStyle name="Bilješka 4 2 2 2 4 5" xfId="47966"/>
    <cellStyle name="Bilješka 4 2 2 2 5" xfId="11929"/>
    <cellStyle name="Bilješka 4 2 2 2 5 2" xfId="19444"/>
    <cellStyle name="Bilješka 4 2 2 2 5 2 2" xfId="41450"/>
    <cellStyle name="Bilješka 4 2 2 2 5 3" xfId="27569"/>
    <cellStyle name="Bilješka 4 2 2 2 5 4" xfId="41449"/>
    <cellStyle name="Bilješka 4 2 2 2 5 5" xfId="48978"/>
    <cellStyle name="Bilješka 4 2 2 2 6" xfId="12823"/>
    <cellStyle name="Bilješka 4 2 2 2 6 2" xfId="20327"/>
    <cellStyle name="Bilješka 4 2 2 2 6 2 2" xfId="41452"/>
    <cellStyle name="Bilješka 4 2 2 2 6 3" xfId="28453"/>
    <cellStyle name="Bilješka 4 2 2 2 6 4" xfId="41451"/>
    <cellStyle name="Bilješka 4 2 2 2 6 5" xfId="50730"/>
    <cellStyle name="Bilješka 4 2 2 2 7" xfId="13622"/>
    <cellStyle name="Bilješka 4 2 2 2 7 2" xfId="21091"/>
    <cellStyle name="Bilješka 4 2 2 2 7 2 2" xfId="41454"/>
    <cellStyle name="Bilješka 4 2 2 2 7 3" xfId="29245"/>
    <cellStyle name="Bilješka 4 2 2 2 7 4" xfId="41453"/>
    <cellStyle name="Bilješka 4 2 2 2 7 5" xfId="56702"/>
    <cellStyle name="Bilješka 4 2 2 2 8" xfId="14722"/>
    <cellStyle name="Bilješka 4 2 2 2 8 2" xfId="22089"/>
    <cellStyle name="Bilješka 4 2 2 2 8 2 2" xfId="41456"/>
    <cellStyle name="Bilješka 4 2 2 2 8 3" xfId="30328"/>
    <cellStyle name="Bilješka 4 2 2 2 8 4" xfId="41455"/>
    <cellStyle name="Bilješka 4 2 2 2 9" xfId="15142"/>
    <cellStyle name="Bilješka 4 2 2 2 9 2" xfId="30744"/>
    <cellStyle name="Bilješka 4 2 2 2 9 3" xfId="41457"/>
    <cellStyle name="Bilješka 4 2 2 2_Hotel Fortuna" xfId="50165"/>
    <cellStyle name="Bilješka 4 2 2 3" xfId="8876"/>
    <cellStyle name="Bilješka 4 2 2 3 2" xfId="16077"/>
    <cellStyle name="Bilješka 4 2 2 3 2 2" xfId="41459"/>
    <cellStyle name="Bilješka 4 2 2 3 2 2 2" xfId="55988"/>
    <cellStyle name="Bilješka 4 2 2 3 2 3" xfId="59169"/>
    <cellStyle name="Bilješka 4 2 2 3 2 4" xfId="53659"/>
    <cellStyle name="Bilješka 4 2 2 3 3" xfId="16859"/>
    <cellStyle name="Bilješka 4 2 2 3 3 2" xfId="41460"/>
    <cellStyle name="Bilješka 4 2 2 3 3 3" xfId="51840"/>
    <cellStyle name="Bilješka 4 2 2 3 4" xfId="24395"/>
    <cellStyle name="Bilješka 4 2 2 3 4 2" xfId="54166"/>
    <cellStyle name="Bilješka 4 2 2 3 5" xfId="41458"/>
    <cellStyle name="Bilješka 4 2 2 3 5 2" xfId="57356"/>
    <cellStyle name="Bilješka 4 2 2 3 6" xfId="48416"/>
    <cellStyle name="Bilješka 4 2 2 4" xfId="9733"/>
    <cellStyle name="Bilješka 4 2 2 4 2" xfId="17353"/>
    <cellStyle name="Bilješka 4 2 2 4 2 2" xfId="41462"/>
    <cellStyle name="Bilješka 4 2 2 4 2 3" xfId="53656"/>
    <cellStyle name="Bilješka 4 2 2 4 3" xfId="25479"/>
    <cellStyle name="Bilješka 4 2 2 4 3 2" xfId="55985"/>
    <cellStyle name="Bilješka 4 2 2 4 4" xfId="41461"/>
    <cellStyle name="Bilješka 4 2 2 4 4 2" xfId="59166"/>
    <cellStyle name="Bilješka 4 2 2 4 5" xfId="48893"/>
    <cellStyle name="Bilješka 4 2 2 5" xfId="11040"/>
    <cellStyle name="Bilješka 4 2 2 5 2" xfId="18571"/>
    <cellStyle name="Bilješka 4 2 2 5 2 2" xfId="41464"/>
    <cellStyle name="Bilješka 4 2 2 5 3" xfId="26689"/>
    <cellStyle name="Bilješka 4 2 2 5 4" xfId="41463"/>
    <cellStyle name="Bilješka 4 2 2 5 5" xfId="50498"/>
    <cellStyle name="Bilješka 4 2 2 6" xfId="11560"/>
    <cellStyle name="Bilješka 4 2 2 6 2" xfId="19075"/>
    <cellStyle name="Bilješka 4 2 2 6 2 2" xfId="41466"/>
    <cellStyle name="Bilješka 4 2 2 6 3" xfId="27205"/>
    <cellStyle name="Bilješka 4 2 2 6 4" xfId="41465"/>
    <cellStyle name="Bilješka 4 2 2 6 5" xfId="56343"/>
    <cellStyle name="Bilješka 4 2 2 7" xfId="12453"/>
    <cellStyle name="Bilješka 4 2 2 7 2" xfId="19958"/>
    <cellStyle name="Bilješka 4 2 2 7 2 2" xfId="41468"/>
    <cellStyle name="Bilješka 4 2 2 7 3" xfId="28088"/>
    <cellStyle name="Bilješka 4 2 2 7 4" xfId="41467"/>
    <cellStyle name="Bilješka 4 2 2 8" xfId="13307"/>
    <cellStyle name="Bilješka 4 2 2 8 2" xfId="20783"/>
    <cellStyle name="Bilješka 4 2 2 8 2 2" xfId="41470"/>
    <cellStyle name="Bilješka 4 2 2 8 3" xfId="28933"/>
    <cellStyle name="Bilješka 4 2 2 8 4" xfId="41469"/>
    <cellStyle name="Bilješka 4 2 2 9" xfId="14650"/>
    <cellStyle name="Bilješka 4 2 2 9 2" xfId="22026"/>
    <cellStyle name="Bilješka 4 2 2 9 2 2" xfId="41472"/>
    <cellStyle name="Bilješka 4 2 2 9 3" xfId="30257"/>
    <cellStyle name="Bilješka 4 2 2 9 4" xfId="41471"/>
    <cellStyle name="Bilješka 4 2 2_Hotel Fortuna" xfId="49916"/>
    <cellStyle name="Bilješka 4 2 3" xfId="7906"/>
    <cellStyle name="Bilješka 4 2 3 10" xfId="14919"/>
    <cellStyle name="Bilješka 4 2 3 10 2" xfId="30524"/>
    <cellStyle name="Bilješka 4 2 3 10 3" xfId="41474"/>
    <cellStyle name="Bilješka 4 2 3 11" xfId="23727"/>
    <cellStyle name="Bilješka 4 2 3 12" xfId="41473"/>
    <cellStyle name="Bilješka 4 2 3 13" xfId="46677"/>
    <cellStyle name="Bilješka 4 2 3 14" xfId="59704"/>
    <cellStyle name="Bilješka 4 2 3 2" xfId="8041"/>
    <cellStyle name="Bilješka 4 2 3 2 10" xfId="22382"/>
    <cellStyle name="Bilješka 4 2 3 2 11" xfId="23654"/>
    <cellStyle name="Bilješka 4 2 3 2 12" xfId="41475"/>
    <cellStyle name="Bilješka 4 2 3 2 13" xfId="46636"/>
    <cellStyle name="Bilješka 4 2 3 2 14" xfId="59799"/>
    <cellStyle name="Bilješka 4 2 3 2 2" xfId="9219"/>
    <cellStyle name="Bilješka 4 2 3 2 2 2" xfId="15922"/>
    <cellStyle name="Bilješka 4 2 3 2 2 2 2" xfId="41477"/>
    <cellStyle name="Bilješka 4 2 3 2 2 2 2 2" xfId="55991"/>
    <cellStyle name="Bilješka 4 2 3 2 2 2 3" xfId="59172"/>
    <cellStyle name="Bilješka 4 2 3 2 2 2 4" xfId="53662"/>
    <cellStyle name="Bilješka 4 2 3 2 2 3" xfId="23417"/>
    <cellStyle name="Bilješka 4 2 3 2 2 3 2" xfId="51685"/>
    <cellStyle name="Bilješka 4 2 3 2 2 4" xfId="24240"/>
    <cellStyle name="Bilješka 4 2 3 2 2 4 2" xfId="54011"/>
    <cellStyle name="Bilješka 4 2 3 2 2 5" xfId="41476"/>
    <cellStyle name="Bilješka 4 2 3 2 2 5 2" xfId="57201"/>
    <cellStyle name="Bilješka 4 2 3 2 2 6" xfId="60064"/>
    <cellStyle name="Bilješka 4 2 3 2 3" xfId="9526"/>
    <cellStyle name="Bilješka 4 2 3 2 3 2" xfId="17168"/>
    <cellStyle name="Bilješka 4 2 3 2 3 2 2" xfId="41479"/>
    <cellStyle name="Bilješka 4 2 3 2 3 2 3" xfId="53661"/>
    <cellStyle name="Bilješka 4 2 3 2 3 3" xfId="25295"/>
    <cellStyle name="Bilješka 4 2 3 2 3 3 2" xfId="55990"/>
    <cellStyle name="Bilješka 4 2 3 2 3 4" xfId="41478"/>
    <cellStyle name="Bilješka 4 2 3 2 3 4 2" xfId="59171"/>
    <cellStyle name="Bilješka 4 2 3 2 4" xfId="11168"/>
    <cellStyle name="Bilješka 4 2 3 2 4 2" xfId="18695"/>
    <cellStyle name="Bilješka 4 2 3 2 4 2 2" xfId="41481"/>
    <cellStyle name="Bilješka 4 2 3 2 4 3" xfId="26817"/>
    <cellStyle name="Bilješka 4 2 3 2 4 4" xfId="41480"/>
    <cellStyle name="Bilješka 4 2 3 2 4 5" xfId="47650"/>
    <cellStyle name="Bilješka 4 2 3 2 5" xfId="11902"/>
    <cellStyle name="Bilješka 4 2 3 2 5 2" xfId="19417"/>
    <cellStyle name="Bilješka 4 2 3 2 5 2 2" xfId="41483"/>
    <cellStyle name="Bilješka 4 2 3 2 5 3" xfId="27542"/>
    <cellStyle name="Bilješka 4 2 3 2 5 4" xfId="41482"/>
    <cellStyle name="Bilješka 4 2 3 2 5 5" xfId="48738"/>
    <cellStyle name="Bilješka 4 2 3 2 6" xfId="12796"/>
    <cellStyle name="Bilješka 4 2 3 2 6 2" xfId="20300"/>
    <cellStyle name="Bilješka 4 2 3 2 6 2 2" xfId="41485"/>
    <cellStyle name="Bilješka 4 2 3 2 6 3" xfId="28426"/>
    <cellStyle name="Bilješka 4 2 3 2 6 4" xfId="41484"/>
    <cellStyle name="Bilješka 4 2 3 2 6 5" xfId="51149"/>
    <cellStyle name="Bilješka 4 2 3 2 7" xfId="13103"/>
    <cellStyle name="Bilješka 4 2 3 2 7 2" xfId="20607"/>
    <cellStyle name="Bilješka 4 2 3 2 7 2 2" xfId="41487"/>
    <cellStyle name="Bilješka 4 2 3 2 7 3" xfId="28730"/>
    <cellStyle name="Bilješka 4 2 3 2 7 4" xfId="41486"/>
    <cellStyle name="Bilješka 4 2 3 2 7 5" xfId="56675"/>
    <cellStyle name="Bilješka 4 2 3 2 8" xfId="14298"/>
    <cellStyle name="Bilješka 4 2 3 2 8 2" xfId="21711"/>
    <cellStyle name="Bilješka 4 2 3 2 8 2 2" xfId="41489"/>
    <cellStyle name="Bilješka 4 2 3 2 8 3" xfId="29910"/>
    <cellStyle name="Bilješka 4 2 3 2 8 4" xfId="41488"/>
    <cellStyle name="Bilješka 4 2 3 2 9" xfId="15267"/>
    <cellStyle name="Bilješka 4 2 3 2 9 2" xfId="30868"/>
    <cellStyle name="Bilješka 4 2 3 2 9 3" xfId="41490"/>
    <cellStyle name="Bilješka 4 2 3 2_Hotel Fortuna" xfId="49611"/>
    <cellStyle name="Bilješka 4 2 3 3" xfId="9084"/>
    <cellStyle name="Bilješka 4 2 3 3 2" xfId="15964"/>
    <cellStyle name="Bilješka 4 2 3 3 2 2" xfId="41492"/>
    <cellStyle name="Bilješka 4 2 3 3 2 2 2" xfId="55992"/>
    <cellStyle name="Bilješka 4 2 3 3 2 3" xfId="59173"/>
    <cellStyle name="Bilješka 4 2 3 3 2 4" xfId="53663"/>
    <cellStyle name="Bilješka 4 2 3 3 3" xfId="16761"/>
    <cellStyle name="Bilješka 4 2 3 3 3 2" xfId="41493"/>
    <cellStyle name="Bilješka 4 2 3 3 3 3" xfId="51727"/>
    <cellStyle name="Bilješka 4 2 3 3 4" xfId="24282"/>
    <cellStyle name="Bilješka 4 2 3 3 4 2" xfId="54053"/>
    <cellStyle name="Bilješka 4 2 3 3 5" xfId="41491"/>
    <cellStyle name="Bilješka 4 2 3 3 5 2" xfId="57243"/>
    <cellStyle name="Bilješka 4 2 3 3 6" xfId="48302"/>
    <cellStyle name="Bilješka 4 2 3 4" xfId="9968"/>
    <cellStyle name="Bilješka 4 2 3 4 2" xfId="17561"/>
    <cellStyle name="Bilješka 4 2 3 4 2 2" xfId="41495"/>
    <cellStyle name="Bilješka 4 2 3 4 2 3" xfId="53660"/>
    <cellStyle name="Bilješka 4 2 3 4 3" xfId="25683"/>
    <cellStyle name="Bilješka 4 2 3 4 3 2" xfId="55989"/>
    <cellStyle name="Bilješka 4 2 3 4 4" xfId="41494"/>
    <cellStyle name="Bilješka 4 2 3 4 4 2" xfId="59170"/>
    <cellStyle name="Bilješka 4 2 3 4 5" xfId="48780"/>
    <cellStyle name="Bilješka 4 2 3 5" xfId="10515"/>
    <cellStyle name="Bilješka 4 2 3 5 2" xfId="18057"/>
    <cellStyle name="Bilješka 4 2 3 5 2 2" xfId="41497"/>
    <cellStyle name="Bilješka 4 2 3 5 3" xfId="26173"/>
    <cellStyle name="Bilješka 4 2 3 5 4" xfId="41496"/>
    <cellStyle name="Bilješka 4 2 3 5 5" xfId="51275"/>
    <cellStyle name="Bilješka 4 2 3 6" xfId="11767"/>
    <cellStyle name="Bilješka 4 2 3 6 2" xfId="19282"/>
    <cellStyle name="Bilješka 4 2 3 6 2 2" xfId="41499"/>
    <cellStyle name="Bilješka 4 2 3 6 3" xfId="27409"/>
    <cellStyle name="Bilješka 4 2 3 6 4" xfId="41498"/>
    <cellStyle name="Bilješka 4 2 3 6 5" xfId="56542"/>
    <cellStyle name="Bilješka 4 2 3 7" xfId="12661"/>
    <cellStyle name="Bilješka 4 2 3 7 2" xfId="20165"/>
    <cellStyle name="Bilješka 4 2 3 7 2 2" xfId="41501"/>
    <cellStyle name="Bilješka 4 2 3 7 3" xfId="28293"/>
    <cellStyle name="Bilješka 4 2 3 7 4" xfId="41500"/>
    <cellStyle name="Bilješka 4 2 3 8" xfId="13539"/>
    <cellStyle name="Bilješka 4 2 3 8 2" xfId="21010"/>
    <cellStyle name="Bilješka 4 2 3 8 2 2" xfId="41503"/>
    <cellStyle name="Bilješka 4 2 3 8 3" xfId="29162"/>
    <cellStyle name="Bilješka 4 2 3 8 4" xfId="41502"/>
    <cellStyle name="Bilješka 4 2 3 9" xfId="14147"/>
    <cellStyle name="Bilješka 4 2 3 9 2" xfId="21571"/>
    <cellStyle name="Bilješka 4 2 3 9 2 2" xfId="41505"/>
    <cellStyle name="Bilješka 4 2 3 9 3" xfId="29762"/>
    <cellStyle name="Bilješka 4 2 3 9 4" xfId="41504"/>
    <cellStyle name="Bilješka 4 2 3_Hotel Fortuna" xfId="50012"/>
    <cellStyle name="Bilješka 4 2 4" xfId="8712"/>
    <cellStyle name="Bilješka 4 2 4 2" xfId="15728"/>
    <cellStyle name="Bilješka 4 2 4 2 2" xfId="41507"/>
    <cellStyle name="Bilješka 4 2 4 2 2 2" xfId="55993"/>
    <cellStyle name="Bilješka 4 2 4 2 3" xfId="59174"/>
    <cellStyle name="Bilješka 4 2 4 2 4" xfId="53664"/>
    <cellStyle name="Bilješka 4 2 4 3" xfId="23594"/>
    <cellStyle name="Bilješka 4 2 4 3 2" xfId="51491"/>
    <cellStyle name="Bilješka 4 2 4 4" xfId="24046"/>
    <cellStyle name="Bilješka 4 2 4 4 2" xfId="51334"/>
    <cellStyle name="Bilješka 4 2 4 5" xfId="41506"/>
    <cellStyle name="Bilješka 4 2 4 5 2" xfId="57007"/>
    <cellStyle name="Bilješka 4 2 4 6" xfId="48001"/>
    <cellStyle name="Bilješka 4 2 4 7" xfId="59969"/>
    <cellStyle name="Bilješka 4 2 5" xfId="10141"/>
    <cellStyle name="Bilješka 4 2 5 2" xfId="17719"/>
    <cellStyle name="Bilješka 4 2 5 2 2" xfId="41509"/>
    <cellStyle name="Bilješka 4 2 5 2 3" xfId="53655"/>
    <cellStyle name="Bilješka 4 2 5 3" xfId="25840"/>
    <cellStyle name="Bilješka 4 2 5 3 2" xfId="55984"/>
    <cellStyle name="Bilješka 4 2 5 4" xfId="41508"/>
    <cellStyle name="Bilješka 4 2 5 4 2" xfId="59165"/>
    <cellStyle name="Bilješka 4 2 5 5" xfId="48542"/>
    <cellStyle name="Bilješka 4 2 6" xfId="10490"/>
    <cellStyle name="Bilješka 4 2 6 2" xfId="18033"/>
    <cellStyle name="Bilješka 4 2 6 2 2" xfId="41511"/>
    <cellStyle name="Bilješka 4 2 6 3" xfId="26148"/>
    <cellStyle name="Bilješka 4 2 6 4" xfId="41510"/>
    <cellStyle name="Bilješka 4 2 6 5" xfId="52333"/>
    <cellStyle name="Bilješka 4 2 7" xfId="11396"/>
    <cellStyle name="Bilješka 4 2 7 2" xfId="18911"/>
    <cellStyle name="Bilješka 4 2 7 2 2" xfId="41513"/>
    <cellStyle name="Bilješka 4 2 7 3" xfId="27043"/>
    <cellStyle name="Bilješka 4 2 7 4" xfId="41512"/>
    <cellStyle name="Bilješka 4 2 7 5" xfId="50452"/>
    <cellStyle name="Bilješka 4 2 8" xfId="12288"/>
    <cellStyle name="Bilješka 4 2 8 2" xfId="19793"/>
    <cellStyle name="Bilješka 4 2 8 2 2" xfId="41515"/>
    <cellStyle name="Bilješka 4 2 8 3" xfId="27925"/>
    <cellStyle name="Bilješka 4 2 8 4" xfId="41514"/>
    <cellStyle name="Bilješka 4 2 9" xfId="13712"/>
    <cellStyle name="Bilješka 4 2 9 2" xfId="21179"/>
    <cellStyle name="Bilješka 4 2 9 2 2" xfId="41517"/>
    <cellStyle name="Bilješka 4 2 9 3" xfId="29334"/>
    <cellStyle name="Bilješka 4 2 9 4" xfId="41516"/>
    <cellStyle name="Bilješka 4 2_Hotel Fortuna" xfId="50296"/>
    <cellStyle name="Bilješka 4 3" xfId="7601"/>
    <cellStyle name="Bilješka 4 3 10" xfId="13093"/>
    <cellStyle name="Bilješka 4 3 10 2" xfId="20597"/>
    <cellStyle name="Bilješka 4 3 10 2 2" xfId="41520"/>
    <cellStyle name="Bilješka 4 3 10 3" xfId="28720"/>
    <cellStyle name="Bilješka 4 3 10 4" xfId="41519"/>
    <cellStyle name="Bilješka 4 3 11" xfId="14434"/>
    <cellStyle name="Bilješka 4 3 11 2" xfId="30044"/>
    <cellStyle name="Bilješka 4 3 11 3" xfId="41521"/>
    <cellStyle name="Bilješka 4 3 12" xfId="22792"/>
    <cellStyle name="Bilješka 4 3 13" xfId="41518"/>
    <cellStyle name="Bilješka 4 3 14" xfId="46502"/>
    <cellStyle name="Bilješka 4 3 15" xfId="59493"/>
    <cellStyle name="Bilješka 4 3 2" xfId="7764"/>
    <cellStyle name="Bilješka 4 3 2 10" xfId="14415"/>
    <cellStyle name="Bilješka 4 3 2 10 2" xfId="21820"/>
    <cellStyle name="Bilješka 4 3 2 10 2 2" xfId="41524"/>
    <cellStyle name="Bilješka 4 3 2 10 3" xfId="30025"/>
    <cellStyle name="Bilješka 4 3 2 10 4" xfId="41523"/>
    <cellStyle name="Bilješka 4 3 2 11" xfId="14907"/>
    <cellStyle name="Bilješka 4 3 2 11 2" xfId="30513"/>
    <cellStyle name="Bilješka 4 3 2 11 3" xfId="41525"/>
    <cellStyle name="Bilješka 4 3 2 12" xfId="22839"/>
    <cellStyle name="Bilješka 4 3 2 13" xfId="41522"/>
    <cellStyle name="Bilješka 4 3 2 14" xfId="46849"/>
    <cellStyle name="Bilješka 4 3 2 15" xfId="59614"/>
    <cellStyle name="Bilješka 4 3 2 2" xfId="8004"/>
    <cellStyle name="Bilješka 4 3 2 2 10" xfId="14899"/>
    <cellStyle name="Bilješka 4 3 2 2 10 2" xfId="30505"/>
    <cellStyle name="Bilješka 4 3 2 2 10 3" xfId="41527"/>
    <cellStyle name="Bilješka 4 3 2 2 11" xfId="23759"/>
    <cellStyle name="Bilješka 4 3 2 2 12" xfId="41526"/>
    <cellStyle name="Bilješka 4 3 2 2 13" xfId="47094"/>
    <cellStyle name="Bilješka 4 3 2 2 14" xfId="59776"/>
    <cellStyle name="Bilješka 4 3 2 2 2" xfId="8320"/>
    <cellStyle name="Bilješka 4 3 2 2 2 10" xfId="23652"/>
    <cellStyle name="Bilješka 4 3 2 2 2 11" xfId="23993"/>
    <cellStyle name="Bilješka 4 3 2 2 2 12" xfId="41528"/>
    <cellStyle name="Bilješka 4 3 2 2 2 13" xfId="47185"/>
    <cellStyle name="Bilješka 4 3 2 2 2 14" xfId="59936"/>
    <cellStyle name="Bilješka 4 3 2 2 2 2" xfId="9498"/>
    <cellStyle name="Bilješka 4 3 2 2 2 2 2" xfId="16493"/>
    <cellStyle name="Bilješka 4 3 2 2 2 2 2 2" xfId="41530"/>
    <cellStyle name="Bilješka 4 3 2 2 2 2 2 2 2" xfId="55998"/>
    <cellStyle name="Bilješka 4 3 2 2 2 2 2 3" xfId="59179"/>
    <cellStyle name="Bilješka 4 3 2 2 2 2 2 4" xfId="53669"/>
    <cellStyle name="Bilješka 4 3 2 2 2 2 3" xfId="23781"/>
    <cellStyle name="Bilješka 4 3 2 2 2 2 3 2" xfId="52256"/>
    <cellStyle name="Bilješka 4 3 2 2 2 2 4" xfId="24811"/>
    <cellStyle name="Bilješka 4 3 2 2 2 2 4 2" xfId="54582"/>
    <cellStyle name="Bilješka 4 3 2 2 2 2 5" xfId="41529"/>
    <cellStyle name="Bilješka 4 3 2 2 2 2 5 2" xfId="57772"/>
    <cellStyle name="Bilješka 4 3 2 2 2 2 6" xfId="60260"/>
    <cellStyle name="Bilješka 4 3 2 2 2 3" xfId="9628"/>
    <cellStyle name="Bilješka 4 3 2 2 2 3 2" xfId="17262"/>
    <cellStyle name="Bilješka 4 3 2 2 2 3 2 2" xfId="41532"/>
    <cellStyle name="Bilješka 4 3 2 2 2 3 2 3" xfId="53668"/>
    <cellStyle name="Bilješka 4 3 2 2 2 3 3" xfId="25389"/>
    <cellStyle name="Bilješka 4 3 2 2 2 3 3 2" xfId="55997"/>
    <cellStyle name="Bilješka 4 3 2 2 2 3 4" xfId="41531"/>
    <cellStyle name="Bilješka 4 3 2 2 2 3 4 2" xfId="59178"/>
    <cellStyle name="Bilješka 4 3 2 2 2 4" xfId="10741"/>
    <cellStyle name="Bilješka 4 3 2 2 2 4 2" xfId="18279"/>
    <cellStyle name="Bilješka 4 3 2 2 2 4 2 2" xfId="41534"/>
    <cellStyle name="Bilješka 4 3 2 2 2 4 3" xfId="26395"/>
    <cellStyle name="Bilješka 4 3 2 2 2 4 4" xfId="41533"/>
    <cellStyle name="Bilješka 4 3 2 2 2 4 5" xfId="48130"/>
    <cellStyle name="Bilješka 4 3 2 2 2 5" xfId="12181"/>
    <cellStyle name="Bilješka 4 3 2 2 2 5 2" xfId="19696"/>
    <cellStyle name="Bilješka 4 3 2 2 2 5 2 2" xfId="41536"/>
    <cellStyle name="Bilješka 4 3 2 2 2 5 3" xfId="27819"/>
    <cellStyle name="Bilješka 4 3 2 2 2 5 4" xfId="41535"/>
    <cellStyle name="Bilješka 4 3 2 2 2 5 5" xfId="49311"/>
    <cellStyle name="Bilješka 4 3 2 2 2 6" xfId="13075"/>
    <cellStyle name="Bilješka 4 3 2 2 2 6 2" xfId="20579"/>
    <cellStyle name="Bilješka 4 3 2 2 2 6 2 2" xfId="41538"/>
    <cellStyle name="Bilješka 4 3 2 2 2 6 3" xfId="28703"/>
    <cellStyle name="Bilješka 4 3 2 2 2 6 4" xfId="41537"/>
    <cellStyle name="Bilješka 4 3 2 2 2 6 5" xfId="51063"/>
    <cellStyle name="Bilješka 4 3 2 2 2 7" xfId="13202"/>
    <cellStyle name="Bilješka 4 3 2 2 2 7 2" xfId="20683"/>
    <cellStyle name="Bilješka 4 3 2 2 2 7 2 2" xfId="41540"/>
    <cellStyle name="Bilješka 4 3 2 2 2 7 3" xfId="28829"/>
    <cellStyle name="Bilješka 4 3 2 2 2 7 4" xfId="41539"/>
    <cellStyle name="Bilješka 4 3 2 2 2 7 5" xfId="56954"/>
    <cellStyle name="Bilješka 4 3 2 2 2 8" xfId="14041"/>
    <cellStyle name="Bilješka 4 3 2 2 2 8 2" xfId="21480"/>
    <cellStyle name="Bilješka 4 3 2 2 2 8 2 2" xfId="41542"/>
    <cellStyle name="Bilješka 4 3 2 2 2 8 3" xfId="29658"/>
    <cellStyle name="Bilješka 4 3 2 2 2 8 4" xfId="41541"/>
    <cellStyle name="Bilješka 4 3 2 2 2 9" xfId="15462"/>
    <cellStyle name="Bilješka 4 3 2 2 2 9 2" xfId="31060"/>
    <cellStyle name="Bilješka 4 3 2 2 2 9 3" xfId="41543"/>
    <cellStyle name="Bilješka 4 3 2 2 2_Hotel Fortuna" xfId="50315"/>
    <cellStyle name="Bilješka 4 3 2 2 3" xfId="9182"/>
    <cellStyle name="Bilješka 4 3 2 2 3 2" xfId="16396"/>
    <cellStyle name="Bilješka 4 3 2 2 3 2 2" xfId="41545"/>
    <cellStyle name="Bilješka 4 3 2 2 3 2 2 2" xfId="55999"/>
    <cellStyle name="Bilješka 4 3 2 2 3 2 3" xfId="59180"/>
    <cellStyle name="Bilješka 4 3 2 2 3 2 4" xfId="53670"/>
    <cellStyle name="Bilješka 4 3 2 2 3 3" xfId="17030"/>
    <cellStyle name="Bilješka 4 3 2 2 3 3 2" xfId="41546"/>
    <cellStyle name="Bilješka 4 3 2 2 3 3 3" xfId="52159"/>
    <cellStyle name="Bilješka 4 3 2 2 3 4" xfId="24714"/>
    <cellStyle name="Bilješka 4 3 2 2 3 4 2" xfId="54485"/>
    <cellStyle name="Bilješka 4 3 2 2 3 5" xfId="41544"/>
    <cellStyle name="Bilješka 4 3 2 2 3 5 2" xfId="57675"/>
    <cellStyle name="Bilješka 4 3 2 2 3 6" xfId="47767"/>
    <cellStyle name="Bilješka 4 3 2 2 4" xfId="9655"/>
    <cellStyle name="Bilješka 4 3 2 2 4 2" xfId="17282"/>
    <cellStyle name="Bilješka 4 3 2 2 4 2 2" xfId="41548"/>
    <cellStyle name="Bilješka 4 3 2 2 4 2 3" xfId="53667"/>
    <cellStyle name="Bilješka 4 3 2 2 4 3" xfId="25408"/>
    <cellStyle name="Bilješka 4 3 2 2 4 3 2" xfId="55996"/>
    <cellStyle name="Bilješka 4 3 2 2 4 4" xfId="41547"/>
    <cellStyle name="Bilješka 4 3 2 2 4 4 2" xfId="59177"/>
    <cellStyle name="Bilješka 4 3 2 2 4 5" xfId="49214"/>
    <cellStyle name="Bilješka 4 3 2 2 5" xfId="10517"/>
    <cellStyle name="Bilješka 4 3 2 2 5 2" xfId="18059"/>
    <cellStyle name="Bilješka 4 3 2 2 5 2 2" xfId="41550"/>
    <cellStyle name="Bilješka 4 3 2 2 5 3" xfId="26175"/>
    <cellStyle name="Bilješka 4 3 2 2 5 4" xfId="41549"/>
    <cellStyle name="Bilješka 4 3 2 2 5 5" xfId="51256"/>
    <cellStyle name="Bilješka 4 3 2 2 6" xfId="11865"/>
    <cellStyle name="Bilješka 4 3 2 2 6 2" xfId="19380"/>
    <cellStyle name="Bilješka 4 3 2 2 6 2 2" xfId="41552"/>
    <cellStyle name="Bilješka 4 3 2 2 6 3" xfId="27506"/>
    <cellStyle name="Bilješka 4 3 2 2 6 4" xfId="41551"/>
    <cellStyle name="Bilješka 4 3 2 2 6 5" xfId="56638"/>
    <cellStyle name="Bilješka 4 3 2 2 7" xfId="12759"/>
    <cellStyle name="Bilješka 4 3 2 2 7 2" xfId="20263"/>
    <cellStyle name="Bilješka 4 3 2 2 7 2 2" xfId="41554"/>
    <cellStyle name="Bilješka 4 3 2 2 7 3" xfId="28390"/>
    <cellStyle name="Bilješka 4 3 2 2 7 4" xfId="41553"/>
    <cellStyle name="Bilješka 4 3 2 2 8" xfId="13229"/>
    <cellStyle name="Bilješka 4 3 2 2 8 2" xfId="20709"/>
    <cellStyle name="Bilješka 4 3 2 2 8 2 2" xfId="41556"/>
    <cellStyle name="Bilješka 4 3 2 2 8 3" xfId="28855"/>
    <cellStyle name="Bilješka 4 3 2 2 8 4" xfId="41555"/>
    <cellStyle name="Bilješka 4 3 2 2 9" xfId="14635"/>
    <cellStyle name="Bilješka 4 3 2 2 9 2" xfId="22012"/>
    <cellStyle name="Bilješka 4 3 2 2 9 2 2" xfId="41558"/>
    <cellStyle name="Bilješka 4 3 2 2 9 3" xfId="30242"/>
    <cellStyle name="Bilješka 4 3 2 2 9 4" xfId="41557"/>
    <cellStyle name="Bilješka 4 3 2 2_Hotel Fortuna" xfId="50018"/>
    <cellStyle name="Bilješka 4 3 2 3" xfId="7840"/>
    <cellStyle name="Bilješka 4 3 2 3 10" xfId="23002"/>
    <cellStyle name="Bilješka 4 3 2 3 11" xfId="22232"/>
    <cellStyle name="Bilješka 4 3 2 3 12" xfId="41559"/>
    <cellStyle name="Bilješka 4 3 2 3 13" xfId="46532"/>
    <cellStyle name="Bilješka 4 3 2 3 2" xfId="9018"/>
    <cellStyle name="Bilješka 4 3 2 3 2 2" xfId="16220"/>
    <cellStyle name="Bilješka 4 3 2 3 2 2 2" xfId="41561"/>
    <cellStyle name="Bilješka 4 3 2 3 2 2 2 2" xfId="53672"/>
    <cellStyle name="Bilješka 4 3 2 3 2 2 3" xfId="56001"/>
    <cellStyle name="Bilješka 4 3 2 3 2 2 4" xfId="59182"/>
    <cellStyle name="Bilješka 4 3 2 3 2 2 5" xfId="47310"/>
    <cellStyle name="Bilješka 4 3 2 3 2 3" xfId="23142"/>
    <cellStyle name="Bilješka 4 3 2 3 2 4" xfId="24538"/>
    <cellStyle name="Bilješka 4 3 2 3 2 4 2" xfId="47948"/>
    <cellStyle name="Bilješka 4 3 2 3 2 5" xfId="41560"/>
    <cellStyle name="Bilješka 4 3 2 3 2 5 2" xfId="49037"/>
    <cellStyle name="Bilješka 4 3 2 3 2 6" xfId="54309"/>
    <cellStyle name="Bilješka 4 3 2 3 2 7" xfId="57499"/>
    <cellStyle name="Bilješka 4 3 2 3 2 8" xfId="46924"/>
    <cellStyle name="Bilješka 4 3 2 3 2 9" xfId="60128"/>
    <cellStyle name="Bilješka 4 3 2 3 2_Hotel Fortuna" xfId="49872"/>
    <cellStyle name="Bilješka 4 3 2 3 3" xfId="9971"/>
    <cellStyle name="Bilješka 4 3 2 3 3 2" xfId="15812"/>
    <cellStyle name="Bilješka 4 3 2 3 3 2 2" xfId="41563"/>
    <cellStyle name="Bilješka 4 3 2 3 3 2 2 2" xfId="56002"/>
    <cellStyle name="Bilješka 4 3 2 3 3 2 3" xfId="59183"/>
    <cellStyle name="Bilješka 4 3 2 3 3 2 4" xfId="53673"/>
    <cellStyle name="Bilješka 4 3 2 3 3 3" xfId="22783"/>
    <cellStyle name="Bilješka 4 3 2 3 3 3 2" xfId="51575"/>
    <cellStyle name="Bilješka 4 3 2 3 3 4" xfId="24130"/>
    <cellStyle name="Bilješka 4 3 2 3 3 4 2" xfId="53901"/>
    <cellStyle name="Bilješka 4 3 2 3 3 5" xfId="41562"/>
    <cellStyle name="Bilješka 4 3 2 3 3 5 2" xfId="57091"/>
    <cellStyle name="Bilješka 4 3 2 3 3 6" xfId="47655"/>
    <cellStyle name="Bilješka 4 3 2 3 3 7" xfId="59997"/>
    <cellStyle name="Bilješka 4 3 2 3 4" xfId="8612"/>
    <cellStyle name="Bilješka 4 3 2 3 4 2" xfId="17151"/>
    <cellStyle name="Bilješka 4 3 2 3 4 2 2" xfId="41565"/>
    <cellStyle name="Bilješka 4 3 2 3 4 2 3" xfId="53671"/>
    <cellStyle name="Bilješka 4 3 2 3 4 3" xfId="25197"/>
    <cellStyle name="Bilješka 4 3 2 3 4 3 2" xfId="56000"/>
    <cellStyle name="Bilješka 4 3 2 3 4 4" xfId="41564"/>
    <cellStyle name="Bilješka 4 3 2 3 4 4 2" xfId="59181"/>
    <cellStyle name="Bilješka 4 3 2 3 4 5" xfId="48627"/>
    <cellStyle name="Bilješka 4 3 2 3 5" xfId="11701"/>
    <cellStyle name="Bilješka 4 3 2 3 5 2" xfId="19216"/>
    <cellStyle name="Bilješka 4 3 2 3 5 2 2" xfId="41567"/>
    <cellStyle name="Bilješka 4 3 2 3 5 3" xfId="27343"/>
    <cellStyle name="Bilješka 4 3 2 3 5 4" xfId="41566"/>
    <cellStyle name="Bilješka 4 3 2 3 5 5" xfId="52338"/>
    <cellStyle name="Bilješka 4 3 2 3 6" xfId="12595"/>
    <cellStyle name="Bilješka 4 3 2 3 6 2" xfId="20099"/>
    <cellStyle name="Bilješka 4 3 2 3 6 2 2" xfId="41569"/>
    <cellStyle name="Bilješka 4 3 2 3 6 3" xfId="28227"/>
    <cellStyle name="Bilješka 4 3 2 3 6 4" xfId="41568"/>
    <cellStyle name="Bilješka 4 3 2 3 6 5" xfId="56219"/>
    <cellStyle name="Bilješka 4 3 2 3 7" xfId="13542"/>
    <cellStyle name="Bilješka 4 3 2 3 7 2" xfId="21013"/>
    <cellStyle name="Bilješka 4 3 2 3 7 2 2" xfId="41571"/>
    <cellStyle name="Bilješka 4 3 2 3 7 3" xfId="29165"/>
    <cellStyle name="Bilješka 4 3 2 3 7 4" xfId="41570"/>
    <cellStyle name="Bilješka 4 3 2 3 8" xfId="11418"/>
    <cellStyle name="Bilješka 4 3 2 3 8 2" xfId="18933"/>
    <cellStyle name="Bilješka 4 3 2 3 8 2 2" xfId="41573"/>
    <cellStyle name="Bilješka 4 3 2 3 8 3" xfId="27064"/>
    <cellStyle name="Bilješka 4 3 2 3 8 4" xfId="41572"/>
    <cellStyle name="Bilješka 4 3 2 3 9" xfId="10858"/>
    <cellStyle name="Bilješka 4 3 2 3 9 2" xfId="26510"/>
    <cellStyle name="Bilješka 4 3 2 3 9 3" xfId="41574"/>
    <cellStyle name="Bilješka 4 3 2 3_Hotel Fortuna" xfId="50161"/>
    <cellStyle name="Bilješka 4 3 2 4" xfId="8942"/>
    <cellStyle name="Bilješka 4 3 2 4 2" xfId="16140"/>
    <cellStyle name="Bilješka 4 3 2 4 2 2" xfId="41576"/>
    <cellStyle name="Bilješka 4 3 2 4 2 2 2" xfId="56003"/>
    <cellStyle name="Bilješka 4 3 2 4 2 3" xfId="59184"/>
    <cellStyle name="Bilješka 4 3 2 4 2 4" xfId="53674"/>
    <cellStyle name="Bilješka 4 3 2 4 3" xfId="16921"/>
    <cellStyle name="Bilješka 4 3 2 4 3 2" xfId="41577"/>
    <cellStyle name="Bilješka 4 3 2 4 3 3" xfId="51903"/>
    <cellStyle name="Bilješka 4 3 2 4 4" xfId="24458"/>
    <cellStyle name="Bilješka 4 3 2 4 4 2" xfId="54229"/>
    <cellStyle name="Bilješka 4 3 2 4 5" xfId="41575"/>
    <cellStyle name="Bilješka 4 3 2 4 5 2" xfId="57419"/>
    <cellStyle name="Bilješka 4 3 2 4 6" xfId="47878"/>
    <cellStyle name="Bilješka 4 3 2 5" xfId="9730"/>
    <cellStyle name="Bilješka 4 3 2 5 2" xfId="17350"/>
    <cellStyle name="Bilješka 4 3 2 5 2 2" xfId="41579"/>
    <cellStyle name="Bilješka 4 3 2 5 2 3" xfId="53666"/>
    <cellStyle name="Bilješka 4 3 2 5 3" xfId="25476"/>
    <cellStyle name="Bilješka 4 3 2 5 3 2" xfId="55995"/>
    <cellStyle name="Bilješka 4 3 2 5 4" xfId="41578"/>
    <cellStyle name="Bilješka 4 3 2 5 4 2" xfId="59176"/>
    <cellStyle name="Bilješka 4 3 2 5 5" xfId="48956"/>
    <cellStyle name="Bilješka 4 3 2 6" xfId="11234"/>
    <cellStyle name="Bilješka 4 3 2 6 2" xfId="18759"/>
    <cellStyle name="Bilješka 4 3 2 6 2 2" xfId="41581"/>
    <cellStyle name="Bilješka 4 3 2 6 3" xfId="26882"/>
    <cellStyle name="Bilješka 4 3 2 6 4" xfId="41580"/>
    <cellStyle name="Bilješka 4 3 2 6 5" xfId="51002"/>
    <cellStyle name="Bilješka 4 3 2 7" xfId="11625"/>
    <cellStyle name="Bilješka 4 3 2 7 2" xfId="19140"/>
    <cellStyle name="Bilješka 4 3 2 7 2 2" xfId="41583"/>
    <cellStyle name="Bilješka 4 3 2 7 3" xfId="27269"/>
    <cellStyle name="Bilješka 4 3 2 7 4" xfId="41582"/>
    <cellStyle name="Bilješka 4 3 2 7 5" xfId="56295"/>
    <cellStyle name="Bilješka 4 3 2 8" xfId="12519"/>
    <cellStyle name="Bilješka 4 3 2 8 2" xfId="20023"/>
    <cellStyle name="Bilješka 4 3 2 8 2 2" xfId="41585"/>
    <cellStyle name="Bilješka 4 3 2 8 3" xfId="28153"/>
    <cellStyle name="Bilješka 4 3 2 8 4" xfId="41584"/>
    <cellStyle name="Bilješka 4 3 2 9" xfId="13304"/>
    <cellStyle name="Bilješka 4 3 2 9 2" xfId="20780"/>
    <cellStyle name="Bilješka 4 3 2 9 2 2" xfId="41587"/>
    <cellStyle name="Bilješka 4 3 2 9 3" xfId="28930"/>
    <cellStyle name="Bilješka 4 3 2 9 4" xfId="41586"/>
    <cellStyle name="Bilješka 4 3 2_Hotel Fortuna" xfId="49774"/>
    <cellStyle name="Bilješka 4 3 3" xfId="8157"/>
    <cellStyle name="Bilješka 4 3 3 10" xfId="23534"/>
    <cellStyle name="Bilješka 4 3 3 11" xfId="22908"/>
    <cellStyle name="Bilješka 4 3 3 12" xfId="41588"/>
    <cellStyle name="Bilješka 4 3 3 13" xfId="46954"/>
    <cellStyle name="Bilješka 4 3 3 14" xfId="59857"/>
    <cellStyle name="Bilješka 4 3 3 2" xfId="9335"/>
    <cellStyle name="Bilješka 4 3 3 2 2" xfId="16251"/>
    <cellStyle name="Bilješka 4 3 3 2 2 2" xfId="41590"/>
    <cellStyle name="Bilješka 4 3 3 2 2 2 2" xfId="56005"/>
    <cellStyle name="Bilješka 4 3 3 2 2 3" xfId="59186"/>
    <cellStyle name="Bilješka 4 3 3 2 2 4" xfId="53676"/>
    <cellStyle name="Bilješka 4 3 3 2 3" xfId="22514"/>
    <cellStyle name="Bilješka 4 3 3 2 3 2" xfId="52014"/>
    <cellStyle name="Bilješka 4 3 3 2 4" xfId="24569"/>
    <cellStyle name="Bilješka 4 3 3 2 4 2" xfId="54340"/>
    <cellStyle name="Bilješka 4 3 3 2 5" xfId="41589"/>
    <cellStyle name="Bilješka 4 3 3 2 5 2" xfId="57530"/>
    <cellStyle name="Bilješka 4 3 3 2 6" xfId="60150"/>
    <cellStyle name="Bilješka 4 3 3 3" xfId="10389"/>
    <cellStyle name="Bilješka 4 3 3 3 2" xfId="17934"/>
    <cellStyle name="Bilješka 4 3 3 3 2 2" xfId="41592"/>
    <cellStyle name="Bilješka 4 3 3 3 2 3" xfId="53675"/>
    <cellStyle name="Bilješka 4 3 3 3 3" xfId="26051"/>
    <cellStyle name="Bilješka 4 3 3 3 3 2" xfId="56004"/>
    <cellStyle name="Bilješka 4 3 3 3 4" xfId="41591"/>
    <cellStyle name="Bilješka 4 3 3 3 4 2" xfId="59185"/>
    <cellStyle name="Bilješka 4 3 3 4" xfId="8470"/>
    <cellStyle name="Bilješka 4 3 3 4 2" xfId="16678"/>
    <cellStyle name="Bilješka 4 3 3 4 2 2" xfId="41594"/>
    <cellStyle name="Bilješka 4 3 3 4 3" xfId="25059"/>
    <cellStyle name="Bilješka 4 3 3 4 4" xfId="41593"/>
    <cellStyle name="Bilješka 4 3 3 4 5" xfId="47430"/>
    <cellStyle name="Bilješka 4 3 3 5" xfId="12018"/>
    <cellStyle name="Bilješka 4 3 3 5 2" xfId="19533"/>
    <cellStyle name="Bilješka 4 3 3 5 2 2" xfId="41596"/>
    <cellStyle name="Bilješka 4 3 3 5 3" xfId="27657"/>
    <cellStyle name="Bilješka 4 3 3 5 4" xfId="41595"/>
    <cellStyle name="Bilješka 4 3 3 5 5" xfId="49068"/>
    <cellStyle name="Bilješka 4 3 3 6" xfId="12912"/>
    <cellStyle name="Bilješka 4 3 3 6 2" xfId="20416"/>
    <cellStyle name="Bilješka 4 3 3 6 2 2" xfId="41598"/>
    <cellStyle name="Bilješka 4 3 3 6 3" xfId="28541"/>
    <cellStyle name="Bilješka 4 3 3 6 4" xfId="41597"/>
    <cellStyle name="Bilješka 4 3 3 6 5" xfId="50771"/>
    <cellStyle name="Bilješka 4 3 3 7" xfId="13958"/>
    <cellStyle name="Bilješka 4 3 3 7 2" xfId="21418"/>
    <cellStyle name="Bilješka 4 3 3 7 2 2" xfId="41600"/>
    <cellStyle name="Bilješka 4 3 3 7 3" xfId="29576"/>
    <cellStyle name="Bilješka 4 3 3 7 4" xfId="41599"/>
    <cellStyle name="Bilješka 4 3 3 7 5" xfId="56791"/>
    <cellStyle name="Bilješka 4 3 3 8" xfId="13479"/>
    <cellStyle name="Bilješka 4 3 3 8 2" xfId="20950"/>
    <cellStyle name="Bilješka 4 3 3 8 2 2" xfId="41602"/>
    <cellStyle name="Bilješka 4 3 3 8 3" xfId="29103"/>
    <cellStyle name="Bilješka 4 3 3 8 4" xfId="41601"/>
    <cellStyle name="Bilješka 4 3 3 9" xfId="14007"/>
    <cellStyle name="Bilješka 4 3 3 9 2" xfId="29624"/>
    <cellStyle name="Bilješka 4 3 3 9 3" xfId="41603"/>
    <cellStyle name="Bilješka 4 3 3_Hotel Fortuna" xfId="50431"/>
    <cellStyle name="Bilješka 4 3 4" xfId="8773"/>
    <cellStyle name="Bilješka 4 3 4 2" xfId="15781"/>
    <cellStyle name="Bilješka 4 3 4 2 2" xfId="41605"/>
    <cellStyle name="Bilješka 4 3 4 2 2 2" xfId="56006"/>
    <cellStyle name="Bilješka 4 3 4 2 3" xfId="59187"/>
    <cellStyle name="Bilješka 4 3 4 2 4" xfId="53677"/>
    <cellStyle name="Bilješka 4 3 4 3" xfId="16657"/>
    <cellStyle name="Bilješka 4 3 4 3 2" xfId="41606"/>
    <cellStyle name="Bilješka 4 3 4 3 3" xfId="51544"/>
    <cellStyle name="Bilješka 4 3 4 4" xfId="24099"/>
    <cellStyle name="Bilješka 4 3 4 4 2" xfId="50459"/>
    <cellStyle name="Bilješka 4 3 4 5" xfId="41604"/>
    <cellStyle name="Bilješka 4 3 4 5 2" xfId="57060"/>
    <cellStyle name="Bilješka 4 3 4 6" xfId="48381"/>
    <cellStyle name="Bilješka 4 3 5" xfId="10023"/>
    <cellStyle name="Bilješka 4 3 5 2" xfId="17610"/>
    <cellStyle name="Bilješka 4 3 5 2 2" xfId="41608"/>
    <cellStyle name="Bilješka 4 3 5 2 3" xfId="53665"/>
    <cellStyle name="Bilješka 4 3 5 3" xfId="25732"/>
    <cellStyle name="Bilješka 4 3 5 3 2" xfId="55994"/>
    <cellStyle name="Bilješka 4 3 5 4" xfId="41607"/>
    <cellStyle name="Bilješka 4 3 5 4 2" xfId="59175"/>
    <cellStyle name="Bilješka 4 3 5 5" xfId="48596"/>
    <cellStyle name="Bilješka 4 3 6" xfId="10417"/>
    <cellStyle name="Bilješka 4 3 6 2" xfId="17961"/>
    <cellStyle name="Bilješka 4 3 6 2 2" xfId="41610"/>
    <cellStyle name="Bilješka 4 3 6 3" xfId="26077"/>
    <cellStyle name="Bilješka 4 3 6 4" xfId="41609"/>
    <cellStyle name="Bilješka 4 3 6 5" xfId="50692"/>
    <cellStyle name="Bilješka 4 3 7" xfId="11457"/>
    <cellStyle name="Bilješka 4 3 7 2" xfId="18972"/>
    <cellStyle name="Bilješka 4 3 7 2 2" xfId="41612"/>
    <cellStyle name="Bilješka 4 3 7 3" xfId="27103"/>
    <cellStyle name="Bilješka 4 3 7 4" xfId="41611"/>
    <cellStyle name="Bilješka 4 3 7 5" xfId="56453"/>
    <cellStyle name="Bilješka 4 3 8" xfId="12350"/>
    <cellStyle name="Bilješka 4 3 8 2" xfId="19855"/>
    <cellStyle name="Bilješka 4 3 8 2 2" xfId="41614"/>
    <cellStyle name="Bilješka 4 3 8 3" xfId="27986"/>
    <cellStyle name="Bilješka 4 3 8 4" xfId="41613"/>
    <cellStyle name="Bilješka 4 3 9" xfId="13594"/>
    <cellStyle name="Bilješka 4 3 9 2" xfId="21064"/>
    <cellStyle name="Bilješka 4 3 9 2 2" xfId="41616"/>
    <cellStyle name="Bilješka 4 3 9 3" xfId="29217"/>
    <cellStyle name="Bilješka 4 3 9 4" xfId="41615"/>
    <cellStyle name="Bilješka 4 3_Hotel Fortuna" xfId="49593"/>
    <cellStyle name="Bilješka 4 4" xfId="8394"/>
    <cellStyle name="Bilješka 4 4 2" xfId="15609"/>
    <cellStyle name="Bilješka 4 4 2 2" xfId="41618"/>
    <cellStyle name="Bilješka 4 4 2 3" xfId="53654"/>
    <cellStyle name="Bilješka 4 4 3" xfId="24985"/>
    <cellStyle name="Bilješka 4 4 3 2" xfId="55983"/>
    <cellStyle name="Bilješka 4 4 4" xfId="41617"/>
    <cellStyle name="Bilješka 4 4 4 2" xfId="59164"/>
    <cellStyle name="Bilješka 4 4 5" xfId="47686"/>
    <cellStyle name="Bilješka 4 5" xfId="8935"/>
    <cellStyle name="Bilješka 4 5 2" xfId="17056"/>
    <cellStyle name="Bilješka 4 5 2 2" xfId="41620"/>
    <cellStyle name="Bilješka 4 5 3" xfId="25279"/>
    <cellStyle name="Bilješka 4 5 4" xfId="41619"/>
    <cellStyle name="Bilješka 4 5 5" xfId="48459"/>
    <cellStyle name="Bilješka 4 6" xfId="10579"/>
    <cellStyle name="Bilješka 4 6 2" xfId="18119"/>
    <cellStyle name="Bilješka 4 6 2 2" xfId="41622"/>
    <cellStyle name="Bilješka 4 6 3" xfId="26236"/>
    <cellStyle name="Bilješka 4 6 4" xfId="41621"/>
    <cellStyle name="Bilješka 4 6 5" xfId="50582"/>
    <cellStyle name="Bilješka 4 7" xfId="10968"/>
    <cellStyle name="Bilješka 4 7 2" xfId="18499"/>
    <cellStyle name="Bilješka 4 7 2 2" xfId="41624"/>
    <cellStyle name="Bilješka 4 7 3" xfId="26618"/>
    <cellStyle name="Bilješka 4 7 4" xfId="41623"/>
    <cellStyle name="Bilješka 4 7 5" xfId="51308"/>
    <cellStyle name="Bilješka 4 8" xfId="11190"/>
    <cellStyle name="Bilješka 4 8 2" xfId="18717"/>
    <cellStyle name="Bilješka 4 8 2 2" xfId="41626"/>
    <cellStyle name="Bilješka 4 8 3" xfId="26839"/>
    <cellStyle name="Bilješka 4 8 4" xfId="41625"/>
    <cellStyle name="Bilješka 4 9" xfId="12512"/>
    <cellStyle name="Bilješka 4 9 2" xfId="20016"/>
    <cellStyle name="Bilješka 4 9 2 2" xfId="41628"/>
    <cellStyle name="Bilješka 4 9 3" xfId="28146"/>
    <cellStyle name="Bilješka 4 9 4" xfId="41627"/>
    <cellStyle name="Bilješka 4_Hotel Fortuna" xfId="49687"/>
    <cellStyle name="Bilješka 40" xfId="2429"/>
    <cellStyle name="Bilješka 40 10" xfId="12599"/>
    <cellStyle name="Bilješka 40 10 2" xfId="20103"/>
    <cellStyle name="Bilješka 40 10 2 2" xfId="41631"/>
    <cellStyle name="Bilješka 40 10 3" xfId="28231"/>
    <cellStyle name="Bilješka 40 10 4" xfId="41630"/>
    <cellStyle name="Bilješka 40 11" xfId="14580"/>
    <cellStyle name="Bilješka 40 11 2" xfId="21963"/>
    <cellStyle name="Bilješka 40 11 2 2" xfId="41633"/>
    <cellStyle name="Bilješka 40 11 3" xfId="30187"/>
    <cellStyle name="Bilješka 40 11 4" xfId="41632"/>
    <cellStyle name="Bilješka 40 12" xfId="14900"/>
    <cellStyle name="Bilješka 40 12 2" xfId="30506"/>
    <cellStyle name="Bilješka 40 12 3" xfId="41634"/>
    <cellStyle name="Bilješka 40 13" xfId="22257"/>
    <cellStyle name="Bilješka 40 13 2" xfId="41635"/>
    <cellStyle name="Bilješka 40 14" xfId="41629"/>
    <cellStyle name="Bilješka 40 15" xfId="45949"/>
    <cellStyle name="Bilješka 40 16" xfId="59400"/>
    <cellStyle name="Bilješka 40 17" xfId="6938"/>
    <cellStyle name="Bilješka 40 2" xfId="7474"/>
    <cellStyle name="Bilješka 40 2 10" xfId="12225"/>
    <cellStyle name="Bilješka 40 2 10 2" xfId="19740"/>
    <cellStyle name="Bilješka 40 2 10 2 2" xfId="41638"/>
    <cellStyle name="Bilješka 40 2 10 3" xfId="27862"/>
    <cellStyle name="Bilješka 40 2 10 4" xfId="41637"/>
    <cellStyle name="Bilješka 40 2 11" xfId="13361"/>
    <cellStyle name="Bilješka 40 2 11 2" xfId="20836"/>
    <cellStyle name="Bilješka 40 2 11 2 2" xfId="41640"/>
    <cellStyle name="Bilješka 40 2 11 3" xfId="28986"/>
    <cellStyle name="Bilješka 40 2 11 4" xfId="41639"/>
    <cellStyle name="Bilješka 40 2 12" xfId="14348"/>
    <cellStyle name="Bilješka 40 2 12 2" xfId="21756"/>
    <cellStyle name="Bilješka 40 2 12 2 2" xfId="41642"/>
    <cellStyle name="Bilješka 40 2 12 3" xfId="29959"/>
    <cellStyle name="Bilješka 40 2 12 4" xfId="41641"/>
    <cellStyle name="Bilješka 40 2 13" xfId="14860"/>
    <cellStyle name="Bilješka 40 2 13 2" xfId="30466"/>
    <cellStyle name="Bilješka 40 2 13 3" xfId="41643"/>
    <cellStyle name="Bilješka 40 2 14" xfId="23489"/>
    <cellStyle name="Bilješka 40 2 15" xfId="41636"/>
    <cellStyle name="Bilješka 40 2 16" xfId="59434"/>
    <cellStyle name="Bilješka 40 2 2" xfId="7660"/>
    <cellStyle name="Bilješka 40 2 2 10" xfId="14927"/>
    <cellStyle name="Bilješka 40 2 2 10 2" xfId="30532"/>
    <cellStyle name="Bilješka 40 2 2 10 3" xfId="41645"/>
    <cellStyle name="Bilješka 40 2 2 11" xfId="23210"/>
    <cellStyle name="Bilješka 40 2 2 12" xfId="41644"/>
    <cellStyle name="Bilješka 40 2 2 13" xfId="46748"/>
    <cellStyle name="Bilješka 40 2 2 14" xfId="59538"/>
    <cellStyle name="Bilješka 40 2 2 2" xfId="8067"/>
    <cellStyle name="Bilješka 40 2 2 2 10" xfId="23523"/>
    <cellStyle name="Bilješka 40 2 2 2 11" xfId="23406"/>
    <cellStyle name="Bilješka 40 2 2 2 12" xfId="41646"/>
    <cellStyle name="Bilješka 40 2 2 2 13" xfId="46869"/>
    <cellStyle name="Bilješka 40 2 2 2 14" xfId="59813"/>
    <cellStyle name="Bilješka 40 2 2 2 2" xfId="9245"/>
    <cellStyle name="Bilješka 40 2 2 2 2 2" xfId="16161"/>
    <cellStyle name="Bilješka 40 2 2 2 2 2 2" xfId="41648"/>
    <cellStyle name="Bilješka 40 2 2 2 2 2 2 2" xfId="56011"/>
    <cellStyle name="Bilješka 40 2 2 2 2 2 3" xfId="59192"/>
    <cellStyle name="Bilješka 40 2 2 2 2 2 4" xfId="53682"/>
    <cellStyle name="Bilješka 40 2 2 2 2 3" xfId="22206"/>
    <cellStyle name="Bilješka 40 2 2 2 2 3 2" xfId="51924"/>
    <cellStyle name="Bilješka 40 2 2 2 2 4" xfId="24479"/>
    <cellStyle name="Bilješka 40 2 2 2 2 4 2" xfId="54250"/>
    <cellStyle name="Bilješka 40 2 2 2 2 5" xfId="41647"/>
    <cellStyle name="Bilješka 40 2 2 2 2 5 2" xfId="57440"/>
    <cellStyle name="Bilješka 40 2 2 2 2 6" xfId="60086"/>
    <cellStyle name="Bilješka 40 2 2 2 3" xfId="10365"/>
    <cellStyle name="Bilješka 40 2 2 2 3 2" xfId="17913"/>
    <cellStyle name="Bilješka 40 2 2 2 3 2 2" xfId="41650"/>
    <cellStyle name="Bilješka 40 2 2 2 3 2 3" xfId="53681"/>
    <cellStyle name="Bilješka 40 2 2 2 3 3" xfId="26030"/>
    <cellStyle name="Bilješka 40 2 2 2 3 3 2" xfId="56010"/>
    <cellStyle name="Bilješka 40 2 2 2 3 4" xfId="41649"/>
    <cellStyle name="Bilješka 40 2 2 2 3 4 2" xfId="59191"/>
    <cellStyle name="Bilješka 40 2 2 2 4" xfId="11178"/>
    <cellStyle name="Bilješka 40 2 2 2 4 2" xfId="18705"/>
    <cellStyle name="Bilješka 40 2 2 2 4 2 2" xfId="41652"/>
    <cellStyle name="Bilješka 40 2 2 2 4 3" xfId="26827"/>
    <cellStyle name="Bilješka 40 2 2 2 4 4" xfId="41651"/>
    <cellStyle name="Bilješka 40 2 2 2 4 5" xfId="47731"/>
    <cellStyle name="Bilješka 40 2 2 2 5" xfId="11928"/>
    <cellStyle name="Bilješka 40 2 2 2 5 2" xfId="19443"/>
    <cellStyle name="Bilješka 40 2 2 2 5 2 2" xfId="41654"/>
    <cellStyle name="Bilješka 40 2 2 2 5 3" xfId="27568"/>
    <cellStyle name="Bilješka 40 2 2 2 5 4" xfId="41653"/>
    <cellStyle name="Bilješka 40 2 2 2 5 5" xfId="48977"/>
    <cellStyle name="Bilješka 40 2 2 2 6" xfId="12822"/>
    <cellStyle name="Bilješka 40 2 2 2 6 2" xfId="20326"/>
    <cellStyle name="Bilješka 40 2 2 2 6 2 2" xfId="41656"/>
    <cellStyle name="Bilješka 40 2 2 2 6 3" xfId="28452"/>
    <cellStyle name="Bilješka 40 2 2 2 6 4" xfId="41655"/>
    <cellStyle name="Bilješka 40 2 2 2 6 5" xfId="50886"/>
    <cellStyle name="Bilješka 40 2 2 2 7" xfId="13933"/>
    <cellStyle name="Bilješka 40 2 2 2 7 2" xfId="21393"/>
    <cellStyle name="Bilješka 40 2 2 2 7 2 2" xfId="41658"/>
    <cellStyle name="Bilješka 40 2 2 2 7 3" xfId="29551"/>
    <cellStyle name="Bilješka 40 2 2 2 7 4" xfId="41657"/>
    <cellStyle name="Bilješka 40 2 2 2 7 5" xfId="56701"/>
    <cellStyle name="Bilješka 40 2 2 2 8" xfId="14097"/>
    <cellStyle name="Bilješka 40 2 2 2 8 2" xfId="21528"/>
    <cellStyle name="Bilješka 40 2 2 2 8 2 2" xfId="41660"/>
    <cellStyle name="Bilješka 40 2 2 2 8 3" xfId="29713"/>
    <cellStyle name="Bilješka 40 2 2 2 8 4" xfId="41659"/>
    <cellStyle name="Bilješka 40 2 2 2 9" xfId="15291"/>
    <cellStyle name="Bilješka 40 2 2 2 9 2" xfId="30892"/>
    <cellStyle name="Bilješka 40 2 2 2 9 3" xfId="41661"/>
    <cellStyle name="Bilješka 40 2 2 2_Hotel Fortuna" xfId="50270"/>
    <cellStyle name="Bilješka 40 2 2 3" xfId="8837"/>
    <cellStyle name="Bilješka 40 2 2 3 2" xfId="16038"/>
    <cellStyle name="Bilješka 40 2 2 3 2 2" xfId="41663"/>
    <cellStyle name="Bilješka 40 2 2 3 2 2 2" xfId="56012"/>
    <cellStyle name="Bilješka 40 2 2 3 2 3" xfId="59193"/>
    <cellStyle name="Bilješka 40 2 2 3 2 4" xfId="53683"/>
    <cellStyle name="Bilješka 40 2 2 3 3" xfId="16820"/>
    <cellStyle name="Bilješka 40 2 2 3 3 2" xfId="41664"/>
    <cellStyle name="Bilješka 40 2 2 3 3 3" xfId="51801"/>
    <cellStyle name="Bilješka 40 2 2 3 4" xfId="24356"/>
    <cellStyle name="Bilješka 40 2 2 3 4 2" xfId="54127"/>
    <cellStyle name="Bilješka 40 2 2 3 5" xfId="41662"/>
    <cellStyle name="Bilješka 40 2 2 3 5 2" xfId="57317"/>
    <cellStyle name="Bilješka 40 2 2 3 6" xfId="48273"/>
    <cellStyle name="Bilješka 40 2 2 4" xfId="9877"/>
    <cellStyle name="Bilješka 40 2 2 4 2" xfId="17484"/>
    <cellStyle name="Bilješka 40 2 2 4 2 2" xfId="41666"/>
    <cellStyle name="Bilješka 40 2 2 4 2 3" xfId="53680"/>
    <cellStyle name="Bilješka 40 2 2 4 3" xfId="25609"/>
    <cellStyle name="Bilješka 40 2 2 4 3 2" xfId="56009"/>
    <cellStyle name="Bilješka 40 2 2 4 4" xfId="41665"/>
    <cellStyle name="Bilješka 40 2 2 4 4 2" xfId="59190"/>
    <cellStyle name="Bilješka 40 2 2 4 5" xfId="48854"/>
    <cellStyle name="Bilješka 40 2 2 5" xfId="10781"/>
    <cellStyle name="Bilješka 40 2 2 5 2" xfId="18317"/>
    <cellStyle name="Bilješka 40 2 2 5 2 2" xfId="41668"/>
    <cellStyle name="Bilješka 40 2 2 5 3" xfId="26434"/>
    <cellStyle name="Bilješka 40 2 2 5 4" xfId="41667"/>
    <cellStyle name="Bilješka 40 2 2 5 5" xfId="50647"/>
    <cellStyle name="Bilješka 40 2 2 6" xfId="11521"/>
    <cellStyle name="Bilješka 40 2 2 6 2" xfId="19036"/>
    <cellStyle name="Bilješka 40 2 2 6 2 2" xfId="41670"/>
    <cellStyle name="Bilješka 40 2 2 6 3" xfId="27166"/>
    <cellStyle name="Bilješka 40 2 2 6 4" xfId="41669"/>
    <cellStyle name="Bilješka 40 2 2 6 5" xfId="56397"/>
    <cellStyle name="Bilješka 40 2 2 7" xfId="12414"/>
    <cellStyle name="Bilješka 40 2 2 7 2" xfId="19919"/>
    <cellStyle name="Bilješka 40 2 2 7 2 2" xfId="41672"/>
    <cellStyle name="Bilješka 40 2 2 7 3" xfId="28049"/>
    <cellStyle name="Bilješka 40 2 2 7 4" xfId="41671"/>
    <cellStyle name="Bilješka 40 2 2 8" xfId="13449"/>
    <cellStyle name="Bilješka 40 2 2 8 2" xfId="20920"/>
    <cellStyle name="Bilješka 40 2 2 8 2 2" xfId="41674"/>
    <cellStyle name="Bilješka 40 2 2 8 3" xfId="29074"/>
    <cellStyle name="Bilješka 40 2 2 8 4" xfId="41673"/>
    <cellStyle name="Bilješka 40 2 2 9" xfId="14033"/>
    <cellStyle name="Bilješka 40 2 2 9 2" xfId="21472"/>
    <cellStyle name="Bilješka 40 2 2 9 2 2" xfId="41676"/>
    <cellStyle name="Bilješka 40 2 2 9 3" xfId="29650"/>
    <cellStyle name="Bilješka 40 2 2 9 4" xfId="41675"/>
    <cellStyle name="Bilješka 40 2 2_Hotel Fortuna" xfId="50333"/>
    <cellStyle name="Bilješka 40 2 3" xfId="7624"/>
    <cellStyle name="Bilješka 40 2 3 10" xfId="14774"/>
    <cellStyle name="Bilješka 40 2 3 10 2" xfId="22127"/>
    <cellStyle name="Bilješka 40 2 3 10 2 2" xfId="41679"/>
    <cellStyle name="Bilješka 40 2 3 10 3" xfId="30380"/>
    <cellStyle name="Bilješka 40 2 3 10 4" xfId="41678"/>
    <cellStyle name="Bilješka 40 2 3 11" xfId="15448"/>
    <cellStyle name="Bilješka 40 2 3 11 2" xfId="31046"/>
    <cellStyle name="Bilješka 40 2 3 11 3" xfId="41680"/>
    <cellStyle name="Bilješka 40 2 3 12" xfId="23323"/>
    <cellStyle name="Bilješka 40 2 3 13" xfId="41677"/>
    <cellStyle name="Bilješka 40 2 3 14" xfId="46712"/>
    <cellStyle name="Bilješka 40 2 3 15" xfId="59512"/>
    <cellStyle name="Bilješka 40 2 3 2" xfId="7929"/>
    <cellStyle name="Bilješka 40 2 3 2 10" xfId="15503"/>
    <cellStyle name="Bilješka 40 2 3 2 10 2" xfId="31100"/>
    <cellStyle name="Bilješka 40 2 3 2 10 3" xfId="41682"/>
    <cellStyle name="Bilješka 40 2 3 2 11" xfId="23384"/>
    <cellStyle name="Bilješka 40 2 3 2 12" xfId="41681"/>
    <cellStyle name="Bilješka 40 2 3 2 13" xfId="47035"/>
    <cellStyle name="Bilješka 40 2 3 2 14" xfId="59723"/>
    <cellStyle name="Bilješka 40 2 3 2 2" xfId="8060"/>
    <cellStyle name="Bilješka 40 2 3 2 2 10" xfId="22649"/>
    <cellStyle name="Bilješka 40 2 3 2 2 11" xfId="22894"/>
    <cellStyle name="Bilješka 40 2 3 2 2 12" xfId="41683"/>
    <cellStyle name="Bilješka 40 2 3 2 2 13" xfId="46706"/>
    <cellStyle name="Bilješka 40 2 3 2 2 14" xfId="59809"/>
    <cellStyle name="Bilješka 40 2 3 2 2 2" xfId="9238"/>
    <cellStyle name="Bilješka 40 2 3 2 2 2 2" xfId="15996"/>
    <cellStyle name="Bilješka 40 2 3 2 2 2 2 2" xfId="41685"/>
    <cellStyle name="Bilješka 40 2 3 2 2 2 2 2 2" xfId="56016"/>
    <cellStyle name="Bilješka 40 2 3 2 2 2 2 3" xfId="59197"/>
    <cellStyle name="Bilješka 40 2 3 2 2 2 2 4" xfId="53687"/>
    <cellStyle name="Bilješka 40 2 3 2 2 2 3" xfId="23361"/>
    <cellStyle name="Bilješka 40 2 3 2 2 2 3 2" xfId="51759"/>
    <cellStyle name="Bilješka 40 2 3 2 2 2 4" xfId="24314"/>
    <cellStyle name="Bilješka 40 2 3 2 2 2 4 2" xfId="54085"/>
    <cellStyle name="Bilješka 40 2 3 2 2 2 5" xfId="41684"/>
    <cellStyle name="Bilješka 40 2 3 2 2 2 5 2" xfId="57275"/>
    <cellStyle name="Bilješka 40 2 3 2 2 2 6" xfId="60080"/>
    <cellStyle name="Bilješka 40 2 3 2 2 3" xfId="9702"/>
    <cellStyle name="Bilješka 40 2 3 2 2 3 2" xfId="17327"/>
    <cellStyle name="Bilješka 40 2 3 2 2 3 2 2" xfId="41687"/>
    <cellStyle name="Bilješka 40 2 3 2 2 3 2 3" xfId="53686"/>
    <cellStyle name="Bilješka 40 2 3 2 2 3 3" xfId="25453"/>
    <cellStyle name="Bilješka 40 2 3 2 2 3 3 2" xfId="56015"/>
    <cellStyle name="Bilješka 40 2 3 2 2 3 4" xfId="41686"/>
    <cellStyle name="Bilješka 40 2 3 2 2 3 4 2" xfId="59196"/>
    <cellStyle name="Bilješka 40 2 3 2 2 4" xfId="10776"/>
    <cellStyle name="Bilješka 40 2 3 2 2 4 2" xfId="18312"/>
    <cellStyle name="Bilješka 40 2 3 2 2 4 2 2" xfId="41689"/>
    <cellStyle name="Bilješka 40 2 3 2 2 4 3" xfId="26429"/>
    <cellStyle name="Bilješka 40 2 3 2 2 4 4" xfId="41688"/>
    <cellStyle name="Bilješka 40 2 3 2 2 4 5" xfId="48177"/>
    <cellStyle name="Bilješka 40 2 3 2 2 5" xfId="11921"/>
    <cellStyle name="Bilješka 40 2 3 2 2 5 2" xfId="19436"/>
    <cellStyle name="Bilješka 40 2 3 2 2 5 2 2" xfId="41691"/>
    <cellStyle name="Bilješka 40 2 3 2 2 5 3" xfId="27561"/>
    <cellStyle name="Bilješka 40 2 3 2 2 5 4" xfId="41690"/>
    <cellStyle name="Bilješka 40 2 3 2 2 5 5" xfId="48812"/>
    <cellStyle name="Bilješka 40 2 3 2 2 6" xfId="12815"/>
    <cellStyle name="Bilješka 40 2 3 2 2 6 2" xfId="20319"/>
    <cellStyle name="Bilješka 40 2 3 2 2 6 2 2" xfId="41693"/>
    <cellStyle name="Bilješka 40 2 3 2 2 6 3" xfId="28445"/>
    <cellStyle name="Bilješka 40 2 3 2 2 6 4" xfId="41692"/>
    <cellStyle name="Bilješka 40 2 3 2 2 6 5" xfId="50632"/>
    <cellStyle name="Bilješka 40 2 3 2 2 7" xfId="13276"/>
    <cellStyle name="Bilješka 40 2 3 2 2 7 2" xfId="20752"/>
    <cellStyle name="Bilješka 40 2 3 2 2 7 2 2" xfId="41695"/>
    <cellStyle name="Bilješka 40 2 3 2 2 7 3" xfId="28902"/>
    <cellStyle name="Bilješka 40 2 3 2 2 7 4" xfId="41694"/>
    <cellStyle name="Bilješka 40 2 3 2 2 7 5" xfId="56694"/>
    <cellStyle name="Bilješka 40 2 3 2 2 8" xfId="14289"/>
    <cellStyle name="Bilješka 40 2 3 2 2 8 2" xfId="21703"/>
    <cellStyle name="Bilješka 40 2 3 2 2 8 2 2" xfId="41697"/>
    <cellStyle name="Bilješka 40 2 3 2 2 8 3" xfId="29901"/>
    <cellStyle name="Bilješka 40 2 3 2 2 8 4" xfId="41696"/>
    <cellStyle name="Bilješka 40 2 3 2 2 9" xfId="15277"/>
    <cellStyle name="Bilješka 40 2 3 2 2 9 2" xfId="30878"/>
    <cellStyle name="Bilješka 40 2 3 2 2 9 3" xfId="41698"/>
    <cellStyle name="Bilješka 40 2 3 2 2_Hotel Fortuna" xfId="50080"/>
    <cellStyle name="Bilješka 40 2 3 2 3" xfId="9107"/>
    <cellStyle name="Bilješka 40 2 3 2 3 2" xfId="16337"/>
    <cellStyle name="Bilješka 40 2 3 2 3 2 2" xfId="41700"/>
    <cellStyle name="Bilješka 40 2 3 2 3 2 2 2" xfId="56017"/>
    <cellStyle name="Bilješka 40 2 3 2 3 2 3" xfId="59198"/>
    <cellStyle name="Bilješka 40 2 3 2 3 2 4" xfId="53688"/>
    <cellStyle name="Bilješka 40 2 3 2 3 3" xfId="16971"/>
    <cellStyle name="Bilješka 40 2 3 2 3 3 2" xfId="41701"/>
    <cellStyle name="Bilješka 40 2 3 2 3 3 3" xfId="52100"/>
    <cellStyle name="Bilješka 40 2 3 2 3 4" xfId="24655"/>
    <cellStyle name="Bilješka 40 2 3 2 3 4 2" xfId="54426"/>
    <cellStyle name="Bilješka 40 2 3 2 3 5" xfId="41699"/>
    <cellStyle name="Bilješka 40 2 3 2 3 5 2" xfId="57616"/>
    <cellStyle name="Bilješka 40 2 3 2 3 6" xfId="48058"/>
    <cellStyle name="Bilješka 40 2 3 2 4" xfId="10126"/>
    <cellStyle name="Bilješka 40 2 3 2 4 2" xfId="17704"/>
    <cellStyle name="Bilješka 40 2 3 2 4 2 2" xfId="41703"/>
    <cellStyle name="Bilješka 40 2 3 2 4 2 3" xfId="53685"/>
    <cellStyle name="Bilješka 40 2 3 2 4 3" xfId="25825"/>
    <cellStyle name="Bilješka 40 2 3 2 4 3 2" xfId="56014"/>
    <cellStyle name="Bilješka 40 2 3 2 4 4" xfId="41702"/>
    <cellStyle name="Bilješka 40 2 3 2 4 4 2" xfId="59195"/>
    <cellStyle name="Bilješka 40 2 3 2 4 5" xfId="49155"/>
    <cellStyle name="Bilješka 40 2 3 2 5" xfId="10254"/>
    <cellStyle name="Bilješka 40 2 3 2 5 2" xfId="17821"/>
    <cellStyle name="Bilješka 40 2 3 2 5 2 2" xfId="41705"/>
    <cellStyle name="Bilješka 40 2 3 2 5 3" xfId="25940"/>
    <cellStyle name="Bilješka 40 2 3 2 5 4" xfId="41704"/>
    <cellStyle name="Bilješka 40 2 3 2 5 5" xfId="50902"/>
    <cellStyle name="Bilješka 40 2 3 2 6" xfId="11790"/>
    <cellStyle name="Bilješka 40 2 3 2 6 2" xfId="19305"/>
    <cellStyle name="Bilješka 40 2 3 2 6 2 2" xfId="41707"/>
    <cellStyle name="Bilješka 40 2 3 2 6 3" xfId="27431"/>
    <cellStyle name="Bilješka 40 2 3 2 6 4" xfId="41706"/>
    <cellStyle name="Bilješka 40 2 3 2 6 5" xfId="56563"/>
    <cellStyle name="Bilješka 40 2 3 2 7" xfId="12684"/>
    <cellStyle name="Bilješka 40 2 3 2 7 2" xfId="20188"/>
    <cellStyle name="Bilješka 40 2 3 2 7 2 2" xfId="41709"/>
    <cellStyle name="Bilješka 40 2 3 2 7 3" xfId="28315"/>
    <cellStyle name="Bilješka 40 2 3 2 7 4" xfId="41708"/>
    <cellStyle name="Bilješka 40 2 3 2 8" xfId="13697"/>
    <cellStyle name="Bilješka 40 2 3 2 8 2" xfId="21164"/>
    <cellStyle name="Bilješka 40 2 3 2 8 2 2" xfId="41711"/>
    <cellStyle name="Bilješka 40 2 3 2 8 3" xfId="29319"/>
    <cellStyle name="Bilješka 40 2 3 2 8 4" xfId="41710"/>
    <cellStyle name="Bilješka 40 2 3 2 9" xfId="14237"/>
    <cellStyle name="Bilješka 40 2 3 2 9 2" xfId="21654"/>
    <cellStyle name="Bilješka 40 2 3 2 9 2 2" xfId="41713"/>
    <cellStyle name="Bilješka 40 2 3 2 9 3" xfId="29850"/>
    <cellStyle name="Bilješka 40 2 3 2 9 4" xfId="41712"/>
    <cellStyle name="Bilješka 40 2 3 2_Hotel Fortuna" xfId="49478"/>
    <cellStyle name="Bilješka 40 2 3 3" xfId="7804"/>
    <cellStyle name="Bilješka 40 2 3 3 10" xfId="23166"/>
    <cellStyle name="Bilješka 40 2 3 3 11" xfId="23426"/>
    <cellStyle name="Bilješka 40 2 3 3 12" xfId="41714"/>
    <cellStyle name="Bilješka 40 2 3 3 13" xfId="46530"/>
    <cellStyle name="Bilješka 40 2 3 3 2" xfId="8982"/>
    <cellStyle name="Bilješka 40 2 3 3 2 2" xfId="16514"/>
    <cellStyle name="Bilješka 40 2 3 3 2 2 2" xfId="41716"/>
    <cellStyle name="Bilješka 40 2 3 3 2 2 2 2" xfId="53690"/>
    <cellStyle name="Bilješka 40 2 3 3 2 2 3" xfId="56019"/>
    <cellStyle name="Bilješka 40 2 3 3 2 2 4" xfId="59200"/>
    <cellStyle name="Bilješka 40 2 3 3 2 2 5" xfId="47316"/>
    <cellStyle name="Bilješka 40 2 3 3 2 3" xfId="23681"/>
    <cellStyle name="Bilješka 40 2 3 3 2 4" xfId="24832"/>
    <cellStyle name="Bilješka 40 2 3 3 2 4 2" xfId="48033"/>
    <cellStyle name="Bilješka 40 2 3 3 2 5" xfId="41715"/>
    <cellStyle name="Bilješka 40 2 3 3 2 5 2" xfId="49333"/>
    <cellStyle name="Bilješka 40 2 3 3 2 6" xfId="54603"/>
    <cellStyle name="Bilješka 40 2 3 3 2 7" xfId="57793"/>
    <cellStyle name="Bilješka 40 2 3 3 2 8" xfId="47207"/>
    <cellStyle name="Bilješka 40 2 3 3 2 9" xfId="60275"/>
    <cellStyle name="Bilješka 40 2 3 3 2_Hotel Fortuna" xfId="49500"/>
    <cellStyle name="Bilješka 40 2 3 3 3" xfId="10249"/>
    <cellStyle name="Bilješka 40 2 3 3 3 2" xfId="15810"/>
    <cellStyle name="Bilješka 40 2 3 3 3 2 2" xfId="41718"/>
    <cellStyle name="Bilješka 40 2 3 3 3 2 2 2" xfId="56020"/>
    <cellStyle name="Bilješka 40 2 3 3 3 2 3" xfId="59201"/>
    <cellStyle name="Bilješka 40 2 3 3 3 2 4" xfId="53691"/>
    <cellStyle name="Bilješka 40 2 3 3 3 3" xfId="23835"/>
    <cellStyle name="Bilješka 40 2 3 3 3 3 2" xfId="51573"/>
    <cellStyle name="Bilješka 40 2 3 3 3 4" xfId="24128"/>
    <cellStyle name="Bilješka 40 2 3 3 3 4 2" xfId="53899"/>
    <cellStyle name="Bilješka 40 2 3 3 3 5" xfId="41717"/>
    <cellStyle name="Bilješka 40 2 3 3 3 5 2" xfId="57089"/>
    <cellStyle name="Bilješka 40 2 3 3 3 6" xfId="48068"/>
    <cellStyle name="Bilješka 40 2 3 3 3 7" xfId="59995"/>
    <cellStyle name="Bilješka 40 2 3 3 4" xfId="10610"/>
    <cellStyle name="Bilješka 40 2 3 3 4 2" xfId="18150"/>
    <cellStyle name="Bilješka 40 2 3 3 4 2 2" xfId="41720"/>
    <cellStyle name="Bilješka 40 2 3 3 4 2 3" xfId="53689"/>
    <cellStyle name="Bilješka 40 2 3 3 4 3" xfId="26267"/>
    <cellStyle name="Bilješka 40 2 3 3 4 3 2" xfId="56018"/>
    <cellStyle name="Bilješka 40 2 3 3 4 4" xfId="41719"/>
    <cellStyle name="Bilješka 40 2 3 3 4 4 2" xfId="59199"/>
    <cellStyle name="Bilješka 40 2 3 3 4 5" xfId="48625"/>
    <cellStyle name="Bilješka 40 2 3 3 5" xfId="11665"/>
    <cellStyle name="Bilješka 40 2 3 3 5 2" xfId="19180"/>
    <cellStyle name="Bilješka 40 2 3 3 5 2 2" xfId="41722"/>
    <cellStyle name="Bilješka 40 2 3 3 5 3" xfId="27308"/>
    <cellStyle name="Bilješka 40 2 3 3 5 4" xfId="41721"/>
    <cellStyle name="Bilješka 40 2 3 3 5 5" xfId="50920"/>
    <cellStyle name="Bilješka 40 2 3 3 6" xfId="12559"/>
    <cellStyle name="Bilješka 40 2 3 3 6 2" xfId="20063"/>
    <cellStyle name="Bilješka 40 2 3 3 6 2 2" xfId="41724"/>
    <cellStyle name="Bilješka 40 2 3 3 6 3" xfId="28192"/>
    <cellStyle name="Bilješka 40 2 3 3 6 4" xfId="41723"/>
    <cellStyle name="Bilješka 40 2 3 3 6 5" xfId="56255"/>
    <cellStyle name="Bilješka 40 2 3 3 7" xfId="13821"/>
    <cellStyle name="Bilješka 40 2 3 3 7 2" xfId="21285"/>
    <cellStyle name="Bilješka 40 2 3 3 7 2 2" xfId="41726"/>
    <cellStyle name="Bilješka 40 2 3 3 7 3" xfId="29441"/>
    <cellStyle name="Bilješka 40 2 3 3 7 4" xfId="41725"/>
    <cellStyle name="Bilješka 40 2 3 3 8" xfId="14127"/>
    <cellStyle name="Bilješka 40 2 3 3 8 2" xfId="21554"/>
    <cellStyle name="Bilješka 40 2 3 3 8 2 2" xfId="41728"/>
    <cellStyle name="Bilješka 40 2 3 3 8 3" xfId="29743"/>
    <cellStyle name="Bilješka 40 2 3 3 8 4" xfId="41727"/>
    <cellStyle name="Bilješka 40 2 3 3 9" xfId="15085"/>
    <cellStyle name="Bilješka 40 2 3 3 9 2" xfId="30688"/>
    <cellStyle name="Bilješka 40 2 3 3 9 3" xfId="41729"/>
    <cellStyle name="Bilješka 40 2 3 3_Hotel Fortuna" xfId="49893"/>
    <cellStyle name="Bilješka 40 2 3 4" xfId="8801"/>
    <cellStyle name="Bilješka 40 2 3 4 2" xfId="16002"/>
    <cellStyle name="Bilješka 40 2 3 4 2 2" xfId="41731"/>
    <cellStyle name="Bilješka 40 2 3 4 2 2 2" xfId="56021"/>
    <cellStyle name="Bilješka 40 2 3 4 2 3" xfId="59202"/>
    <cellStyle name="Bilješka 40 2 3 4 2 4" xfId="53692"/>
    <cellStyle name="Bilješka 40 2 3 4 3" xfId="16784"/>
    <cellStyle name="Bilješka 40 2 3 4 3 2" xfId="41732"/>
    <cellStyle name="Bilješka 40 2 3 4 3 3" xfId="51765"/>
    <cellStyle name="Bilješka 40 2 3 4 4" xfId="24320"/>
    <cellStyle name="Bilješka 40 2 3 4 4 2" xfId="54091"/>
    <cellStyle name="Bilješka 40 2 3 4 5" xfId="41730"/>
    <cellStyle name="Bilješka 40 2 3 4 5 2" xfId="57281"/>
    <cellStyle name="Bilješka 40 2 3 4 6" xfId="48257"/>
    <cellStyle name="Bilješka 40 2 3 5" xfId="10179"/>
    <cellStyle name="Bilješka 40 2 3 5 2" xfId="17755"/>
    <cellStyle name="Bilješka 40 2 3 5 2 2" xfId="41734"/>
    <cellStyle name="Bilješka 40 2 3 5 2 3" xfId="53684"/>
    <cellStyle name="Bilješka 40 2 3 5 3" xfId="25874"/>
    <cellStyle name="Bilješka 40 2 3 5 3 2" xfId="56013"/>
    <cellStyle name="Bilješka 40 2 3 5 4" xfId="41733"/>
    <cellStyle name="Bilješka 40 2 3 5 4 2" xfId="59194"/>
    <cellStyle name="Bilješka 40 2 3 5 5" xfId="48818"/>
    <cellStyle name="Bilješka 40 2 3 6" xfId="11195"/>
    <cellStyle name="Bilješka 40 2 3 6 2" xfId="18722"/>
    <cellStyle name="Bilješka 40 2 3 6 2 2" xfId="41736"/>
    <cellStyle name="Bilješka 40 2 3 6 3" xfId="26844"/>
    <cellStyle name="Bilješka 40 2 3 6 4" xfId="41735"/>
    <cellStyle name="Bilješka 40 2 3 6 5" xfId="50929"/>
    <cellStyle name="Bilješka 40 2 3 7" xfId="11485"/>
    <cellStyle name="Bilješka 40 2 3 7 2" xfId="19000"/>
    <cellStyle name="Bilješka 40 2 3 7 2 2" xfId="41738"/>
    <cellStyle name="Bilješka 40 2 3 7 3" xfId="27130"/>
    <cellStyle name="Bilješka 40 2 3 7 4" xfId="41737"/>
    <cellStyle name="Bilješka 40 2 3 7 5" xfId="56431"/>
    <cellStyle name="Bilješka 40 2 3 8" xfId="12378"/>
    <cellStyle name="Bilješka 40 2 3 8 2" xfId="19883"/>
    <cellStyle name="Bilješka 40 2 3 8 2 2" xfId="41740"/>
    <cellStyle name="Bilješka 40 2 3 8 3" xfId="28013"/>
    <cellStyle name="Bilješka 40 2 3 8 4" xfId="41739"/>
    <cellStyle name="Bilješka 40 2 3 9" xfId="13750"/>
    <cellStyle name="Bilješka 40 2 3 9 2" xfId="21216"/>
    <cellStyle name="Bilješka 40 2 3 9 2 2" xfId="41742"/>
    <cellStyle name="Bilješka 40 2 3 9 3" xfId="29370"/>
    <cellStyle name="Bilješka 40 2 3 9 4" xfId="41741"/>
    <cellStyle name="Bilješka 40 2 3_Hotel Fortuna" xfId="50019"/>
    <cellStyle name="Bilješka 40 2 4" xfId="7869"/>
    <cellStyle name="Bilješka 40 2 4 10" xfId="15225"/>
    <cellStyle name="Bilješka 40 2 4 10 2" xfId="30826"/>
    <cellStyle name="Bilješka 40 2 4 10 3" xfId="41744"/>
    <cellStyle name="Bilješka 40 2 4 11" xfId="22944"/>
    <cellStyle name="Bilješka 40 2 4 12" xfId="41743"/>
    <cellStyle name="Bilješka 40 2 4 13" xfId="46633"/>
    <cellStyle name="Bilješka 40 2 4 14" xfId="59682"/>
    <cellStyle name="Bilješka 40 2 4 2" xfId="8034"/>
    <cellStyle name="Bilješka 40 2 4 2 10" xfId="23624"/>
    <cellStyle name="Bilješka 40 2 4 2 11" xfId="23085"/>
    <cellStyle name="Bilješka 40 2 4 2 12" xfId="41745"/>
    <cellStyle name="Bilješka 40 2 4 2 13" xfId="46604"/>
    <cellStyle name="Bilješka 40 2 4 2 14" xfId="59795"/>
    <cellStyle name="Bilješka 40 2 4 2 2" xfId="9212"/>
    <cellStyle name="Bilješka 40 2 4 2 2 2" xfId="15890"/>
    <cellStyle name="Bilješka 40 2 4 2 2 2 2" xfId="41747"/>
    <cellStyle name="Bilješka 40 2 4 2 2 2 2 2" xfId="56024"/>
    <cellStyle name="Bilješka 40 2 4 2 2 2 3" xfId="59205"/>
    <cellStyle name="Bilješka 40 2 4 2 2 2 4" xfId="53695"/>
    <cellStyle name="Bilješka 40 2 4 2 2 3" xfId="22334"/>
    <cellStyle name="Bilješka 40 2 4 2 2 3 2" xfId="51653"/>
    <cellStyle name="Bilješka 40 2 4 2 2 4" xfId="24208"/>
    <cellStyle name="Bilješka 40 2 4 2 2 4 2" xfId="53979"/>
    <cellStyle name="Bilješka 40 2 4 2 2 5" xfId="41746"/>
    <cellStyle name="Bilješka 40 2 4 2 2 5 2" xfId="57169"/>
    <cellStyle name="Bilješka 40 2 4 2 2 6" xfId="60057"/>
    <cellStyle name="Bilješka 40 2 4 2 3" xfId="9926"/>
    <cellStyle name="Bilješka 40 2 4 2 3 2" xfId="17525"/>
    <cellStyle name="Bilješka 40 2 4 2 3 2 2" xfId="41749"/>
    <cellStyle name="Bilješka 40 2 4 2 3 2 3" xfId="53694"/>
    <cellStyle name="Bilješka 40 2 4 2 3 3" xfId="25649"/>
    <cellStyle name="Bilješka 40 2 4 2 3 3 2" xfId="56023"/>
    <cellStyle name="Bilješka 40 2 4 2 3 4" xfId="41748"/>
    <cellStyle name="Bilješka 40 2 4 2 3 4 2" xfId="59204"/>
    <cellStyle name="Bilješka 40 2 4 2 4" xfId="10940"/>
    <cellStyle name="Bilješka 40 2 4 2 4 2" xfId="18471"/>
    <cellStyle name="Bilješka 40 2 4 2 4 2 2" xfId="41751"/>
    <cellStyle name="Bilješka 40 2 4 2 4 3" xfId="26590"/>
    <cellStyle name="Bilješka 40 2 4 2 4 4" xfId="41750"/>
    <cellStyle name="Bilješka 40 2 4 2 4 5" xfId="47737"/>
    <cellStyle name="Bilješka 40 2 4 2 5" xfId="11895"/>
    <cellStyle name="Bilješka 40 2 4 2 5 2" xfId="19410"/>
    <cellStyle name="Bilješka 40 2 4 2 5 2 2" xfId="41753"/>
    <cellStyle name="Bilješka 40 2 4 2 5 3" xfId="27535"/>
    <cellStyle name="Bilješka 40 2 4 2 5 4" xfId="41752"/>
    <cellStyle name="Bilješka 40 2 4 2 5 5" xfId="48706"/>
    <cellStyle name="Bilješka 40 2 4 2 6" xfId="12789"/>
    <cellStyle name="Bilješka 40 2 4 2 6 2" xfId="20293"/>
    <cellStyle name="Bilješka 40 2 4 2 6 2 2" xfId="41755"/>
    <cellStyle name="Bilješka 40 2 4 2 6 3" xfId="28419"/>
    <cellStyle name="Bilješka 40 2 4 2 6 4" xfId="41754"/>
    <cellStyle name="Bilješka 40 2 4 2 6 5" xfId="50791"/>
    <cellStyle name="Bilješka 40 2 4 2 7" xfId="13498"/>
    <cellStyle name="Bilješka 40 2 4 2 7 2" xfId="20969"/>
    <cellStyle name="Bilješka 40 2 4 2 7 2 2" xfId="41757"/>
    <cellStyle name="Bilješka 40 2 4 2 7 3" xfId="29122"/>
    <cellStyle name="Bilješka 40 2 4 2 7 4" xfId="41756"/>
    <cellStyle name="Bilješka 40 2 4 2 7 5" xfId="56668"/>
    <cellStyle name="Bilješka 40 2 4 2 8" xfId="14333"/>
    <cellStyle name="Bilješka 40 2 4 2 8 2" xfId="21743"/>
    <cellStyle name="Bilješka 40 2 4 2 8 2 2" xfId="41759"/>
    <cellStyle name="Bilješka 40 2 4 2 8 3" xfId="29945"/>
    <cellStyle name="Bilješka 40 2 4 2 8 4" xfId="41758"/>
    <cellStyle name="Bilješka 40 2 4 2 9" xfId="15183"/>
    <cellStyle name="Bilješka 40 2 4 2 9 2" xfId="30785"/>
    <cellStyle name="Bilješka 40 2 4 2 9 3" xfId="41760"/>
    <cellStyle name="Bilješka 40 2 4 2_Hotel Fortuna" xfId="49993"/>
    <cellStyle name="Bilješka 40 2 4 3" xfId="9047"/>
    <cellStyle name="Bilješka 40 2 4 3 2" xfId="15919"/>
    <cellStyle name="Bilješka 40 2 4 3 2 2" xfId="41762"/>
    <cellStyle name="Bilješka 40 2 4 3 2 2 2" xfId="56025"/>
    <cellStyle name="Bilješka 40 2 4 3 2 3" xfId="59206"/>
    <cellStyle name="Bilješka 40 2 4 3 2 4" xfId="53696"/>
    <cellStyle name="Bilješka 40 2 4 3 3" xfId="16723"/>
    <cellStyle name="Bilješka 40 2 4 3 3 2" xfId="41763"/>
    <cellStyle name="Bilješka 40 2 4 3 3 3" xfId="51682"/>
    <cellStyle name="Bilješka 40 2 4 3 4" xfId="24237"/>
    <cellStyle name="Bilješka 40 2 4 3 4 2" xfId="54008"/>
    <cellStyle name="Bilješka 40 2 4 3 5" xfId="41761"/>
    <cellStyle name="Bilješka 40 2 4 3 5 2" xfId="57198"/>
    <cellStyle name="Bilješka 40 2 4 3 6" xfId="48382"/>
    <cellStyle name="Bilješka 40 2 4 4" xfId="10235"/>
    <cellStyle name="Bilješka 40 2 4 4 2" xfId="17806"/>
    <cellStyle name="Bilješka 40 2 4 4 2 2" xfId="41765"/>
    <cellStyle name="Bilješka 40 2 4 4 2 3" xfId="53693"/>
    <cellStyle name="Bilješka 40 2 4 4 3" xfId="25925"/>
    <cellStyle name="Bilješka 40 2 4 4 3 2" xfId="56022"/>
    <cellStyle name="Bilješka 40 2 4 4 4" xfId="41764"/>
    <cellStyle name="Bilješka 40 2 4 4 4 2" xfId="59203"/>
    <cellStyle name="Bilješka 40 2 4 4 5" xfId="48735"/>
    <cellStyle name="Bilješka 40 2 4 5" xfId="11074"/>
    <cellStyle name="Bilješka 40 2 4 5 2" xfId="18602"/>
    <cellStyle name="Bilješka 40 2 4 5 2 2" xfId="41767"/>
    <cellStyle name="Bilješka 40 2 4 5 3" xfId="26723"/>
    <cellStyle name="Bilješka 40 2 4 5 4" xfId="41766"/>
    <cellStyle name="Bilješka 40 2 4 5 5" xfId="50766"/>
    <cellStyle name="Bilješka 40 2 4 6" xfId="11730"/>
    <cellStyle name="Bilješka 40 2 4 6 2" xfId="19245"/>
    <cellStyle name="Bilješka 40 2 4 6 2 2" xfId="41769"/>
    <cellStyle name="Bilješka 40 2 4 6 3" xfId="27372"/>
    <cellStyle name="Bilješka 40 2 4 6 4" xfId="41768"/>
    <cellStyle name="Bilješka 40 2 4 6 5" xfId="50612"/>
    <cellStyle name="Bilješka 40 2 4 7" xfId="12624"/>
    <cellStyle name="Bilješka 40 2 4 7 2" xfId="20128"/>
    <cellStyle name="Bilješka 40 2 4 7 2 2" xfId="41771"/>
    <cellStyle name="Bilješka 40 2 4 7 3" xfId="28256"/>
    <cellStyle name="Bilješka 40 2 4 7 4" xfId="41770"/>
    <cellStyle name="Bilješka 40 2 4 8" xfId="13807"/>
    <cellStyle name="Bilješka 40 2 4 8 2" xfId="21271"/>
    <cellStyle name="Bilješka 40 2 4 8 2 2" xfId="41773"/>
    <cellStyle name="Bilješka 40 2 4 8 3" xfId="29427"/>
    <cellStyle name="Bilješka 40 2 4 8 4" xfId="41772"/>
    <cellStyle name="Bilješka 40 2 4 9" xfId="14556"/>
    <cellStyle name="Bilješka 40 2 4 9 2" xfId="21943"/>
    <cellStyle name="Bilješka 40 2 4 9 2 2" xfId="41775"/>
    <cellStyle name="Bilješka 40 2 4 9 3" xfId="30165"/>
    <cellStyle name="Bilješka 40 2 4 9 4" xfId="41774"/>
    <cellStyle name="Bilješka 40 2 4_Hotel Fortuna" xfId="50406"/>
    <cellStyle name="Bilješka 40 2 5" xfId="8226"/>
    <cellStyle name="Bilješka 40 2 5 10" xfId="23569"/>
    <cellStyle name="Bilješka 40 2 5 11" xfId="23284"/>
    <cellStyle name="Bilješka 40 2 5 12" xfId="41776"/>
    <cellStyle name="Bilješka 40 2 5 13" xfId="47019"/>
    <cellStyle name="Bilješka 40 2 5 2" xfId="9404"/>
    <cellStyle name="Bilješka 40 2 5 2 2" xfId="16587"/>
    <cellStyle name="Bilješka 40 2 5 2 2 2" xfId="41778"/>
    <cellStyle name="Bilješka 40 2 5 2 2 2 2" xfId="53698"/>
    <cellStyle name="Bilješka 40 2 5 2 2 3" xfId="56027"/>
    <cellStyle name="Bilješka 40 2 5 2 2 4" xfId="59208"/>
    <cellStyle name="Bilješka 40 2 5 2 2 5" xfId="47389"/>
    <cellStyle name="Bilješka 40 2 5 2 3" xfId="22188"/>
    <cellStyle name="Bilješka 40 2 5 2 4" xfId="24905"/>
    <cellStyle name="Bilješka 40 2 5 2 4 2" xfId="47471"/>
    <cellStyle name="Bilješka 40 2 5 2 5" xfId="41777"/>
    <cellStyle name="Bilješka 40 2 5 2 5 2" xfId="49406"/>
    <cellStyle name="Bilješka 40 2 5 2 6" xfId="54676"/>
    <cellStyle name="Bilješka 40 2 5 2 7" xfId="57866"/>
    <cellStyle name="Bilješka 40 2 5 2 8" xfId="47280"/>
    <cellStyle name="Bilješka 40 2 5 2 9" xfId="60332"/>
    <cellStyle name="Bilješka 40 2 5 2_Hotel Fortuna" xfId="49783"/>
    <cellStyle name="Bilješka 40 2 5 3" xfId="9906"/>
    <cellStyle name="Bilješka 40 2 5 3 2" xfId="16319"/>
    <cellStyle name="Bilješka 40 2 5 3 2 2" xfId="41780"/>
    <cellStyle name="Bilješka 40 2 5 3 2 2 2" xfId="56028"/>
    <cellStyle name="Bilješka 40 2 5 3 2 3" xfId="59209"/>
    <cellStyle name="Bilješka 40 2 5 3 2 4" xfId="53699"/>
    <cellStyle name="Bilješka 40 2 5 3 3" xfId="23606"/>
    <cellStyle name="Bilješka 40 2 5 3 3 2" xfId="52082"/>
    <cellStyle name="Bilješka 40 2 5 3 4" xfId="24637"/>
    <cellStyle name="Bilješka 40 2 5 3 4 2" xfId="54408"/>
    <cellStyle name="Bilješka 40 2 5 3 5" xfId="41779"/>
    <cellStyle name="Bilješka 40 2 5 3 5 2" xfId="57598"/>
    <cellStyle name="Bilješka 40 2 5 3 6" xfId="48325"/>
    <cellStyle name="Bilješka 40 2 5 3 7" xfId="60197"/>
    <cellStyle name="Bilješka 40 2 5 4" xfId="10787"/>
    <cellStyle name="Bilješka 40 2 5 4 2" xfId="18323"/>
    <cellStyle name="Bilješka 40 2 5 4 2 2" xfId="41782"/>
    <cellStyle name="Bilješka 40 2 5 4 2 3" xfId="53697"/>
    <cellStyle name="Bilješka 40 2 5 4 3" xfId="26440"/>
    <cellStyle name="Bilješka 40 2 5 4 3 2" xfId="56026"/>
    <cellStyle name="Bilješka 40 2 5 4 4" xfId="41781"/>
    <cellStyle name="Bilješka 40 2 5 4 4 2" xfId="59207"/>
    <cellStyle name="Bilješka 40 2 5 4 5" xfId="49137"/>
    <cellStyle name="Bilješka 40 2 5 5" xfId="12087"/>
    <cellStyle name="Bilješka 40 2 5 5 2" xfId="19602"/>
    <cellStyle name="Bilješka 40 2 5 5 2 2" xfId="41784"/>
    <cellStyle name="Bilješka 40 2 5 5 3" xfId="27725"/>
    <cellStyle name="Bilješka 40 2 5 5 4" xfId="41783"/>
    <cellStyle name="Bilješka 40 2 5 5 5" xfId="51398"/>
    <cellStyle name="Bilješka 40 2 5 6" xfId="12981"/>
    <cellStyle name="Bilješka 40 2 5 6 2" xfId="20485"/>
    <cellStyle name="Bilješka 40 2 5 6 2 2" xfId="41786"/>
    <cellStyle name="Bilješka 40 2 5 6 3" xfId="28609"/>
    <cellStyle name="Bilješka 40 2 5 6 4" xfId="41785"/>
    <cellStyle name="Bilješka 40 2 5 6 5" xfId="56860"/>
    <cellStyle name="Bilješka 40 2 5 7" xfId="13478"/>
    <cellStyle name="Bilješka 40 2 5 7 2" xfId="20949"/>
    <cellStyle name="Bilješka 40 2 5 7 2 2" xfId="41788"/>
    <cellStyle name="Bilješka 40 2 5 7 3" xfId="29102"/>
    <cellStyle name="Bilješka 40 2 5 7 4" xfId="41787"/>
    <cellStyle name="Bilješka 40 2 5 8" xfId="13457"/>
    <cellStyle name="Bilješka 40 2 5 8 2" xfId="20928"/>
    <cellStyle name="Bilješka 40 2 5 8 2 2" xfId="41790"/>
    <cellStyle name="Bilješka 40 2 5 8 3" xfId="29081"/>
    <cellStyle name="Bilješka 40 2 5 8 4" xfId="41789"/>
    <cellStyle name="Bilješka 40 2 5 9" xfId="13121"/>
    <cellStyle name="Bilješka 40 2 5 9 2" xfId="28748"/>
    <cellStyle name="Bilješka 40 2 5 9 3" xfId="41791"/>
    <cellStyle name="Bilješka 40 2 5_Hotel Fortuna" xfId="49710"/>
    <cellStyle name="Bilješka 40 2 6" xfId="8644"/>
    <cellStyle name="Bilješka 40 2 6 2" xfId="17094"/>
    <cellStyle name="Bilješka 40 2 6 2 2" xfId="41793"/>
    <cellStyle name="Bilješka 40 2 6 2 3" xfId="53679"/>
    <cellStyle name="Bilješka 40 2 6 3" xfId="25229"/>
    <cellStyle name="Bilješka 40 2 6 3 2" xfId="56008"/>
    <cellStyle name="Bilješka 40 2 6 4" xfId="41792"/>
    <cellStyle name="Bilješka 40 2 6 4 2" xfId="59189"/>
    <cellStyle name="Bilješka 40 2 6 5" xfId="48356"/>
    <cellStyle name="Bilješka 40 2 7" xfId="9787"/>
    <cellStyle name="Bilješka 40 2 7 2" xfId="17405"/>
    <cellStyle name="Bilješka 40 2 7 2 2" xfId="41795"/>
    <cellStyle name="Bilješka 40 2 7 3" xfId="25530"/>
    <cellStyle name="Bilješka 40 2 7 4" xfId="41794"/>
    <cellStyle name="Bilješka 40 2 7 5" xfId="48504"/>
    <cellStyle name="Bilješka 40 2 8" xfId="10521"/>
    <cellStyle name="Bilješka 40 2 8 2" xfId="18063"/>
    <cellStyle name="Bilješka 40 2 8 2 2" xfId="41797"/>
    <cellStyle name="Bilješka 40 2 8 3" xfId="26179"/>
    <cellStyle name="Bilješka 40 2 8 4" xfId="41796"/>
    <cellStyle name="Bilješka 40 2 8 5" xfId="50855"/>
    <cellStyle name="Bilješka 40 2 9" xfId="11331"/>
    <cellStyle name="Bilješka 40 2 9 2" xfId="18854"/>
    <cellStyle name="Bilješka 40 2 9 2 2" xfId="41799"/>
    <cellStyle name="Bilješka 40 2 9 3" xfId="26979"/>
    <cellStyle name="Bilješka 40 2 9 4" xfId="41798"/>
    <cellStyle name="Bilješka 40 2 9 5" xfId="56495"/>
    <cellStyle name="Bilješka 40 2_Hotel Fortuna" xfId="50294"/>
    <cellStyle name="Bilješka 40 3" xfId="7542"/>
    <cellStyle name="Bilješka 40 3 10" xfId="14745"/>
    <cellStyle name="Bilješka 40 3 10 2" xfId="22107"/>
    <cellStyle name="Bilješka 40 3 10 2 2" xfId="41802"/>
    <cellStyle name="Bilješka 40 3 10 3" xfId="30351"/>
    <cellStyle name="Bilješka 40 3 10 4" xfId="41801"/>
    <cellStyle name="Bilješka 40 3 11" xfId="15141"/>
    <cellStyle name="Bilješka 40 3 11 2" xfId="30743"/>
    <cellStyle name="Bilješka 40 3 11 3" xfId="41803"/>
    <cellStyle name="Bilješka 40 3 12" xfId="22592"/>
    <cellStyle name="Bilješka 40 3 13" xfId="41800"/>
    <cellStyle name="Bilješka 40 3 14" xfId="59456"/>
    <cellStyle name="Bilješka 40 3 2" xfId="7700"/>
    <cellStyle name="Bilješka 40 3 2 10" xfId="15232"/>
    <cellStyle name="Bilješka 40 3 2 10 2" xfId="30833"/>
    <cellStyle name="Bilješka 40 3 2 10 3" xfId="41805"/>
    <cellStyle name="Bilješka 40 3 2 11" xfId="23062"/>
    <cellStyle name="Bilješka 40 3 2 12" xfId="41804"/>
    <cellStyle name="Bilješka 40 3 2 13" xfId="46788"/>
    <cellStyle name="Bilješka 40 3 2 14" xfId="59562"/>
    <cellStyle name="Bilješka 40 3 2 2" xfId="8125"/>
    <cellStyle name="Bilješka 40 3 2 2 10" xfId="22924"/>
    <cellStyle name="Bilješka 40 3 2 2 11" xfId="22732"/>
    <cellStyle name="Bilješka 40 3 2 2 12" xfId="41806"/>
    <cellStyle name="Bilješka 40 3 2 2 13" xfId="46923"/>
    <cellStyle name="Bilješka 40 3 2 2 14" xfId="59841"/>
    <cellStyle name="Bilješka 40 3 2 2 2" xfId="9303"/>
    <cellStyle name="Bilješka 40 3 2 2 2 2" xfId="16218"/>
    <cellStyle name="Bilješka 40 3 2 2 2 2 2" xfId="41808"/>
    <cellStyle name="Bilješka 40 3 2 2 2 2 2 2" xfId="56032"/>
    <cellStyle name="Bilješka 40 3 2 2 2 2 3" xfId="59213"/>
    <cellStyle name="Bilješka 40 3 2 2 2 2 4" xfId="53703"/>
    <cellStyle name="Bilješka 40 3 2 2 2 3" xfId="22598"/>
    <cellStyle name="Bilješka 40 3 2 2 2 3 2" xfId="51981"/>
    <cellStyle name="Bilješka 40 3 2 2 2 4" xfId="24536"/>
    <cellStyle name="Bilješka 40 3 2 2 2 4 2" xfId="54307"/>
    <cellStyle name="Bilješka 40 3 2 2 2 5" xfId="41807"/>
    <cellStyle name="Bilješka 40 3 2 2 2 5 2" xfId="57497"/>
    <cellStyle name="Bilješka 40 3 2 2 2 6" xfId="60127"/>
    <cellStyle name="Bilješka 40 3 2 2 3" xfId="10014"/>
    <cellStyle name="Bilješka 40 3 2 2 3 2" xfId="17602"/>
    <cellStyle name="Bilješka 40 3 2 2 3 2 2" xfId="41810"/>
    <cellStyle name="Bilješka 40 3 2 2 3 2 3" xfId="53702"/>
    <cellStyle name="Bilješka 40 3 2 2 3 3" xfId="25724"/>
    <cellStyle name="Bilješka 40 3 2 2 3 3 2" xfId="56031"/>
    <cellStyle name="Bilješka 40 3 2 2 3 4" xfId="41809"/>
    <cellStyle name="Bilješka 40 3 2 2 3 4 2" xfId="59212"/>
    <cellStyle name="Bilješka 40 3 2 2 4" xfId="10080"/>
    <cellStyle name="Bilješka 40 3 2 2 4 2" xfId="17661"/>
    <cellStyle name="Bilješka 40 3 2 2 4 2 2" xfId="41812"/>
    <cellStyle name="Bilješka 40 3 2 2 4 3" xfId="25783"/>
    <cellStyle name="Bilješka 40 3 2 2 4 4" xfId="41811"/>
    <cellStyle name="Bilješka 40 3 2 2 4 5" xfId="47971"/>
    <cellStyle name="Bilješka 40 3 2 2 5" xfId="11986"/>
    <cellStyle name="Bilješka 40 3 2 2 5 2" xfId="19501"/>
    <cellStyle name="Bilješka 40 3 2 2 5 2 2" xfId="41814"/>
    <cellStyle name="Bilješka 40 3 2 2 5 3" xfId="27625"/>
    <cellStyle name="Bilješka 40 3 2 2 5 4" xfId="41813"/>
    <cellStyle name="Bilješka 40 3 2 2 5 5" xfId="49035"/>
    <cellStyle name="Bilješka 40 3 2 2 6" xfId="12880"/>
    <cellStyle name="Bilješka 40 3 2 2 6 2" xfId="20384"/>
    <cellStyle name="Bilješka 40 3 2 2 6 2 2" xfId="41816"/>
    <cellStyle name="Bilješka 40 3 2 2 6 3" xfId="28509"/>
    <cellStyle name="Bilješka 40 3 2 2 6 4" xfId="41815"/>
    <cellStyle name="Bilješka 40 3 2 2 6 5" xfId="51241"/>
    <cellStyle name="Bilješka 40 3 2 2 7" xfId="13585"/>
    <cellStyle name="Bilješka 40 3 2 2 7 2" xfId="21055"/>
    <cellStyle name="Bilješka 40 3 2 2 7 2 2" xfId="41818"/>
    <cellStyle name="Bilješka 40 3 2 2 7 3" xfId="29208"/>
    <cellStyle name="Bilješka 40 3 2 2 7 4" xfId="41817"/>
    <cellStyle name="Bilješka 40 3 2 2 7 5" xfId="56759"/>
    <cellStyle name="Bilješka 40 3 2 2 8" xfId="14638"/>
    <cellStyle name="Bilješka 40 3 2 2 8 2" xfId="22014"/>
    <cellStyle name="Bilješka 40 3 2 2 8 2 2" xfId="41820"/>
    <cellStyle name="Bilješka 40 3 2 2 8 3" xfId="30245"/>
    <cellStyle name="Bilješka 40 3 2 2 8 4" xfId="41819"/>
    <cellStyle name="Bilješka 40 3 2 2 9" xfId="15458"/>
    <cellStyle name="Bilješka 40 3 2 2 9 2" xfId="31056"/>
    <cellStyle name="Bilješka 40 3 2 2 9 3" xfId="41821"/>
    <cellStyle name="Bilješka 40 3 2 2_Hotel Fortuna" xfId="50274"/>
    <cellStyle name="Bilješka 40 3 2 3" xfId="8877"/>
    <cellStyle name="Bilješka 40 3 2 3 2" xfId="16078"/>
    <cellStyle name="Bilješka 40 3 2 3 2 2" xfId="41823"/>
    <cellStyle name="Bilješka 40 3 2 3 2 2 2" xfId="56033"/>
    <cellStyle name="Bilješka 40 3 2 3 2 3" xfId="59214"/>
    <cellStyle name="Bilješka 40 3 2 3 2 4" xfId="53704"/>
    <cellStyle name="Bilješka 40 3 2 3 3" xfId="16860"/>
    <cellStyle name="Bilješka 40 3 2 3 3 2" xfId="41824"/>
    <cellStyle name="Bilješka 40 3 2 3 3 3" xfId="51841"/>
    <cellStyle name="Bilješka 40 3 2 3 4" xfId="24396"/>
    <cellStyle name="Bilješka 40 3 2 3 4 2" xfId="54167"/>
    <cellStyle name="Bilješka 40 3 2 3 5" xfId="41822"/>
    <cellStyle name="Bilješka 40 3 2 3 5 2" xfId="57357"/>
    <cellStyle name="Bilješka 40 3 2 3 6" xfId="48102"/>
    <cellStyle name="Bilješka 40 3 2 4" xfId="9541"/>
    <cellStyle name="Bilješka 40 3 2 4 2" xfId="17182"/>
    <cellStyle name="Bilješka 40 3 2 4 2 2" xfId="41826"/>
    <cellStyle name="Bilješka 40 3 2 4 2 3" xfId="53701"/>
    <cellStyle name="Bilješka 40 3 2 4 3" xfId="25309"/>
    <cellStyle name="Bilješka 40 3 2 4 3 2" xfId="56030"/>
    <cellStyle name="Bilješka 40 3 2 4 4" xfId="41825"/>
    <cellStyle name="Bilješka 40 3 2 4 4 2" xfId="59211"/>
    <cellStyle name="Bilješka 40 3 2 4 5" xfId="48894"/>
    <cellStyle name="Bilješka 40 3 2 5" xfId="10495"/>
    <cellStyle name="Bilješka 40 3 2 5 2" xfId="18038"/>
    <cellStyle name="Bilješka 40 3 2 5 2 2" xfId="41828"/>
    <cellStyle name="Bilješka 40 3 2 5 3" xfId="26153"/>
    <cellStyle name="Bilješka 40 3 2 5 4" xfId="41827"/>
    <cellStyle name="Bilješka 40 3 2 5 5" xfId="50932"/>
    <cellStyle name="Bilješka 40 3 2 6" xfId="11561"/>
    <cellStyle name="Bilješka 40 3 2 6 2" xfId="19076"/>
    <cellStyle name="Bilješka 40 3 2 6 2 2" xfId="41830"/>
    <cellStyle name="Bilješka 40 3 2 6 3" xfId="27206"/>
    <cellStyle name="Bilješka 40 3 2 6 4" xfId="41829"/>
    <cellStyle name="Bilješka 40 3 2 6 5" xfId="56355"/>
    <cellStyle name="Bilješka 40 3 2 7" xfId="12454"/>
    <cellStyle name="Bilješka 40 3 2 7 2" xfId="19959"/>
    <cellStyle name="Bilješka 40 3 2 7 2 2" xfId="41832"/>
    <cellStyle name="Bilješka 40 3 2 7 3" xfId="28089"/>
    <cellStyle name="Bilješka 40 3 2 7 4" xfId="41831"/>
    <cellStyle name="Bilješka 40 3 2 8" xfId="13118"/>
    <cellStyle name="Bilješka 40 3 2 8 2" xfId="20622"/>
    <cellStyle name="Bilješka 40 3 2 8 2 2" xfId="41834"/>
    <cellStyle name="Bilješka 40 3 2 8 3" xfId="28745"/>
    <cellStyle name="Bilješka 40 3 2 8 4" xfId="41833"/>
    <cellStyle name="Bilješka 40 3 2 9" xfId="14257"/>
    <cellStyle name="Bilješka 40 3 2 9 2" xfId="21673"/>
    <cellStyle name="Bilješka 40 3 2 9 2 2" xfId="41836"/>
    <cellStyle name="Bilješka 40 3 2 9 3" xfId="29869"/>
    <cellStyle name="Bilješka 40 3 2 9 4" xfId="41835"/>
    <cellStyle name="Bilješka 40 3 2_Hotel Fortuna" xfId="50178"/>
    <cellStyle name="Bilješka 40 3 3" xfId="7907"/>
    <cellStyle name="Bilješka 40 3 3 10" xfId="15512"/>
    <cellStyle name="Bilješka 40 3 3 10 2" xfId="31108"/>
    <cellStyle name="Bilješka 40 3 3 10 3" xfId="41838"/>
    <cellStyle name="Bilješka 40 3 3 11" xfId="22468"/>
    <cellStyle name="Bilješka 40 3 3 12" xfId="41837"/>
    <cellStyle name="Bilješka 40 3 3 13" xfId="46678"/>
    <cellStyle name="Bilješka 40 3 3 14" xfId="59705"/>
    <cellStyle name="Bilješka 40 3 3 2" xfId="8058"/>
    <cellStyle name="Bilješka 40 3 3 2 10" xfId="23441"/>
    <cellStyle name="Bilješka 40 3 3 2 11" xfId="23009"/>
    <cellStyle name="Bilješka 40 3 3 2 12" xfId="41839"/>
    <cellStyle name="Bilješka 40 3 3 2 13" xfId="46705"/>
    <cellStyle name="Bilješka 40 3 3 2 14" xfId="59808"/>
    <cellStyle name="Bilješka 40 3 3 2 2" xfId="9236"/>
    <cellStyle name="Bilješka 40 3 3 2 2 2" xfId="15994"/>
    <cellStyle name="Bilješka 40 3 3 2 2 2 2" xfId="41841"/>
    <cellStyle name="Bilješka 40 3 3 2 2 2 2 2" xfId="56036"/>
    <cellStyle name="Bilješka 40 3 3 2 2 2 3" xfId="59217"/>
    <cellStyle name="Bilješka 40 3 3 2 2 2 4" xfId="53707"/>
    <cellStyle name="Bilješka 40 3 3 2 2 3" xfId="22427"/>
    <cellStyle name="Bilješka 40 3 3 2 2 3 2" xfId="51757"/>
    <cellStyle name="Bilješka 40 3 3 2 2 4" xfId="24312"/>
    <cellStyle name="Bilješka 40 3 3 2 2 4 2" xfId="54083"/>
    <cellStyle name="Bilješka 40 3 3 2 2 5" xfId="41840"/>
    <cellStyle name="Bilješka 40 3 3 2 2 5 2" xfId="57273"/>
    <cellStyle name="Bilješka 40 3 3 2 2 6" xfId="60079"/>
    <cellStyle name="Bilješka 40 3 3 2 3" xfId="9881"/>
    <cellStyle name="Bilješka 40 3 3 2 3 2" xfId="17488"/>
    <cellStyle name="Bilješka 40 3 3 2 3 2 2" xfId="41843"/>
    <cellStyle name="Bilješka 40 3 3 2 3 2 3" xfId="53706"/>
    <cellStyle name="Bilješka 40 3 3 2 3 3" xfId="25613"/>
    <cellStyle name="Bilješka 40 3 3 2 3 3 2" xfId="56035"/>
    <cellStyle name="Bilješka 40 3 3 2 3 4" xfId="41842"/>
    <cellStyle name="Bilješka 40 3 3 2 3 4 2" xfId="59216"/>
    <cellStyle name="Bilješka 40 3 3 2 4" xfId="10760"/>
    <cellStyle name="Bilješka 40 3 3 2 4 2" xfId="18296"/>
    <cellStyle name="Bilješka 40 3 3 2 4 2 2" xfId="41845"/>
    <cellStyle name="Bilješka 40 3 3 2 4 3" xfId="26414"/>
    <cellStyle name="Bilješka 40 3 3 2 4 4" xfId="41844"/>
    <cellStyle name="Bilješka 40 3 3 2 4 5" xfId="47853"/>
    <cellStyle name="Bilješka 40 3 3 2 5" xfId="11919"/>
    <cellStyle name="Bilješka 40 3 3 2 5 2" xfId="19434"/>
    <cellStyle name="Bilješka 40 3 3 2 5 2 2" xfId="41847"/>
    <cellStyle name="Bilješka 40 3 3 2 5 3" xfId="27559"/>
    <cellStyle name="Bilješka 40 3 3 2 5 4" xfId="41846"/>
    <cellStyle name="Bilješka 40 3 3 2 5 5" xfId="48810"/>
    <cellStyle name="Bilješka 40 3 3 2 6" xfId="12813"/>
    <cellStyle name="Bilješka 40 3 3 2 6 2" xfId="20317"/>
    <cellStyle name="Bilješka 40 3 3 2 6 2 2" xfId="41849"/>
    <cellStyle name="Bilješka 40 3 3 2 6 3" xfId="28443"/>
    <cellStyle name="Bilješka 40 3 3 2 6 4" xfId="41848"/>
    <cellStyle name="Bilješka 40 3 3 2 6 5" xfId="51343"/>
    <cellStyle name="Bilješka 40 3 3 2 7" xfId="13453"/>
    <cellStyle name="Bilješka 40 3 3 2 7 2" xfId="20924"/>
    <cellStyle name="Bilješka 40 3 3 2 7 2 2" xfId="41851"/>
    <cellStyle name="Bilješka 40 3 3 2 7 3" xfId="29078"/>
    <cellStyle name="Bilješka 40 3 3 2 7 4" xfId="41850"/>
    <cellStyle name="Bilješka 40 3 3 2 7 5" xfId="56692"/>
    <cellStyle name="Bilješka 40 3 3 2 8" xfId="14612"/>
    <cellStyle name="Bilješka 40 3 3 2 8 2" xfId="21991"/>
    <cellStyle name="Bilješka 40 3 3 2 8 2 2" xfId="41853"/>
    <cellStyle name="Bilješka 40 3 3 2 8 3" xfId="30219"/>
    <cellStyle name="Bilješka 40 3 3 2 8 4" xfId="41852"/>
    <cellStyle name="Bilješka 40 3 3 2 9" xfId="15193"/>
    <cellStyle name="Bilješka 40 3 3 2 9 2" xfId="30795"/>
    <cellStyle name="Bilješka 40 3 3 2 9 3" xfId="41854"/>
    <cellStyle name="Bilješka 40 3 3 2_Hotel Fortuna" xfId="49650"/>
    <cellStyle name="Bilješka 40 3 3 3" xfId="9085"/>
    <cellStyle name="Bilješka 40 3 3 3 2" xfId="15965"/>
    <cellStyle name="Bilješka 40 3 3 3 2 2" xfId="41856"/>
    <cellStyle name="Bilješka 40 3 3 3 2 2 2" xfId="56037"/>
    <cellStyle name="Bilješka 40 3 3 3 2 3" xfId="59218"/>
    <cellStyle name="Bilješka 40 3 3 3 2 4" xfId="53708"/>
    <cellStyle name="Bilješka 40 3 3 3 3" xfId="16762"/>
    <cellStyle name="Bilješka 40 3 3 3 3 2" xfId="41857"/>
    <cellStyle name="Bilješka 40 3 3 3 3 3" xfId="51728"/>
    <cellStyle name="Bilješka 40 3 3 3 4" xfId="24283"/>
    <cellStyle name="Bilješka 40 3 3 3 4 2" xfId="54054"/>
    <cellStyle name="Bilješka 40 3 3 3 5" xfId="41855"/>
    <cellStyle name="Bilješka 40 3 3 3 5 2" xfId="57244"/>
    <cellStyle name="Bilješka 40 3 3 3 6" xfId="47635"/>
    <cellStyle name="Bilješka 40 3 3 4" xfId="10157"/>
    <cellStyle name="Bilješka 40 3 3 4 2" xfId="17735"/>
    <cellStyle name="Bilješka 40 3 3 4 2 2" xfId="41859"/>
    <cellStyle name="Bilješka 40 3 3 4 2 3" xfId="53705"/>
    <cellStyle name="Bilješka 40 3 3 4 3" xfId="25855"/>
    <cellStyle name="Bilješka 40 3 3 4 3 2" xfId="56034"/>
    <cellStyle name="Bilješka 40 3 3 4 4" xfId="41858"/>
    <cellStyle name="Bilješka 40 3 3 4 4 2" xfId="59215"/>
    <cellStyle name="Bilješka 40 3 3 4 5" xfId="48781"/>
    <cellStyle name="Bilješka 40 3 3 5" xfId="8351"/>
    <cellStyle name="Bilješka 40 3 3 5 2" xfId="15575"/>
    <cellStyle name="Bilješka 40 3 3 5 2 2" xfId="41861"/>
    <cellStyle name="Bilješka 40 3 3 5 3" xfId="24942"/>
    <cellStyle name="Bilješka 40 3 3 5 4" xfId="41860"/>
    <cellStyle name="Bilješka 40 3 3 5 5" xfId="51032"/>
    <cellStyle name="Bilješka 40 3 3 6" xfId="11768"/>
    <cellStyle name="Bilješka 40 3 3 6 2" xfId="19283"/>
    <cellStyle name="Bilješka 40 3 3 6 2 2" xfId="41863"/>
    <cellStyle name="Bilješka 40 3 3 6 3" xfId="27410"/>
    <cellStyle name="Bilješka 40 3 3 6 4" xfId="41862"/>
    <cellStyle name="Bilješka 40 3 3 6 5" xfId="56543"/>
    <cellStyle name="Bilješka 40 3 3 7" xfId="12662"/>
    <cellStyle name="Bilješka 40 3 3 7 2" xfId="20166"/>
    <cellStyle name="Bilješka 40 3 3 7 2 2" xfId="41865"/>
    <cellStyle name="Bilješka 40 3 3 7 3" xfId="28294"/>
    <cellStyle name="Bilješka 40 3 3 7 4" xfId="41864"/>
    <cellStyle name="Bilješka 40 3 3 8" xfId="13728"/>
    <cellStyle name="Bilješka 40 3 3 8 2" xfId="21194"/>
    <cellStyle name="Bilješka 40 3 3 8 2 2" xfId="41867"/>
    <cellStyle name="Bilješka 40 3 3 8 3" xfId="29349"/>
    <cellStyle name="Bilješka 40 3 3 8 4" xfId="41866"/>
    <cellStyle name="Bilješka 40 3 3 9" xfId="14473"/>
    <cellStyle name="Bilješka 40 3 3 9 2" xfId="21871"/>
    <cellStyle name="Bilješka 40 3 3 9 2 2" xfId="41869"/>
    <cellStyle name="Bilješka 40 3 3 9 3" xfId="30083"/>
    <cellStyle name="Bilješka 40 3 3 9 4" xfId="41868"/>
    <cellStyle name="Bilješka 40 3 3_Hotel Fortuna" xfId="49604"/>
    <cellStyle name="Bilješka 40 3 4" xfId="8713"/>
    <cellStyle name="Bilješka 40 3 4 2" xfId="15729"/>
    <cellStyle name="Bilješka 40 3 4 2 2" xfId="41871"/>
    <cellStyle name="Bilješka 40 3 4 2 2 2" xfId="56038"/>
    <cellStyle name="Bilješka 40 3 4 2 3" xfId="59219"/>
    <cellStyle name="Bilješka 40 3 4 2 4" xfId="53709"/>
    <cellStyle name="Bilješka 40 3 4 3" xfId="22910"/>
    <cellStyle name="Bilješka 40 3 4 3 2" xfId="51492"/>
    <cellStyle name="Bilješka 40 3 4 4" xfId="24047"/>
    <cellStyle name="Bilješka 40 3 4 4 2" xfId="50811"/>
    <cellStyle name="Bilješka 40 3 4 5" xfId="41870"/>
    <cellStyle name="Bilješka 40 3 4 5 2" xfId="57008"/>
    <cellStyle name="Bilješka 40 3 4 6" xfId="47508"/>
    <cellStyle name="Bilješka 40 3 4 7" xfId="59970"/>
    <cellStyle name="Bilješka 40 3 5" xfId="9989"/>
    <cellStyle name="Bilješka 40 3 5 2" xfId="17581"/>
    <cellStyle name="Bilješka 40 3 5 2 2" xfId="41873"/>
    <cellStyle name="Bilješka 40 3 5 2 3" xfId="53700"/>
    <cellStyle name="Bilješka 40 3 5 3" xfId="25703"/>
    <cellStyle name="Bilješka 40 3 5 3 2" xfId="56029"/>
    <cellStyle name="Bilješka 40 3 5 4" xfId="41872"/>
    <cellStyle name="Bilješka 40 3 5 4 2" xfId="59210"/>
    <cellStyle name="Bilješka 40 3 5 5" xfId="48543"/>
    <cellStyle name="Bilješka 40 3 6" xfId="9830"/>
    <cellStyle name="Bilješka 40 3 6 2" xfId="17443"/>
    <cellStyle name="Bilješka 40 3 6 2 2" xfId="41875"/>
    <cellStyle name="Bilješka 40 3 6 3" xfId="25568"/>
    <cellStyle name="Bilješka 40 3 6 4" xfId="41874"/>
    <cellStyle name="Bilješka 40 3 6 5" xfId="51292"/>
    <cellStyle name="Bilješka 40 3 7" xfId="11397"/>
    <cellStyle name="Bilješka 40 3 7 2" xfId="18912"/>
    <cellStyle name="Bilješka 40 3 7 2 2" xfId="41877"/>
    <cellStyle name="Bilješka 40 3 7 3" xfId="27044"/>
    <cellStyle name="Bilješka 40 3 7 4" xfId="41876"/>
    <cellStyle name="Bilješka 40 3 7 5" xfId="56488"/>
    <cellStyle name="Bilješka 40 3 8" xfId="12289"/>
    <cellStyle name="Bilješka 40 3 8 2" xfId="19794"/>
    <cellStyle name="Bilješka 40 3 8 2 2" xfId="41879"/>
    <cellStyle name="Bilješka 40 3 8 3" xfId="27926"/>
    <cellStyle name="Bilješka 40 3 8 4" xfId="41878"/>
    <cellStyle name="Bilješka 40 3 9" xfId="13560"/>
    <cellStyle name="Bilješka 40 3 9 2" xfId="21031"/>
    <cellStyle name="Bilješka 40 3 9 2 2" xfId="41881"/>
    <cellStyle name="Bilješka 40 3 9 3" xfId="29183"/>
    <cellStyle name="Bilješka 40 3 9 4" xfId="41880"/>
    <cellStyle name="Bilješka 40 3_Hotel Fortuna" xfId="49447"/>
    <cellStyle name="Bilješka 40 4" xfId="7602"/>
    <cellStyle name="Bilješka 40 4 10" xfId="14742"/>
    <cellStyle name="Bilješka 40 4 10 2" xfId="22105"/>
    <cellStyle name="Bilješka 40 4 10 2 2" xfId="41884"/>
    <cellStyle name="Bilješka 40 4 10 3" xfId="30348"/>
    <cellStyle name="Bilješka 40 4 10 4" xfId="41883"/>
    <cellStyle name="Bilješka 40 4 11" xfId="15032"/>
    <cellStyle name="Bilješka 40 4 11 2" xfId="30636"/>
    <cellStyle name="Bilješka 40 4 11 3" xfId="41885"/>
    <cellStyle name="Bilješka 40 4 12" xfId="23852"/>
    <cellStyle name="Bilješka 40 4 13" xfId="41882"/>
    <cellStyle name="Bilješka 40 4 14" xfId="46503"/>
    <cellStyle name="Bilješka 40 4 15" xfId="59494"/>
    <cellStyle name="Bilješka 40 4 2" xfId="7772"/>
    <cellStyle name="Bilješka 40 4 2 10" xfId="14780"/>
    <cellStyle name="Bilješka 40 4 2 10 2" xfId="22133"/>
    <cellStyle name="Bilješka 40 4 2 10 2 2" xfId="41888"/>
    <cellStyle name="Bilješka 40 4 2 10 3" xfId="30386"/>
    <cellStyle name="Bilješka 40 4 2 10 4" xfId="41887"/>
    <cellStyle name="Bilješka 40 4 2 11" xfId="15390"/>
    <cellStyle name="Bilješka 40 4 2 11 2" xfId="30990"/>
    <cellStyle name="Bilješka 40 4 2 11 3" xfId="41889"/>
    <cellStyle name="Bilješka 40 4 2 12" xfId="22370"/>
    <cellStyle name="Bilješka 40 4 2 13" xfId="41886"/>
    <cellStyle name="Bilješka 40 4 2 14" xfId="46856"/>
    <cellStyle name="Bilješka 40 4 2 15" xfId="59619"/>
    <cellStyle name="Bilješka 40 4 2 2" xfId="8012"/>
    <cellStyle name="Bilješka 40 4 2 2 10" xfId="13137"/>
    <cellStyle name="Bilješka 40 4 2 2 10 2" xfId="28764"/>
    <cellStyle name="Bilješka 40 4 2 2 10 3" xfId="41891"/>
    <cellStyle name="Bilješka 40 4 2 2 11" xfId="22768"/>
    <cellStyle name="Bilješka 40 4 2 2 12" xfId="41890"/>
    <cellStyle name="Bilješka 40 4 2 2 13" xfId="47101"/>
    <cellStyle name="Bilješka 40 4 2 2 14" xfId="59781"/>
    <cellStyle name="Bilješka 40 4 2 2 2" xfId="8328"/>
    <cellStyle name="Bilješka 40 4 2 2 2 10" xfId="23435"/>
    <cellStyle name="Bilješka 40 4 2 2 2 11" xfId="24001"/>
    <cellStyle name="Bilješka 40 4 2 2 2 12" xfId="41892"/>
    <cellStyle name="Bilješka 40 4 2 2 2 13" xfId="47193"/>
    <cellStyle name="Bilješka 40 4 2 2 2 14" xfId="59941"/>
    <cellStyle name="Bilješka 40 4 2 2 2 2" xfId="9506"/>
    <cellStyle name="Bilješka 40 4 2 2 2 2 2" xfId="16500"/>
    <cellStyle name="Bilješka 40 4 2 2 2 2 2 2" xfId="41894"/>
    <cellStyle name="Bilješka 40 4 2 2 2 2 2 2 2" xfId="56043"/>
    <cellStyle name="Bilješka 40 4 2 2 2 2 2 3" xfId="59224"/>
    <cellStyle name="Bilješka 40 4 2 2 2 2 2 4" xfId="53714"/>
    <cellStyle name="Bilješka 40 4 2 2 2 2 3" xfId="23347"/>
    <cellStyle name="Bilješka 40 4 2 2 2 2 3 2" xfId="52263"/>
    <cellStyle name="Bilješka 40 4 2 2 2 2 4" xfId="24818"/>
    <cellStyle name="Bilješka 40 4 2 2 2 2 4 2" xfId="54589"/>
    <cellStyle name="Bilješka 40 4 2 2 2 2 5" xfId="41893"/>
    <cellStyle name="Bilješka 40 4 2 2 2 2 5 2" xfId="57779"/>
    <cellStyle name="Bilješka 40 4 2 2 2 2 6" xfId="60265"/>
    <cellStyle name="Bilješka 40 4 2 2 2 3" xfId="8344"/>
    <cellStyle name="Bilješka 40 4 2 2 2 3 2" xfId="17050"/>
    <cellStyle name="Bilješka 40 4 2 2 2 3 2 2" xfId="41896"/>
    <cellStyle name="Bilješka 40 4 2 2 2 3 2 3" xfId="53713"/>
    <cellStyle name="Bilješka 40 4 2 2 2 3 3" xfId="24935"/>
    <cellStyle name="Bilješka 40 4 2 2 2 3 3 2" xfId="56042"/>
    <cellStyle name="Bilješka 40 4 2 2 2 3 4" xfId="41895"/>
    <cellStyle name="Bilješka 40 4 2 2 2 3 4 2" xfId="59223"/>
    <cellStyle name="Bilješka 40 4 2 2 2 4" xfId="11091"/>
    <cellStyle name="Bilješka 40 4 2 2 2 4 2" xfId="18619"/>
    <cellStyle name="Bilješka 40 4 2 2 2 4 2 2" xfId="41898"/>
    <cellStyle name="Bilješka 40 4 2 2 2 4 3" xfId="26740"/>
    <cellStyle name="Bilješka 40 4 2 2 2 4 4" xfId="41897"/>
    <cellStyle name="Bilješka 40 4 2 2 2 4 5" xfId="47818"/>
    <cellStyle name="Bilješka 40 4 2 2 2 5" xfId="12189"/>
    <cellStyle name="Bilješka 40 4 2 2 2 5 2" xfId="19704"/>
    <cellStyle name="Bilješka 40 4 2 2 2 5 2 2" xfId="41900"/>
    <cellStyle name="Bilješka 40 4 2 2 2 5 3" xfId="27826"/>
    <cellStyle name="Bilješka 40 4 2 2 2 5 4" xfId="41899"/>
    <cellStyle name="Bilješka 40 4 2 2 2 5 5" xfId="49319"/>
    <cellStyle name="Bilješka 40 4 2 2 2 6" xfId="13083"/>
    <cellStyle name="Bilješka 40 4 2 2 2 6 2" xfId="20587"/>
    <cellStyle name="Bilješka 40 4 2 2 2 6 2 2" xfId="41902"/>
    <cellStyle name="Bilješka 40 4 2 2 2 6 3" xfId="28710"/>
    <cellStyle name="Bilješka 40 4 2 2 2 6 4" xfId="41901"/>
    <cellStyle name="Bilješka 40 4 2 2 2 6 5" xfId="51363"/>
    <cellStyle name="Bilješka 40 4 2 2 2 7" xfId="10444"/>
    <cellStyle name="Bilješka 40 4 2 2 2 7 2" xfId="17988"/>
    <cellStyle name="Bilješka 40 4 2 2 2 7 2 2" xfId="41904"/>
    <cellStyle name="Bilješka 40 4 2 2 2 7 3" xfId="26104"/>
    <cellStyle name="Bilješka 40 4 2 2 2 7 4" xfId="41903"/>
    <cellStyle name="Bilješka 40 4 2 2 2 7 5" xfId="56962"/>
    <cellStyle name="Bilješka 40 4 2 2 2 8" xfId="13615"/>
    <cellStyle name="Bilješka 40 4 2 2 2 8 2" xfId="21084"/>
    <cellStyle name="Bilješka 40 4 2 2 2 8 2 2" xfId="41906"/>
    <cellStyle name="Bilješka 40 4 2 2 2 8 3" xfId="29238"/>
    <cellStyle name="Bilješka 40 4 2 2 2 8 4" xfId="41905"/>
    <cellStyle name="Bilješka 40 4 2 2 2 9" xfId="15233"/>
    <cellStyle name="Bilješka 40 4 2 2 2 9 2" xfId="30834"/>
    <cellStyle name="Bilješka 40 4 2 2 2 9 3" xfId="41907"/>
    <cellStyle name="Bilješka 40 4 2 2 2_Hotel Fortuna" xfId="50346"/>
    <cellStyle name="Bilješka 40 4 2 2 3" xfId="9190"/>
    <cellStyle name="Bilješka 40 4 2 2 3 2" xfId="16404"/>
    <cellStyle name="Bilješka 40 4 2 2 3 2 2" xfId="41909"/>
    <cellStyle name="Bilješka 40 4 2 2 3 2 2 2" xfId="56044"/>
    <cellStyle name="Bilješka 40 4 2 2 3 2 3" xfId="59225"/>
    <cellStyle name="Bilješka 40 4 2 2 3 2 4" xfId="53715"/>
    <cellStyle name="Bilješka 40 4 2 2 3 3" xfId="17037"/>
    <cellStyle name="Bilješka 40 4 2 2 3 3 2" xfId="41910"/>
    <cellStyle name="Bilješka 40 4 2 2 3 3 3" xfId="52167"/>
    <cellStyle name="Bilješka 40 4 2 2 3 4" xfId="24722"/>
    <cellStyle name="Bilješka 40 4 2 2 3 4 2" xfId="54493"/>
    <cellStyle name="Bilješka 40 4 2 2 3 5" xfId="41908"/>
    <cellStyle name="Bilješka 40 4 2 2 3 5 2" xfId="57683"/>
    <cellStyle name="Bilješka 40 4 2 2 3 6" xfId="48192"/>
    <cellStyle name="Bilješka 40 4 2 2 4" xfId="9927"/>
    <cellStyle name="Bilješka 40 4 2 2 4 2" xfId="17526"/>
    <cellStyle name="Bilješka 40 4 2 2 4 2 2" xfId="41912"/>
    <cellStyle name="Bilješka 40 4 2 2 4 2 3" xfId="53712"/>
    <cellStyle name="Bilješka 40 4 2 2 4 3" xfId="25650"/>
    <cellStyle name="Bilješka 40 4 2 2 4 3 2" xfId="56041"/>
    <cellStyle name="Bilješka 40 4 2 2 4 4" xfId="41911"/>
    <cellStyle name="Bilješka 40 4 2 2 4 4 2" xfId="59222"/>
    <cellStyle name="Bilješka 40 4 2 2 4 5" xfId="49222"/>
    <cellStyle name="Bilješka 40 4 2 2 5" xfId="8650"/>
    <cellStyle name="Bilješka 40 4 2 2 5 2" xfId="16693"/>
    <cellStyle name="Bilješka 40 4 2 2 5 2 2" xfId="41914"/>
    <cellStyle name="Bilješka 40 4 2 2 5 3" xfId="25235"/>
    <cellStyle name="Bilješka 40 4 2 2 5 4" xfId="41913"/>
    <cellStyle name="Bilješka 40 4 2 2 5 5" xfId="51174"/>
    <cellStyle name="Bilješka 40 4 2 2 6" xfId="11873"/>
    <cellStyle name="Bilješka 40 4 2 2 6 2" xfId="19388"/>
    <cellStyle name="Bilješka 40 4 2 2 6 2 2" xfId="41916"/>
    <cellStyle name="Bilješka 40 4 2 2 6 3" xfId="27513"/>
    <cellStyle name="Bilješka 40 4 2 2 6 4" xfId="41915"/>
    <cellStyle name="Bilješka 40 4 2 2 6 5" xfId="56646"/>
    <cellStyle name="Bilješka 40 4 2 2 7" xfId="12767"/>
    <cellStyle name="Bilješka 40 4 2 2 7 2" xfId="20271"/>
    <cellStyle name="Bilješka 40 4 2 2 7 2 2" xfId="41918"/>
    <cellStyle name="Bilješka 40 4 2 2 7 3" xfId="28397"/>
    <cellStyle name="Bilješka 40 4 2 2 7 4" xfId="41917"/>
    <cellStyle name="Bilješka 40 4 2 2 8" xfId="13499"/>
    <cellStyle name="Bilješka 40 4 2 2 8 2" xfId="20970"/>
    <cellStyle name="Bilješka 40 4 2 2 8 2 2" xfId="41920"/>
    <cellStyle name="Bilješka 40 4 2 2 8 3" xfId="29123"/>
    <cellStyle name="Bilješka 40 4 2 2 8 4" xfId="41919"/>
    <cellStyle name="Bilješka 40 4 2 2 9" xfId="10866"/>
    <cellStyle name="Bilješka 40 4 2 2 9 2" xfId="18399"/>
    <cellStyle name="Bilješka 40 4 2 2 9 2 2" xfId="41922"/>
    <cellStyle name="Bilješka 40 4 2 2 9 3" xfId="26517"/>
    <cellStyle name="Bilješka 40 4 2 2 9 4" xfId="41921"/>
    <cellStyle name="Bilješka 40 4 2 2_Hotel Fortuna" xfId="50330"/>
    <cellStyle name="Bilješka 40 4 2 3" xfId="8260"/>
    <cellStyle name="Bilješka 40 4 2 3 10" xfId="22762"/>
    <cellStyle name="Bilješka 40 4 2 3 11" xfId="22856"/>
    <cellStyle name="Bilješka 40 4 2 3 12" xfId="41923"/>
    <cellStyle name="Bilješka 40 4 2 3 13" xfId="47127"/>
    <cellStyle name="Bilješka 40 4 2 3 2" xfId="9438"/>
    <cellStyle name="Bilješka 40 4 2 3 2 2" xfId="16601"/>
    <cellStyle name="Bilješka 40 4 2 3 2 2 2" xfId="41925"/>
    <cellStyle name="Bilješka 40 4 2 3 2 2 2 2" xfId="53717"/>
    <cellStyle name="Bilješka 40 4 2 3 2 2 3" xfId="56046"/>
    <cellStyle name="Bilješka 40 4 2 3 2 2 4" xfId="59227"/>
    <cellStyle name="Bilješka 40 4 2 3 2 2 5" xfId="47403"/>
    <cellStyle name="Bilješka 40 4 2 3 2 3" xfId="22403"/>
    <cellStyle name="Bilješka 40 4 2 3 2 4" xfId="24919"/>
    <cellStyle name="Bilješka 40 4 2 3 2 4 2" xfId="47415"/>
    <cellStyle name="Bilješka 40 4 2 3 2 5" xfId="41924"/>
    <cellStyle name="Bilješka 40 4 2 3 2 5 2" xfId="49420"/>
    <cellStyle name="Bilješka 40 4 2 3 2 6" xfId="54690"/>
    <cellStyle name="Bilješka 40 4 2 3 2 7" xfId="57880"/>
    <cellStyle name="Bilješka 40 4 2 3 2 8" xfId="47294"/>
    <cellStyle name="Bilješka 40 4 2 3 2 9" xfId="60341"/>
    <cellStyle name="Bilješka 40 4 2 3 2_Hotel Fortuna" xfId="50148"/>
    <cellStyle name="Bilješka 40 4 2 3 3" xfId="10369"/>
    <cellStyle name="Bilješka 40 4 2 3 3 2" xfId="16433"/>
    <cellStyle name="Bilješka 40 4 2 3 3 2 2" xfId="41927"/>
    <cellStyle name="Bilješka 40 4 2 3 3 2 2 2" xfId="56047"/>
    <cellStyle name="Bilješka 40 4 2 3 3 2 3" xfId="59228"/>
    <cellStyle name="Bilješka 40 4 2 3 3 2 4" xfId="53718"/>
    <cellStyle name="Bilješka 40 4 2 3 3 3" xfId="23583"/>
    <cellStyle name="Bilješka 40 4 2 3 3 3 2" xfId="52196"/>
    <cellStyle name="Bilješka 40 4 2 3 3 4" xfId="24751"/>
    <cellStyle name="Bilješka 40 4 2 3 3 4 2" xfId="54522"/>
    <cellStyle name="Bilješka 40 4 2 3 3 5" xfId="41926"/>
    <cellStyle name="Bilješka 40 4 2 3 3 5 2" xfId="57712"/>
    <cellStyle name="Bilješka 40 4 2 3 3 6" xfId="47798"/>
    <cellStyle name="Bilješka 40 4 2 3 3 7" xfId="60221"/>
    <cellStyle name="Bilješka 40 4 2 3 4" xfId="11101"/>
    <cellStyle name="Bilješka 40 4 2 3 4 2" xfId="18629"/>
    <cellStyle name="Bilješka 40 4 2 3 4 2 2" xfId="41929"/>
    <cellStyle name="Bilješka 40 4 2 3 4 2 3" xfId="53716"/>
    <cellStyle name="Bilješka 40 4 2 3 4 3" xfId="26750"/>
    <cellStyle name="Bilješka 40 4 2 3 4 3 2" xfId="56045"/>
    <cellStyle name="Bilješka 40 4 2 3 4 4" xfId="41928"/>
    <cellStyle name="Bilješka 40 4 2 3 4 4 2" xfId="59226"/>
    <cellStyle name="Bilješka 40 4 2 3 4 5" xfId="49251"/>
    <cellStyle name="Bilješka 40 4 2 3 5" xfId="12121"/>
    <cellStyle name="Bilješka 40 4 2 3 5 2" xfId="19636"/>
    <cellStyle name="Bilješka 40 4 2 3 5 2 2" xfId="41931"/>
    <cellStyle name="Bilješka 40 4 2 3 5 3" xfId="27759"/>
    <cellStyle name="Bilješka 40 4 2 3 5 4" xfId="41930"/>
    <cellStyle name="Bilješka 40 4 2 3 5 5" xfId="50927"/>
    <cellStyle name="Bilješka 40 4 2 3 6" xfId="13015"/>
    <cellStyle name="Bilješka 40 4 2 3 6 2" xfId="20519"/>
    <cellStyle name="Bilješka 40 4 2 3 6 2 2" xfId="41933"/>
    <cellStyle name="Bilješka 40 4 2 3 6 3" xfId="28643"/>
    <cellStyle name="Bilješka 40 4 2 3 6 4" xfId="41932"/>
    <cellStyle name="Bilješka 40 4 2 3 6 5" xfId="56894"/>
    <cellStyle name="Bilješka 40 4 2 3 7" xfId="13937"/>
    <cellStyle name="Bilješka 40 4 2 3 7 2" xfId="21397"/>
    <cellStyle name="Bilješka 40 4 2 3 7 2 2" xfId="41935"/>
    <cellStyle name="Bilješka 40 4 2 3 7 3" xfId="29555"/>
    <cellStyle name="Bilješka 40 4 2 3 7 4" xfId="41934"/>
    <cellStyle name="Bilješka 40 4 2 3 8" xfId="14402"/>
    <cellStyle name="Bilješka 40 4 2 3 8 2" xfId="21807"/>
    <cellStyle name="Bilješka 40 4 2 3 8 2 2" xfId="41937"/>
    <cellStyle name="Bilješka 40 4 2 3 8 3" xfId="30012"/>
    <cellStyle name="Bilješka 40 4 2 3 8 4" xfId="41936"/>
    <cellStyle name="Bilješka 40 4 2 3 9" xfId="15236"/>
    <cellStyle name="Bilješka 40 4 2 3 9 2" xfId="30837"/>
    <cellStyle name="Bilješka 40 4 2 3 9 3" xfId="41938"/>
    <cellStyle name="Bilješka 40 4 2 3_Hotel Fortuna" xfId="50035"/>
    <cellStyle name="Bilješka 40 4 2 4" xfId="8950"/>
    <cellStyle name="Bilješka 40 4 2 4 2" xfId="16148"/>
    <cellStyle name="Bilješka 40 4 2 4 2 2" xfId="41940"/>
    <cellStyle name="Bilješka 40 4 2 4 2 2 2" xfId="56048"/>
    <cellStyle name="Bilješka 40 4 2 4 2 3" xfId="59229"/>
    <cellStyle name="Bilješka 40 4 2 4 2 4" xfId="53719"/>
    <cellStyle name="Bilješka 40 4 2 4 3" xfId="16928"/>
    <cellStyle name="Bilješka 40 4 2 4 3 2" xfId="41941"/>
    <cellStyle name="Bilješka 40 4 2 4 3 3" xfId="51911"/>
    <cellStyle name="Bilješka 40 4 2 4 4" xfId="24466"/>
    <cellStyle name="Bilješka 40 4 2 4 4 2" xfId="54237"/>
    <cellStyle name="Bilješka 40 4 2 4 5" xfId="41939"/>
    <cellStyle name="Bilješka 40 4 2 4 5 2" xfId="57427"/>
    <cellStyle name="Bilješka 40 4 2 4 6" xfId="47807"/>
    <cellStyle name="Bilješka 40 4 2 5" xfId="9666"/>
    <cellStyle name="Bilješka 40 4 2 5 2" xfId="17292"/>
    <cellStyle name="Bilješka 40 4 2 5 2 2" xfId="41943"/>
    <cellStyle name="Bilješka 40 4 2 5 2 3" xfId="53711"/>
    <cellStyle name="Bilješka 40 4 2 5 3" xfId="25418"/>
    <cellStyle name="Bilješka 40 4 2 5 3 2" xfId="56040"/>
    <cellStyle name="Bilješka 40 4 2 5 4" xfId="41942"/>
    <cellStyle name="Bilješka 40 4 2 5 4 2" xfId="59221"/>
    <cellStyle name="Bilješka 40 4 2 5 5" xfId="48964"/>
    <cellStyle name="Bilješka 40 4 2 6" xfId="10823"/>
    <cellStyle name="Bilješka 40 4 2 6 2" xfId="18358"/>
    <cellStyle name="Bilješka 40 4 2 6 2 2" xfId="41945"/>
    <cellStyle name="Bilješka 40 4 2 6 3" xfId="26476"/>
    <cellStyle name="Bilješka 40 4 2 6 4" xfId="41944"/>
    <cellStyle name="Bilješka 40 4 2 6 5" xfId="50643"/>
    <cellStyle name="Bilješka 40 4 2 7" xfId="11633"/>
    <cellStyle name="Bilješka 40 4 2 7 2" xfId="19148"/>
    <cellStyle name="Bilješka 40 4 2 7 2 2" xfId="41947"/>
    <cellStyle name="Bilješka 40 4 2 7 3" xfId="27276"/>
    <cellStyle name="Bilješka 40 4 2 7 4" xfId="41946"/>
    <cellStyle name="Bilješka 40 4 2 7 5" xfId="56284"/>
    <cellStyle name="Bilješka 40 4 2 8" xfId="12527"/>
    <cellStyle name="Bilješka 40 4 2 8 2" xfId="20031"/>
    <cellStyle name="Bilješka 40 4 2 8 2 2" xfId="41949"/>
    <cellStyle name="Bilješka 40 4 2 8 3" xfId="28160"/>
    <cellStyle name="Bilješka 40 4 2 8 4" xfId="41948"/>
    <cellStyle name="Bilješka 40 4 2 9" xfId="13240"/>
    <cellStyle name="Bilješka 40 4 2 9 2" xfId="20720"/>
    <cellStyle name="Bilješka 40 4 2 9 2 2" xfId="41951"/>
    <cellStyle name="Bilješka 40 4 2 9 3" xfId="28866"/>
    <cellStyle name="Bilješka 40 4 2 9 4" xfId="41950"/>
    <cellStyle name="Bilješka 40 4 2_Hotel Fortuna" xfId="50372"/>
    <cellStyle name="Bilješka 40 4 3" xfId="8250"/>
    <cellStyle name="Bilješka 40 4 3 10" xfId="22852"/>
    <cellStyle name="Bilješka 40 4 3 11" xfId="23174"/>
    <cellStyle name="Bilješka 40 4 3 12" xfId="41952"/>
    <cellStyle name="Bilješka 40 4 3 13" xfId="47119"/>
    <cellStyle name="Bilješka 40 4 3 14" xfId="59899"/>
    <cellStyle name="Bilješka 40 4 3 2" xfId="9428"/>
    <cellStyle name="Bilješka 40 4 3 2 2" xfId="16422"/>
    <cellStyle name="Bilješka 40 4 3 2 2 2" xfId="41954"/>
    <cellStyle name="Bilješka 40 4 3 2 2 2 2" xfId="56050"/>
    <cellStyle name="Bilješka 40 4 3 2 2 3" xfId="59231"/>
    <cellStyle name="Bilješka 40 4 3 2 2 4" xfId="53721"/>
    <cellStyle name="Bilješka 40 4 3 2 3" xfId="23849"/>
    <cellStyle name="Bilješka 40 4 3 2 3 2" xfId="52185"/>
    <cellStyle name="Bilješka 40 4 3 2 4" xfId="24740"/>
    <cellStyle name="Bilješka 40 4 3 2 4 2" xfId="54511"/>
    <cellStyle name="Bilješka 40 4 3 2 5" xfId="41953"/>
    <cellStyle name="Bilješka 40 4 3 2 5 2" xfId="57701"/>
    <cellStyle name="Bilješka 40 4 3 2 6" xfId="60215"/>
    <cellStyle name="Bilješka 40 4 3 3" xfId="9816"/>
    <cellStyle name="Bilješka 40 4 3 3 2" xfId="17430"/>
    <cellStyle name="Bilješka 40 4 3 3 2 2" xfId="41956"/>
    <cellStyle name="Bilješka 40 4 3 3 2 3" xfId="53720"/>
    <cellStyle name="Bilješka 40 4 3 3 3" xfId="25555"/>
    <cellStyle name="Bilješka 40 4 3 3 3 2" xfId="56049"/>
    <cellStyle name="Bilješka 40 4 3 3 4" xfId="41955"/>
    <cellStyle name="Bilješka 40 4 3 3 4 2" xfId="59230"/>
    <cellStyle name="Bilješka 40 4 3 4" xfId="11138"/>
    <cellStyle name="Bilješka 40 4 3 4 2" xfId="18665"/>
    <cellStyle name="Bilješka 40 4 3 4 2 2" xfId="41958"/>
    <cellStyle name="Bilješka 40 4 3 4 3" xfId="26787"/>
    <cellStyle name="Bilješka 40 4 3 4 4" xfId="41957"/>
    <cellStyle name="Bilješka 40 4 3 4 5" xfId="47541"/>
    <cellStyle name="Bilješka 40 4 3 5" xfId="12111"/>
    <cellStyle name="Bilješka 40 4 3 5 2" xfId="19626"/>
    <cellStyle name="Bilješka 40 4 3 5 2 2" xfId="41960"/>
    <cellStyle name="Bilješka 40 4 3 5 3" xfId="27749"/>
    <cellStyle name="Bilješka 40 4 3 5 4" xfId="41959"/>
    <cellStyle name="Bilješka 40 4 3 5 5" xfId="49240"/>
    <cellStyle name="Bilješka 40 4 3 6" xfId="13005"/>
    <cellStyle name="Bilješka 40 4 3 6 2" xfId="20509"/>
    <cellStyle name="Bilješka 40 4 3 6 2 2" xfId="41962"/>
    <cellStyle name="Bilješka 40 4 3 6 3" xfId="28633"/>
    <cellStyle name="Bilješka 40 4 3 6 4" xfId="41961"/>
    <cellStyle name="Bilješka 40 4 3 6 5" xfId="50474"/>
    <cellStyle name="Bilješka 40 4 3 7" xfId="13388"/>
    <cellStyle name="Bilješka 40 4 3 7 2" xfId="20861"/>
    <cellStyle name="Bilješka 40 4 3 7 2 2" xfId="41964"/>
    <cellStyle name="Bilješka 40 4 3 7 3" xfId="29013"/>
    <cellStyle name="Bilješka 40 4 3 7 4" xfId="41963"/>
    <cellStyle name="Bilješka 40 4 3 7 5" xfId="56884"/>
    <cellStyle name="Bilješka 40 4 3 8" xfId="14710"/>
    <cellStyle name="Bilješka 40 4 3 8 2" xfId="22077"/>
    <cellStyle name="Bilješka 40 4 3 8 2 2" xfId="41966"/>
    <cellStyle name="Bilješka 40 4 3 8 3" xfId="30316"/>
    <cellStyle name="Bilješka 40 4 3 8 4" xfId="41965"/>
    <cellStyle name="Bilješka 40 4 3 9" xfId="15109"/>
    <cellStyle name="Bilješka 40 4 3 9 2" xfId="30712"/>
    <cellStyle name="Bilješka 40 4 3 9 3" xfId="41967"/>
    <cellStyle name="Bilješka 40 4 3_Hotel Fortuna" xfId="49464"/>
    <cellStyle name="Bilješka 40 4 4" xfId="8774"/>
    <cellStyle name="Bilješka 40 4 4 2" xfId="15782"/>
    <cellStyle name="Bilješka 40 4 4 2 2" xfId="41969"/>
    <cellStyle name="Bilješka 40 4 4 2 2 2" xfId="56051"/>
    <cellStyle name="Bilješka 40 4 4 2 3" xfId="59232"/>
    <cellStyle name="Bilješka 40 4 4 2 4" xfId="53722"/>
    <cellStyle name="Bilješka 40 4 4 3" xfId="16658"/>
    <cellStyle name="Bilješka 40 4 4 3 2" xfId="41970"/>
    <cellStyle name="Bilješka 40 4 4 3 3" xfId="51545"/>
    <cellStyle name="Bilješka 40 4 4 4" xfId="24100"/>
    <cellStyle name="Bilješka 40 4 4 4 2" xfId="50708"/>
    <cellStyle name="Bilješka 40 4 4 5" xfId="41968"/>
    <cellStyle name="Bilješka 40 4 4 5 2" xfId="57061"/>
    <cellStyle name="Bilješka 40 4 4 6" xfId="47439"/>
    <cellStyle name="Bilješka 40 4 5" xfId="9777"/>
    <cellStyle name="Bilješka 40 4 5 2" xfId="17395"/>
    <cellStyle name="Bilješka 40 4 5 2 2" xfId="41972"/>
    <cellStyle name="Bilješka 40 4 5 2 3" xfId="53710"/>
    <cellStyle name="Bilješka 40 4 5 3" xfId="25520"/>
    <cellStyle name="Bilješka 40 4 5 3 2" xfId="56039"/>
    <cellStyle name="Bilješka 40 4 5 4" xfId="41971"/>
    <cellStyle name="Bilješka 40 4 5 4 2" xfId="59220"/>
    <cellStyle name="Bilješka 40 4 5 5" xfId="48597"/>
    <cellStyle name="Bilješka 40 4 6" xfId="10692"/>
    <cellStyle name="Bilješka 40 4 6 2" xfId="18230"/>
    <cellStyle name="Bilješka 40 4 6 2 2" xfId="41974"/>
    <cellStyle name="Bilješka 40 4 6 3" xfId="26348"/>
    <cellStyle name="Bilješka 40 4 6 4" xfId="41973"/>
    <cellStyle name="Bilješka 40 4 6 5" xfId="50504"/>
    <cellStyle name="Bilješka 40 4 7" xfId="11458"/>
    <cellStyle name="Bilješka 40 4 7 2" xfId="18973"/>
    <cellStyle name="Bilješka 40 4 7 2 2" xfId="41976"/>
    <cellStyle name="Bilješka 40 4 7 3" xfId="27104"/>
    <cellStyle name="Bilješka 40 4 7 4" xfId="41975"/>
    <cellStyle name="Bilješka 40 4 7 5" xfId="56451"/>
    <cellStyle name="Bilješka 40 4 8" xfId="12351"/>
    <cellStyle name="Bilješka 40 4 8 2" xfId="19856"/>
    <cellStyle name="Bilješka 40 4 8 2 2" xfId="41978"/>
    <cellStyle name="Bilješka 40 4 8 3" xfId="27987"/>
    <cellStyle name="Bilješka 40 4 8 4" xfId="41977"/>
    <cellStyle name="Bilješka 40 4 9" xfId="13351"/>
    <cellStyle name="Bilješka 40 4 9 2" xfId="20827"/>
    <cellStyle name="Bilješka 40 4 9 2 2" xfId="41980"/>
    <cellStyle name="Bilješka 40 4 9 3" xfId="28976"/>
    <cellStyle name="Bilješka 40 4 9 4" xfId="41979"/>
    <cellStyle name="Bilješka 40 4_Hotel Fortuna" xfId="49690"/>
    <cellStyle name="Bilješka 40 5" xfId="8395"/>
    <cellStyle name="Bilješka 40 5 2" xfId="15653"/>
    <cellStyle name="Bilješka 40 5 2 2" xfId="41982"/>
    <cellStyle name="Bilješka 40 5 2 3" xfId="53678"/>
    <cellStyle name="Bilješka 40 5 3" xfId="24986"/>
    <cellStyle name="Bilješka 40 5 3 2" xfId="56007"/>
    <cellStyle name="Bilješka 40 5 4" xfId="41981"/>
    <cellStyle name="Bilješka 40 5 4 2" xfId="59188"/>
    <cellStyle name="Bilješka 40 5 5" xfId="47411"/>
    <cellStyle name="Bilješka 40 6" xfId="9022"/>
    <cellStyle name="Bilješka 40 6 2" xfId="15647"/>
    <cellStyle name="Bilješka 40 6 2 2" xfId="41984"/>
    <cellStyle name="Bilješka 40 6 3" xfId="25281"/>
    <cellStyle name="Bilješka 40 6 4" xfId="41983"/>
    <cellStyle name="Bilješka 40 6 5" xfId="48460"/>
    <cellStyle name="Bilješka 40 7" xfId="11235"/>
    <cellStyle name="Bilješka 40 7 2" xfId="18760"/>
    <cellStyle name="Bilješka 40 7 2 2" xfId="41986"/>
    <cellStyle name="Bilješka 40 7 3" xfId="26883"/>
    <cellStyle name="Bilješka 40 7 4" xfId="41985"/>
    <cellStyle name="Bilješka 40 7 5" xfId="50581"/>
    <cellStyle name="Bilješka 40 8" xfId="11105"/>
    <cellStyle name="Bilješka 40 8 2" xfId="18633"/>
    <cellStyle name="Bilješka 40 8 2 2" xfId="41988"/>
    <cellStyle name="Bilješka 40 8 3" xfId="26754"/>
    <cellStyle name="Bilješka 40 8 4" xfId="41987"/>
    <cellStyle name="Bilješka 40 8 5" xfId="51057"/>
    <cellStyle name="Bilješka 40 9" xfId="11294"/>
    <cellStyle name="Bilješka 40 9 2" xfId="18818"/>
    <cellStyle name="Bilješka 40 9 2 2" xfId="41990"/>
    <cellStyle name="Bilješka 40 9 3" xfId="26942"/>
    <cellStyle name="Bilješka 40 9 4" xfId="41989"/>
    <cellStyle name="Bilješka 40_Hotel Fortuna" xfId="50434"/>
    <cellStyle name="Bilješka 41" xfId="2430"/>
    <cellStyle name="Bilješka 41 10" xfId="11216"/>
    <cellStyle name="Bilješka 41 10 2" xfId="18742"/>
    <cellStyle name="Bilješka 41 10 2 2" xfId="41993"/>
    <cellStyle name="Bilješka 41 10 3" xfId="26864"/>
    <cellStyle name="Bilješka 41 10 4" xfId="41992"/>
    <cellStyle name="Bilješka 41 11" xfId="13868"/>
    <cellStyle name="Bilješka 41 11 2" xfId="21331"/>
    <cellStyle name="Bilješka 41 11 2 2" xfId="41995"/>
    <cellStyle name="Bilješka 41 11 3" xfId="29487"/>
    <cellStyle name="Bilješka 41 11 4" xfId="41994"/>
    <cellStyle name="Bilješka 41 12" xfId="12481"/>
    <cellStyle name="Bilješka 41 12 2" xfId="28115"/>
    <cellStyle name="Bilješka 41 12 3" xfId="41996"/>
    <cellStyle name="Bilješka 41 13" xfId="22258"/>
    <cellStyle name="Bilješka 41 13 2" xfId="41997"/>
    <cellStyle name="Bilješka 41 14" xfId="41991"/>
    <cellStyle name="Bilješka 41 15" xfId="45950"/>
    <cellStyle name="Bilješka 41 16" xfId="59401"/>
    <cellStyle name="Bilješka 41 17" xfId="6939"/>
    <cellStyle name="Bilješka 41 2" xfId="7475"/>
    <cellStyle name="Bilješka 41 2 10" xfId="12226"/>
    <cellStyle name="Bilješka 41 2 10 2" xfId="19741"/>
    <cellStyle name="Bilješka 41 2 10 2 2" xfId="42000"/>
    <cellStyle name="Bilješka 41 2 10 3" xfId="27863"/>
    <cellStyle name="Bilješka 41 2 10 4" xfId="41999"/>
    <cellStyle name="Bilješka 41 2 11" xfId="13198"/>
    <cellStyle name="Bilješka 41 2 11 2" xfId="20680"/>
    <cellStyle name="Bilješka 41 2 11 2 2" xfId="42002"/>
    <cellStyle name="Bilješka 41 2 11 3" xfId="28825"/>
    <cellStyle name="Bilješka 41 2 11 4" xfId="42001"/>
    <cellStyle name="Bilješka 41 2 12" xfId="14614"/>
    <cellStyle name="Bilješka 41 2 12 2" xfId="21993"/>
    <cellStyle name="Bilješka 41 2 12 2 2" xfId="42004"/>
    <cellStyle name="Bilješka 41 2 12 3" xfId="30221"/>
    <cellStyle name="Bilješka 41 2 12 4" xfId="42003"/>
    <cellStyle name="Bilješka 41 2 13" xfId="15301"/>
    <cellStyle name="Bilješka 41 2 13 2" xfId="30902"/>
    <cellStyle name="Bilješka 41 2 13 3" xfId="42005"/>
    <cellStyle name="Bilješka 41 2 14" xfId="23043"/>
    <cellStyle name="Bilješka 41 2 15" xfId="41998"/>
    <cellStyle name="Bilješka 41 2 16" xfId="59435"/>
    <cellStyle name="Bilješka 41 2 2" xfId="7661"/>
    <cellStyle name="Bilješka 41 2 2 10" xfId="15063"/>
    <cellStyle name="Bilješka 41 2 2 10 2" xfId="30667"/>
    <cellStyle name="Bilješka 41 2 2 10 3" xfId="42007"/>
    <cellStyle name="Bilješka 41 2 2 11" xfId="23221"/>
    <cellStyle name="Bilješka 41 2 2 12" xfId="42006"/>
    <cellStyle name="Bilješka 41 2 2 13" xfId="46749"/>
    <cellStyle name="Bilješka 41 2 2 14" xfId="59539"/>
    <cellStyle name="Bilješka 41 2 2 2" xfId="8209"/>
    <cellStyle name="Bilješka 41 2 2 2 10" xfId="22789"/>
    <cellStyle name="Bilješka 41 2 2 2 11" xfId="22892"/>
    <cellStyle name="Bilješka 41 2 2 2 12" xfId="42008"/>
    <cellStyle name="Bilješka 41 2 2 2 13" xfId="47002"/>
    <cellStyle name="Bilješka 41 2 2 2 14" xfId="59877"/>
    <cellStyle name="Bilješka 41 2 2 2 2" xfId="9387"/>
    <cellStyle name="Bilješka 41 2 2 2 2 2" xfId="16302"/>
    <cellStyle name="Bilješka 41 2 2 2 2 2 2" xfId="42010"/>
    <cellStyle name="Bilješka 41 2 2 2 2 2 2 2" xfId="56056"/>
    <cellStyle name="Bilješka 41 2 2 2 2 2 3" xfId="59237"/>
    <cellStyle name="Bilješka 41 2 2 2 2 2 4" xfId="53727"/>
    <cellStyle name="Bilješka 41 2 2 2 2 3" xfId="23272"/>
    <cellStyle name="Bilješka 41 2 2 2 2 3 2" xfId="52065"/>
    <cellStyle name="Bilješka 41 2 2 2 2 4" xfId="24620"/>
    <cellStyle name="Bilješka 41 2 2 2 2 4 2" xfId="54391"/>
    <cellStyle name="Bilješka 41 2 2 2 2 5" xfId="42009"/>
    <cellStyle name="Bilješka 41 2 2 2 2 5 2" xfId="57581"/>
    <cellStyle name="Bilješka 41 2 2 2 2 6" xfId="60186"/>
    <cellStyle name="Bilješka 41 2 2 2 3" xfId="9712"/>
    <cellStyle name="Bilješka 41 2 2 2 3 2" xfId="17334"/>
    <cellStyle name="Bilješka 41 2 2 2 3 2 2" xfId="42012"/>
    <cellStyle name="Bilješka 41 2 2 2 3 2 3" xfId="53726"/>
    <cellStyle name="Bilješka 41 2 2 2 3 3" xfId="25460"/>
    <cellStyle name="Bilješka 41 2 2 2 3 3 2" xfId="56055"/>
    <cellStyle name="Bilješka 41 2 2 2 3 4" xfId="42011"/>
    <cellStyle name="Bilješka 41 2 2 2 3 4 2" xfId="59236"/>
    <cellStyle name="Bilješka 41 2 2 2 4" xfId="11142"/>
    <cellStyle name="Bilješka 41 2 2 2 4 2" xfId="18669"/>
    <cellStyle name="Bilješka 41 2 2 2 4 2 2" xfId="42014"/>
    <cellStyle name="Bilješka 41 2 2 2 4 3" xfId="26791"/>
    <cellStyle name="Bilješka 41 2 2 2 4 4" xfId="42013"/>
    <cellStyle name="Bilješka 41 2 2 2 4 5" xfId="48126"/>
    <cellStyle name="Bilješka 41 2 2 2 5" xfId="12070"/>
    <cellStyle name="Bilješka 41 2 2 2 5 2" xfId="19585"/>
    <cellStyle name="Bilješka 41 2 2 2 5 2 2" xfId="42016"/>
    <cellStyle name="Bilješka 41 2 2 2 5 3" xfId="27708"/>
    <cellStyle name="Bilješka 41 2 2 2 5 4" xfId="42015"/>
    <cellStyle name="Bilješka 41 2 2 2 5 5" xfId="49120"/>
    <cellStyle name="Bilješka 41 2 2 2 6" xfId="12964"/>
    <cellStyle name="Bilješka 41 2 2 2 6 2" xfId="20468"/>
    <cellStyle name="Bilješka 41 2 2 2 6 2 2" xfId="42018"/>
    <cellStyle name="Bilješka 41 2 2 2 6 3" xfId="28592"/>
    <cellStyle name="Bilješka 41 2 2 2 6 4" xfId="42017"/>
    <cellStyle name="Bilješka 41 2 2 2 6 5" xfId="50784"/>
    <cellStyle name="Bilješka 41 2 2 2 7" xfId="13286"/>
    <cellStyle name="Bilješka 41 2 2 2 7 2" xfId="20762"/>
    <cellStyle name="Bilješka 41 2 2 2 7 2 2" xfId="42020"/>
    <cellStyle name="Bilješka 41 2 2 2 7 3" xfId="28912"/>
    <cellStyle name="Bilješka 41 2 2 2 7 4" xfId="42019"/>
    <cellStyle name="Bilješka 41 2 2 2 7 5" xfId="56843"/>
    <cellStyle name="Bilješka 41 2 2 2 8" xfId="14627"/>
    <cellStyle name="Bilješka 41 2 2 2 8 2" xfId="22005"/>
    <cellStyle name="Bilješka 41 2 2 2 8 2 2" xfId="42022"/>
    <cellStyle name="Bilješka 41 2 2 2 8 3" xfId="30234"/>
    <cellStyle name="Bilješka 41 2 2 2 8 4" xfId="42021"/>
    <cellStyle name="Bilješka 41 2 2 2 9" xfId="15407"/>
    <cellStyle name="Bilješka 41 2 2 2 9 2" xfId="31006"/>
    <cellStyle name="Bilješka 41 2 2 2 9 3" xfId="42023"/>
    <cellStyle name="Bilješka 41 2 2 2_Hotel Fortuna" xfId="49876"/>
    <cellStyle name="Bilješka 41 2 2 3" xfId="8838"/>
    <cellStyle name="Bilješka 41 2 2 3 2" xfId="16039"/>
    <cellStyle name="Bilješka 41 2 2 3 2 2" xfId="42025"/>
    <cellStyle name="Bilješka 41 2 2 3 2 2 2" xfId="56057"/>
    <cellStyle name="Bilješka 41 2 2 3 2 3" xfId="59238"/>
    <cellStyle name="Bilješka 41 2 2 3 2 4" xfId="53728"/>
    <cellStyle name="Bilješka 41 2 2 3 3" xfId="16821"/>
    <cellStyle name="Bilješka 41 2 2 3 3 2" xfId="42026"/>
    <cellStyle name="Bilješka 41 2 2 3 3 3" xfId="51802"/>
    <cellStyle name="Bilješka 41 2 2 3 4" xfId="24357"/>
    <cellStyle name="Bilješka 41 2 2 3 4 2" xfId="54128"/>
    <cellStyle name="Bilješka 41 2 2 3 5" xfId="42024"/>
    <cellStyle name="Bilješka 41 2 2 3 5 2" xfId="57318"/>
    <cellStyle name="Bilješka 41 2 2 3 6" xfId="47820"/>
    <cellStyle name="Bilješka 41 2 2 4" xfId="10132"/>
    <cellStyle name="Bilješka 41 2 2 4 2" xfId="17710"/>
    <cellStyle name="Bilješka 41 2 2 4 2 2" xfId="42028"/>
    <cellStyle name="Bilješka 41 2 2 4 2 3" xfId="53725"/>
    <cellStyle name="Bilješka 41 2 2 4 3" xfId="25831"/>
    <cellStyle name="Bilješka 41 2 2 4 3 2" xfId="56054"/>
    <cellStyle name="Bilješka 41 2 2 4 4" xfId="42027"/>
    <cellStyle name="Bilješka 41 2 2 4 4 2" xfId="59235"/>
    <cellStyle name="Bilješka 41 2 2 4 5" xfId="48855"/>
    <cellStyle name="Bilješka 41 2 2 5" xfId="11012"/>
    <cellStyle name="Bilješka 41 2 2 5 2" xfId="18543"/>
    <cellStyle name="Bilješka 41 2 2 5 2 2" xfId="42030"/>
    <cellStyle name="Bilješka 41 2 2 5 3" xfId="26661"/>
    <cellStyle name="Bilješka 41 2 2 5 4" xfId="42029"/>
    <cellStyle name="Bilješka 41 2 2 5 5" xfId="50500"/>
    <cellStyle name="Bilješka 41 2 2 6" xfId="11522"/>
    <cellStyle name="Bilješka 41 2 2 6 2" xfId="19037"/>
    <cellStyle name="Bilješka 41 2 2 6 2 2" xfId="42032"/>
    <cellStyle name="Bilješka 41 2 2 6 3" xfId="27167"/>
    <cellStyle name="Bilješka 41 2 2 6 4" xfId="42031"/>
    <cellStyle name="Bilješka 41 2 2 6 5" xfId="56392"/>
    <cellStyle name="Bilješka 41 2 2 7" xfId="12415"/>
    <cellStyle name="Bilješka 41 2 2 7 2" xfId="19920"/>
    <cellStyle name="Bilješka 41 2 2 7 2 2" xfId="42034"/>
    <cellStyle name="Bilješka 41 2 2 7 3" xfId="28050"/>
    <cellStyle name="Bilješka 41 2 2 7 4" xfId="42033"/>
    <cellStyle name="Bilješka 41 2 2 8" xfId="13703"/>
    <cellStyle name="Bilješka 41 2 2 8 2" xfId="21170"/>
    <cellStyle name="Bilješka 41 2 2 8 2 2" xfId="42036"/>
    <cellStyle name="Bilješka 41 2 2 8 3" xfId="29325"/>
    <cellStyle name="Bilješka 41 2 2 8 4" xfId="42035"/>
    <cellStyle name="Bilješka 41 2 2 9" xfId="14280"/>
    <cellStyle name="Bilješka 41 2 2 9 2" xfId="21695"/>
    <cellStyle name="Bilješka 41 2 2 9 2 2" xfId="42038"/>
    <cellStyle name="Bilješka 41 2 2 9 3" xfId="29892"/>
    <cellStyle name="Bilješka 41 2 2 9 4" xfId="42037"/>
    <cellStyle name="Bilješka 41 2 2_Hotel Fortuna" xfId="49555"/>
    <cellStyle name="Bilješka 41 2 3" xfId="7626"/>
    <cellStyle name="Bilješka 41 2 3 10" xfId="14527"/>
    <cellStyle name="Bilješka 41 2 3 10 2" xfId="21916"/>
    <cellStyle name="Bilješka 41 2 3 10 2 2" xfId="42041"/>
    <cellStyle name="Bilješka 41 2 3 10 3" xfId="30137"/>
    <cellStyle name="Bilješka 41 2 3 10 4" xfId="42040"/>
    <cellStyle name="Bilješka 41 2 3 11" xfId="15213"/>
    <cellStyle name="Bilješka 41 2 3 11 2" xfId="30814"/>
    <cellStyle name="Bilješka 41 2 3 11 3" xfId="42042"/>
    <cellStyle name="Bilješka 41 2 3 12" xfId="23728"/>
    <cellStyle name="Bilješka 41 2 3 13" xfId="42039"/>
    <cellStyle name="Bilješka 41 2 3 14" xfId="46714"/>
    <cellStyle name="Bilješka 41 2 3 15" xfId="59513"/>
    <cellStyle name="Bilješka 41 2 3 2" xfId="7931"/>
    <cellStyle name="Bilješka 41 2 3 2 10" xfId="15258"/>
    <cellStyle name="Bilješka 41 2 3 2 10 2" xfId="30859"/>
    <cellStyle name="Bilješka 41 2 3 2 10 3" xfId="42044"/>
    <cellStyle name="Bilješka 41 2 3 2 11" xfId="23567"/>
    <cellStyle name="Bilješka 41 2 3 2 12" xfId="42043"/>
    <cellStyle name="Bilješka 41 2 3 2 13" xfId="47037"/>
    <cellStyle name="Bilješka 41 2 3 2 14" xfId="59724"/>
    <cellStyle name="Bilješka 41 2 3 2 2" xfId="8206"/>
    <cellStyle name="Bilješka 41 2 3 2 2 10" xfId="23754"/>
    <cellStyle name="Bilješka 41 2 3 2 2 11" xfId="23172"/>
    <cellStyle name="Bilješka 41 2 3 2 2 12" xfId="42045"/>
    <cellStyle name="Bilješka 41 2 3 2 2 13" xfId="46999"/>
    <cellStyle name="Bilješka 41 2 3 2 2 14" xfId="59874"/>
    <cellStyle name="Bilješka 41 2 3 2 2 2" xfId="9384"/>
    <cellStyle name="Bilješka 41 2 3 2 2 2 2" xfId="16299"/>
    <cellStyle name="Bilješka 41 2 3 2 2 2 2 2" xfId="42047"/>
    <cellStyle name="Bilješka 41 2 3 2 2 2 2 2 2" xfId="56061"/>
    <cellStyle name="Bilješka 41 2 3 2 2 2 2 3" xfId="59242"/>
    <cellStyle name="Bilješka 41 2 3 2 2 2 2 4" xfId="53732"/>
    <cellStyle name="Bilješka 41 2 3 2 2 2 3" xfId="22615"/>
    <cellStyle name="Bilješka 41 2 3 2 2 2 3 2" xfId="52062"/>
    <cellStyle name="Bilješka 41 2 3 2 2 2 4" xfId="24617"/>
    <cellStyle name="Bilješka 41 2 3 2 2 2 4 2" xfId="54388"/>
    <cellStyle name="Bilješka 41 2 3 2 2 2 5" xfId="42046"/>
    <cellStyle name="Bilješka 41 2 3 2 2 2 5 2" xfId="57578"/>
    <cellStyle name="Bilješka 41 2 3 2 2 2 6" xfId="60183"/>
    <cellStyle name="Bilješka 41 2 3 2 2 3" xfId="10001"/>
    <cellStyle name="Bilješka 41 2 3 2 2 3 2" xfId="17592"/>
    <cellStyle name="Bilješka 41 2 3 2 2 3 2 2" xfId="42049"/>
    <cellStyle name="Bilješka 41 2 3 2 2 3 2 3" xfId="53731"/>
    <cellStyle name="Bilješka 41 2 3 2 2 3 3" xfId="25714"/>
    <cellStyle name="Bilješka 41 2 3 2 2 3 3 2" xfId="56060"/>
    <cellStyle name="Bilješka 41 2 3 2 2 3 4" xfId="42048"/>
    <cellStyle name="Bilješka 41 2 3 2 2 3 4 2" xfId="59241"/>
    <cellStyle name="Bilješka 41 2 3 2 2 4" xfId="10994"/>
    <cellStyle name="Bilješka 41 2 3 2 2 4 2" xfId="18525"/>
    <cellStyle name="Bilješka 41 2 3 2 2 4 2 2" xfId="42051"/>
    <cellStyle name="Bilješka 41 2 3 2 2 4 3" xfId="26643"/>
    <cellStyle name="Bilješka 41 2 3 2 2 4 4" xfId="42050"/>
    <cellStyle name="Bilješka 41 2 3 2 2 4 5" xfId="47835"/>
    <cellStyle name="Bilješka 41 2 3 2 2 5" xfId="12067"/>
    <cellStyle name="Bilješka 41 2 3 2 2 5 2" xfId="19582"/>
    <cellStyle name="Bilješka 41 2 3 2 2 5 2 2" xfId="42053"/>
    <cellStyle name="Bilješka 41 2 3 2 2 5 3" xfId="27705"/>
    <cellStyle name="Bilješka 41 2 3 2 2 5 4" xfId="42052"/>
    <cellStyle name="Bilješka 41 2 3 2 2 5 5" xfId="49117"/>
    <cellStyle name="Bilješka 41 2 3 2 2 6" xfId="12961"/>
    <cellStyle name="Bilješka 41 2 3 2 2 6 2" xfId="20465"/>
    <cellStyle name="Bilješka 41 2 3 2 2 6 2 2" xfId="42055"/>
    <cellStyle name="Bilješka 41 2 3 2 2 6 3" xfId="28589"/>
    <cellStyle name="Bilješka 41 2 3 2 2 6 4" xfId="42054"/>
    <cellStyle name="Bilješka 41 2 3 2 2 6 5" xfId="51074"/>
    <cellStyle name="Bilješka 41 2 3 2 2 7" xfId="13572"/>
    <cellStyle name="Bilješka 41 2 3 2 2 7 2" xfId="21042"/>
    <cellStyle name="Bilješka 41 2 3 2 2 7 2 2" xfId="42057"/>
    <cellStyle name="Bilješka 41 2 3 2 2 7 3" xfId="29195"/>
    <cellStyle name="Bilješka 41 2 3 2 2 7 4" xfId="42056"/>
    <cellStyle name="Bilješka 41 2 3 2 2 7 5" xfId="56840"/>
    <cellStyle name="Bilješka 41 2 3 2 2 8" xfId="14623"/>
    <cellStyle name="Bilješka 41 2 3 2 2 8 2" xfId="22001"/>
    <cellStyle name="Bilješka 41 2 3 2 2 8 2 2" xfId="42059"/>
    <cellStyle name="Bilješka 41 2 3 2 2 8 3" xfId="30230"/>
    <cellStyle name="Bilješka 41 2 3 2 2 8 4" xfId="42058"/>
    <cellStyle name="Bilješka 41 2 3 2 2 9" xfId="15056"/>
    <cellStyle name="Bilješka 41 2 3 2 2 9 2" xfId="30660"/>
    <cellStyle name="Bilješka 41 2 3 2 2 9 3" xfId="42060"/>
    <cellStyle name="Bilješka 41 2 3 2 2_Hotel Fortuna" xfId="49475"/>
    <cellStyle name="Bilješka 41 2 3 2 3" xfId="9109"/>
    <cellStyle name="Bilješka 41 2 3 2 3 2" xfId="16339"/>
    <cellStyle name="Bilješka 41 2 3 2 3 2 2" xfId="42062"/>
    <cellStyle name="Bilješka 41 2 3 2 3 2 2 2" xfId="56062"/>
    <cellStyle name="Bilješka 41 2 3 2 3 2 3" xfId="59243"/>
    <cellStyle name="Bilješka 41 2 3 2 3 2 4" xfId="53733"/>
    <cellStyle name="Bilješka 41 2 3 2 3 3" xfId="16973"/>
    <cellStyle name="Bilješka 41 2 3 2 3 3 2" xfId="42063"/>
    <cellStyle name="Bilješka 41 2 3 2 3 3 3" xfId="52102"/>
    <cellStyle name="Bilješka 41 2 3 2 3 4" xfId="24657"/>
    <cellStyle name="Bilješka 41 2 3 2 3 4 2" xfId="54428"/>
    <cellStyle name="Bilješka 41 2 3 2 3 5" xfId="42061"/>
    <cellStyle name="Bilješka 41 2 3 2 3 5 2" xfId="57618"/>
    <cellStyle name="Bilješka 41 2 3 2 3 6" xfId="47886"/>
    <cellStyle name="Bilješka 41 2 3 2 4" xfId="9531"/>
    <cellStyle name="Bilješka 41 2 3 2 4 2" xfId="17172"/>
    <cellStyle name="Bilješka 41 2 3 2 4 2 2" xfId="42065"/>
    <cellStyle name="Bilješka 41 2 3 2 4 2 3" xfId="53730"/>
    <cellStyle name="Bilješka 41 2 3 2 4 3" xfId="25299"/>
    <cellStyle name="Bilješka 41 2 3 2 4 3 2" xfId="56059"/>
    <cellStyle name="Bilješka 41 2 3 2 4 4" xfId="42064"/>
    <cellStyle name="Bilješka 41 2 3 2 4 4 2" xfId="59240"/>
    <cellStyle name="Bilješka 41 2 3 2 4 5" xfId="49157"/>
    <cellStyle name="Bilješka 41 2 3 2 5" xfId="10620"/>
    <cellStyle name="Bilješka 41 2 3 2 5 2" xfId="18160"/>
    <cellStyle name="Bilješka 41 2 3 2 5 2 2" xfId="42067"/>
    <cellStyle name="Bilješka 41 2 3 2 5 3" xfId="26277"/>
    <cellStyle name="Bilješka 41 2 3 2 5 4" xfId="42066"/>
    <cellStyle name="Bilješka 41 2 3 2 5 5" xfId="50947"/>
    <cellStyle name="Bilješka 41 2 3 2 6" xfId="11792"/>
    <cellStyle name="Bilješka 41 2 3 2 6 2" xfId="19307"/>
    <cellStyle name="Bilješka 41 2 3 2 6 2 2" xfId="42069"/>
    <cellStyle name="Bilješka 41 2 3 2 6 3" xfId="27433"/>
    <cellStyle name="Bilješka 41 2 3 2 6 4" xfId="42068"/>
    <cellStyle name="Bilješka 41 2 3 2 6 5" xfId="56565"/>
    <cellStyle name="Bilješka 41 2 3 2 7" xfId="12686"/>
    <cellStyle name="Bilješka 41 2 3 2 7 2" xfId="20190"/>
    <cellStyle name="Bilješka 41 2 3 2 7 2 2" xfId="42071"/>
    <cellStyle name="Bilješka 41 2 3 2 7 3" xfId="28317"/>
    <cellStyle name="Bilješka 41 2 3 2 7 4" xfId="42070"/>
    <cellStyle name="Bilješka 41 2 3 2 8" xfId="13108"/>
    <cellStyle name="Bilješka 41 2 3 2 8 2" xfId="20612"/>
    <cellStyle name="Bilješka 41 2 3 2 8 2 2" xfId="42073"/>
    <cellStyle name="Bilješka 41 2 3 2 8 3" xfId="28735"/>
    <cellStyle name="Bilješka 41 2 3 2 8 4" xfId="42072"/>
    <cellStyle name="Bilješka 41 2 3 2 9" xfId="14065"/>
    <cellStyle name="Bilješka 41 2 3 2 9 2" xfId="21503"/>
    <cellStyle name="Bilješka 41 2 3 2 9 2 2" xfId="42075"/>
    <cellStyle name="Bilješka 41 2 3 2 9 3" xfId="29682"/>
    <cellStyle name="Bilješka 41 2 3 2 9 4" xfId="42074"/>
    <cellStyle name="Bilješka 41 2 3 2_Hotel Fortuna" xfId="49995"/>
    <cellStyle name="Bilješka 41 2 3 3" xfId="8105"/>
    <cellStyle name="Bilješka 41 2 3 3 10" xfId="22855"/>
    <cellStyle name="Bilješka 41 2 3 3 11" xfId="23003"/>
    <cellStyle name="Bilješka 41 2 3 3 12" xfId="42076"/>
    <cellStyle name="Bilješka 41 2 3 3 13" xfId="46905"/>
    <cellStyle name="Bilješka 41 2 3 3 2" xfId="9283"/>
    <cellStyle name="Bilješka 41 2 3 3 2 2" xfId="16552"/>
    <cellStyle name="Bilješka 41 2 3 3 2 2 2" xfId="42078"/>
    <cellStyle name="Bilješka 41 2 3 3 2 2 2 2" xfId="53735"/>
    <cellStyle name="Bilješka 41 2 3 3 2 2 3" xfId="56064"/>
    <cellStyle name="Bilješka 41 2 3 3 2 2 4" xfId="59245"/>
    <cellStyle name="Bilješka 41 2 3 3 2 2 5" xfId="47354"/>
    <cellStyle name="Bilješka 41 2 3 3 2 3" xfId="23450"/>
    <cellStyle name="Bilješka 41 2 3 3 2 4" xfId="24870"/>
    <cellStyle name="Bilješka 41 2 3 3 2 4 2" xfId="48134"/>
    <cellStyle name="Bilješka 41 2 3 3 2 5" xfId="42077"/>
    <cellStyle name="Bilješka 41 2 3 3 2 5 2" xfId="49371"/>
    <cellStyle name="Bilješka 41 2 3 3 2 6" xfId="54641"/>
    <cellStyle name="Bilješka 41 2 3 3 2 7" xfId="57831"/>
    <cellStyle name="Bilješka 41 2 3 3 2 8" xfId="47245"/>
    <cellStyle name="Bilješka 41 2 3 3 2 9" xfId="60305"/>
    <cellStyle name="Bilješka 41 2 3 3 2_Hotel Fortuna" xfId="50277"/>
    <cellStyle name="Bilješka 41 2 3 3 3" xfId="10211"/>
    <cellStyle name="Bilješka 41 2 3 3 3 2" xfId="16198"/>
    <cellStyle name="Bilješka 41 2 3 3 3 2 2" xfId="42080"/>
    <cellStyle name="Bilješka 41 2 3 3 3 2 2 2" xfId="56065"/>
    <cellStyle name="Bilješka 41 2 3 3 3 2 3" xfId="59246"/>
    <cellStyle name="Bilješka 41 2 3 3 3 2 4" xfId="53736"/>
    <cellStyle name="Bilješka 41 2 3 3 3 3" xfId="23024"/>
    <cellStyle name="Bilješka 41 2 3 3 3 3 2" xfId="51961"/>
    <cellStyle name="Bilješka 41 2 3 3 3 4" xfId="24516"/>
    <cellStyle name="Bilješka 41 2 3 3 3 4 2" xfId="54287"/>
    <cellStyle name="Bilješka 41 2 3 3 3 5" xfId="42079"/>
    <cellStyle name="Bilješka 41 2 3 3 3 5 2" xfId="57477"/>
    <cellStyle name="Bilješka 41 2 3 3 3 6" xfId="47899"/>
    <cellStyle name="Bilješka 41 2 3 3 3 7" xfId="60112"/>
    <cellStyle name="Bilješka 41 2 3 3 4" xfId="10621"/>
    <cellStyle name="Bilješka 41 2 3 3 4 2" xfId="18161"/>
    <cellStyle name="Bilješka 41 2 3 3 4 2 2" xfId="42082"/>
    <cellStyle name="Bilješka 41 2 3 3 4 2 3" xfId="53734"/>
    <cellStyle name="Bilješka 41 2 3 3 4 3" xfId="26278"/>
    <cellStyle name="Bilješka 41 2 3 3 4 3 2" xfId="56063"/>
    <cellStyle name="Bilješka 41 2 3 3 4 4" xfId="42081"/>
    <cellStyle name="Bilješka 41 2 3 3 4 4 2" xfId="59244"/>
    <cellStyle name="Bilješka 41 2 3 3 4 5" xfId="49015"/>
    <cellStyle name="Bilješka 41 2 3 3 5" xfId="11966"/>
    <cellStyle name="Bilješka 41 2 3 3 5 2" xfId="19481"/>
    <cellStyle name="Bilješka 41 2 3 3 5 2 2" xfId="42084"/>
    <cellStyle name="Bilješka 41 2 3 3 5 3" xfId="27605"/>
    <cellStyle name="Bilješka 41 2 3 3 5 4" xfId="42083"/>
    <cellStyle name="Bilješka 41 2 3 3 5 5" xfId="51323"/>
    <cellStyle name="Bilješka 41 2 3 3 6" xfId="12860"/>
    <cellStyle name="Bilješka 41 2 3 3 6 2" xfId="20364"/>
    <cellStyle name="Bilješka 41 2 3 3 6 2 2" xfId="42086"/>
    <cellStyle name="Bilješka 41 2 3 3 6 3" xfId="28489"/>
    <cellStyle name="Bilješka 41 2 3 3 6 4" xfId="42085"/>
    <cellStyle name="Bilješka 41 2 3 3 6 5" xfId="56739"/>
    <cellStyle name="Bilješka 41 2 3 3 7" xfId="13783"/>
    <cellStyle name="Bilješka 41 2 3 3 7 2" xfId="21247"/>
    <cellStyle name="Bilješka 41 2 3 3 7 2 2" xfId="42088"/>
    <cellStyle name="Bilješka 41 2 3 3 7 3" xfId="29403"/>
    <cellStyle name="Bilješka 41 2 3 3 7 4" xfId="42087"/>
    <cellStyle name="Bilješka 41 2 3 3 8" xfId="14657"/>
    <cellStyle name="Bilješka 41 2 3 3 8 2" xfId="22033"/>
    <cellStyle name="Bilješka 41 2 3 3 8 2 2" xfId="42090"/>
    <cellStyle name="Bilješka 41 2 3 3 8 3" xfId="30264"/>
    <cellStyle name="Bilješka 41 2 3 3 8 4" xfId="42089"/>
    <cellStyle name="Bilješka 41 2 3 3 9" xfId="15223"/>
    <cellStyle name="Bilješka 41 2 3 3 9 2" xfId="30824"/>
    <cellStyle name="Bilješka 41 2 3 3 9 3" xfId="42091"/>
    <cellStyle name="Bilješka 41 2 3 3_Hotel Fortuna" xfId="50403"/>
    <cellStyle name="Bilješka 41 2 3 4" xfId="8803"/>
    <cellStyle name="Bilješka 41 2 3 4 2" xfId="16004"/>
    <cellStyle name="Bilješka 41 2 3 4 2 2" xfId="42093"/>
    <cellStyle name="Bilješka 41 2 3 4 2 2 2" xfId="56066"/>
    <cellStyle name="Bilješka 41 2 3 4 2 3" xfId="59247"/>
    <cellStyle name="Bilješka 41 2 3 4 2 4" xfId="53737"/>
    <cellStyle name="Bilješka 41 2 3 4 3" xfId="16786"/>
    <cellStyle name="Bilješka 41 2 3 4 3 2" xfId="42094"/>
    <cellStyle name="Bilješka 41 2 3 4 3 3" xfId="51767"/>
    <cellStyle name="Bilješka 41 2 3 4 4" xfId="24322"/>
    <cellStyle name="Bilješka 41 2 3 4 4 2" xfId="54093"/>
    <cellStyle name="Bilješka 41 2 3 4 5" xfId="42092"/>
    <cellStyle name="Bilješka 41 2 3 4 5 2" xfId="57283"/>
    <cellStyle name="Bilješka 41 2 3 4 6" xfId="47437"/>
    <cellStyle name="Bilješka 41 2 3 5" xfId="10397"/>
    <cellStyle name="Bilješka 41 2 3 5 2" xfId="17942"/>
    <cellStyle name="Bilješka 41 2 3 5 2 2" xfId="42096"/>
    <cellStyle name="Bilješka 41 2 3 5 2 3" xfId="53729"/>
    <cellStyle name="Bilješka 41 2 3 5 3" xfId="26059"/>
    <cellStyle name="Bilješka 41 2 3 5 3 2" xfId="56058"/>
    <cellStyle name="Bilješka 41 2 3 5 4" xfId="42095"/>
    <cellStyle name="Bilješka 41 2 3 5 4 2" xfId="59239"/>
    <cellStyle name="Bilješka 41 2 3 5 5" xfId="48820"/>
    <cellStyle name="Bilješka 41 2 3 6" xfId="11053"/>
    <cellStyle name="Bilješka 41 2 3 6 2" xfId="18583"/>
    <cellStyle name="Bilješka 41 2 3 6 2 2" xfId="42098"/>
    <cellStyle name="Bilješka 41 2 3 6 3" xfId="26702"/>
    <cellStyle name="Bilješka 41 2 3 6 4" xfId="42097"/>
    <cellStyle name="Bilješka 41 2 3 6 5" xfId="51324"/>
    <cellStyle name="Bilješka 41 2 3 7" xfId="11487"/>
    <cellStyle name="Bilješka 41 2 3 7 2" xfId="19002"/>
    <cellStyle name="Bilješka 41 2 3 7 2 2" xfId="42100"/>
    <cellStyle name="Bilješka 41 2 3 7 3" xfId="27132"/>
    <cellStyle name="Bilješka 41 2 3 7 4" xfId="42099"/>
    <cellStyle name="Bilješka 41 2 3 7 5" xfId="56430"/>
    <cellStyle name="Bilješka 41 2 3 8" xfId="12380"/>
    <cellStyle name="Bilješka 41 2 3 8 2" xfId="19885"/>
    <cellStyle name="Bilješka 41 2 3 8 2 2" xfId="42102"/>
    <cellStyle name="Bilješka 41 2 3 8 3" xfId="28015"/>
    <cellStyle name="Bilješka 41 2 3 8 4" xfId="42101"/>
    <cellStyle name="Bilješka 41 2 3 9" xfId="13966"/>
    <cellStyle name="Bilješka 41 2 3 9 2" xfId="21426"/>
    <cellStyle name="Bilješka 41 2 3 9 2 2" xfId="42104"/>
    <cellStyle name="Bilješka 41 2 3 9 3" xfId="29584"/>
    <cellStyle name="Bilješka 41 2 3 9 4" xfId="42103"/>
    <cellStyle name="Bilješka 41 2 3_Hotel Fortuna" xfId="49989"/>
    <cellStyle name="Bilješka 41 2 4" xfId="7870"/>
    <cellStyle name="Bilješka 41 2 4 10" xfId="14139"/>
    <cellStyle name="Bilješka 41 2 4 10 2" xfId="29755"/>
    <cellStyle name="Bilješka 41 2 4 10 3" xfId="42106"/>
    <cellStyle name="Bilješka 41 2 4 11" xfId="23267"/>
    <cellStyle name="Bilješka 41 2 4 12" xfId="42105"/>
    <cellStyle name="Bilješka 41 2 4 13" xfId="46634"/>
    <cellStyle name="Bilješka 41 2 4 14" xfId="59683"/>
    <cellStyle name="Bilješka 41 2 4 2" xfId="8216"/>
    <cellStyle name="Bilješka 41 2 4 2 10" xfId="22720"/>
    <cellStyle name="Bilješka 41 2 4 2 11" xfId="23483"/>
    <cellStyle name="Bilješka 41 2 4 2 12" xfId="42107"/>
    <cellStyle name="Bilješka 41 2 4 2 13" xfId="47009"/>
    <cellStyle name="Bilješka 41 2 4 2 14" xfId="59880"/>
    <cellStyle name="Bilješka 41 2 4 2 2" xfId="9394"/>
    <cellStyle name="Bilješka 41 2 4 2 2 2" xfId="16309"/>
    <cellStyle name="Bilješka 41 2 4 2 2 2 2" xfId="42109"/>
    <cellStyle name="Bilješka 41 2 4 2 2 2 2 2" xfId="56069"/>
    <cellStyle name="Bilješka 41 2 4 2 2 2 3" xfId="59250"/>
    <cellStyle name="Bilješka 41 2 4 2 2 2 4" xfId="53740"/>
    <cellStyle name="Bilješka 41 2 4 2 2 3" xfId="23503"/>
    <cellStyle name="Bilješka 41 2 4 2 2 3 2" xfId="52072"/>
    <cellStyle name="Bilješka 41 2 4 2 2 4" xfId="24627"/>
    <cellStyle name="Bilješka 41 2 4 2 2 4 2" xfId="54398"/>
    <cellStyle name="Bilješka 41 2 4 2 2 5" xfId="42108"/>
    <cellStyle name="Bilješka 41 2 4 2 2 5 2" xfId="57588"/>
    <cellStyle name="Bilješka 41 2 4 2 2 6" xfId="60189"/>
    <cellStyle name="Bilješka 41 2 4 2 3" xfId="9847"/>
    <cellStyle name="Bilješka 41 2 4 2 3 2" xfId="17457"/>
    <cellStyle name="Bilješka 41 2 4 2 3 2 2" xfId="42111"/>
    <cellStyle name="Bilješka 41 2 4 2 3 2 3" xfId="53739"/>
    <cellStyle name="Bilješka 41 2 4 2 3 3" xfId="25582"/>
    <cellStyle name="Bilješka 41 2 4 2 3 3 2" xfId="56068"/>
    <cellStyle name="Bilješka 41 2 4 2 3 4" xfId="42110"/>
    <cellStyle name="Bilješka 41 2 4 2 3 4 2" xfId="59249"/>
    <cellStyle name="Bilješka 41 2 4 2 4" xfId="10848"/>
    <cellStyle name="Bilješka 41 2 4 2 4 2" xfId="18383"/>
    <cellStyle name="Bilješka 41 2 4 2 4 2 2" xfId="42113"/>
    <cellStyle name="Bilješka 41 2 4 2 4 3" xfId="26500"/>
    <cellStyle name="Bilješka 41 2 4 2 4 4" xfId="42112"/>
    <cellStyle name="Bilješka 41 2 4 2 4 5" xfId="48332"/>
    <cellStyle name="Bilješka 41 2 4 2 5" xfId="12077"/>
    <cellStyle name="Bilješka 41 2 4 2 5 2" xfId="19592"/>
    <cellStyle name="Bilješka 41 2 4 2 5 2 2" xfId="42115"/>
    <cellStyle name="Bilješka 41 2 4 2 5 3" xfId="27715"/>
    <cellStyle name="Bilješka 41 2 4 2 5 4" xfId="42114"/>
    <cellStyle name="Bilješka 41 2 4 2 5 5" xfId="49127"/>
    <cellStyle name="Bilješka 41 2 4 2 6" xfId="12971"/>
    <cellStyle name="Bilješka 41 2 4 2 6 2" xfId="20475"/>
    <cellStyle name="Bilješka 41 2 4 2 6 2 2" xfId="42117"/>
    <cellStyle name="Bilješka 41 2 4 2 6 3" xfId="28599"/>
    <cellStyle name="Bilješka 41 2 4 2 6 4" xfId="42116"/>
    <cellStyle name="Bilješka 41 2 4 2 6 5" xfId="51141"/>
    <cellStyle name="Bilješka 41 2 4 2 7" xfId="13420"/>
    <cellStyle name="Bilješka 41 2 4 2 7 2" xfId="20893"/>
    <cellStyle name="Bilješka 41 2 4 2 7 2 2" xfId="42119"/>
    <cellStyle name="Bilješka 41 2 4 2 7 3" xfId="29045"/>
    <cellStyle name="Bilješka 41 2 4 2 7 4" xfId="42118"/>
    <cellStyle name="Bilješka 41 2 4 2 7 5" xfId="56850"/>
    <cellStyle name="Bilješka 41 2 4 2 8" xfId="14785"/>
    <cellStyle name="Bilješka 41 2 4 2 8 2" xfId="22137"/>
    <cellStyle name="Bilješka 41 2 4 2 8 2 2" xfId="42121"/>
    <cellStyle name="Bilješka 41 2 4 2 8 3" xfId="30391"/>
    <cellStyle name="Bilješka 41 2 4 2 8 4" xfId="42120"/>
    <cellStyle name="Bilješka 41 2 4 2 9" xfId="15473"/>
    <cellStyle name="Bilješka 41 2 4 2 9 2" xfId="31071"/>
    <cellStyle name="Bilješka 41 2 4 2 9 3" xfId="42122"/>
    <cellStyle name="Bilješka 41 2 4 2_Hotel Fortuna" xfId="50067"/>
    <cellStyle name="Bilješka 41 2 4 3" xfId="9048"/>
    <cellStyle name="Bilješka 41 2 4 3 2" xfId="15920"/>
    <cellStyle name="Bilješka 41 2 4 3 2 2" xfId="42124"/>
    <cellStyle name="Bilješka 41 2 4 3 2 2 2" xfId="56070"/>
    <cellStyle name="Bilješka 41 2 4 3 2 3" xfId="59251"/>
    <cellStyle name="Bilješka 41 2 4 3 2 4" xfId="53741"/>
    <cellStyle name="Bilješka 41 2 4 3 3" xfId="16724"/>
    <cellStyle name="Bilješka 41 2 4 3 3 2" xfId="42125"/>
    <cellStyle name="Bilješka 41 2 4 3 3 3" xfId="51683"/>
    <cellStyle name="Bilješka 41 2 4 3 4" xfId="24238"/>
    <cellStyle name="Bilješka 41 2 4 3 4 2" xfId="54009"/>
    <cellStyle name="Bilješka 41 2 4 3 5" xfId="42123"/>
    <cellStyle name="Bilješka 41 2 4 3 5 2" xfId="57199"/>
    <cellStyle name="Bilješka 41 2 4 3 6" xfId="47663"/>
    <cellStyle name="Bilješka 41 2 4 4" xfId="10247"/>
    <cellStyle name="Bilješka 41 2 4 4 2" xfId="17816"/>
    <cellStyle name="Bilješka 41 2 4 4 2 2" xfId="42127"/>
    <cellStyle name="Bilješka 41 2 4 4 2 3" xfId="53738"/>
    <cellStyle name="Bilješka 41 2 4 4 3" xfId="25935"/>
    <cellStyle name="Bilješka 41 2 4 4 3 2" xfId="56067"/>
    <cellStyle name="Bilješka 41 2 4 4 4" xfId="42126"/>
    <cellStyle name="Bilješka 41 2 4 4 4 2" xfId="59248"/>
    <cellStyle name="Bilješka 41 2 4 4 5" xfId="48736"/>
    <cellStyle name="Bilješka 41 2 4 5" xfId="9545"/>
    <cellStyle name="Bilješka 41 2 4 5 2" xfId="17186"/>
    <cellStyle name="Bilješka 41 2 4 5 2 2" xfId="42129"/>
    <cellStyle name="Bilješka 41 2 4 5 3" xfId="25313"/>
    <cellStyle name="Bilješka 41 2 4 5 4" xfId="42128"/>
    <cellStyle name="Bilješka 41 2 4 5 5" xfId="50951"/>
    <cellStyle name="Bilješka 41 2 4 6" xfId="11731"/>
    <cellStyle name="Bilješka 41 2 4 6 2" xfId="19246"/>
    <cellStyle name="Bilješka 41 2 4 6 2 2" xfId="42131"/>
    <cellStyle name="Bilješka 41 2 4 6 3" xfId="27373"/>
    <cellStyle name="Bilješka 41 2 4 6 4" xfId="42130"/>
    <cellStyle name="Bilješka 41 2 4 6 5" xfId="51234"/>
    <cellStyle name="Bilješka 41 2 4 7" xfId="12625"/>
    <cellStyle name="Bilješka 41 2 4 7 2" xfId="20129"/>
    <cellStyle name="Bilješka 41 2 4 7 2 2" xfId="42133"/>
    <cellStyle name="Bilješka 41 2 4 7 3" xfId="28257"/>
    <cellStyle name="Bilješka 41 2 4 7 4" xfId="42132"/>
    <cellStyle name="Bilješka 41 2 4 8" xfId="13819"/>
    <cellStyle name="Bilješka 41 2 4 8 2" xfId="21283"/>
    <cellStyle name="Bilješka 41 2 4 8 2 2" xfId="42135"/>
    <cellStyle name="Bilješka 41 2 4 8 3" xfId="29439"/>
    <cellStyle name="Bilješka 41 2 4 8 4" xfId="42134"/>
    <cellStyle name="Bilješka 41 2 4 9" xfId="10523"/>
    <cellStyle name="Bilješka 41 2 4 9 2" xfId="18065"/>
    <cellStyle name="Bilješka 41 2 4 9 2 2" xfId="42137"/>
    <cellStyle name="Bilješka 41 2 4 9 3" xfId="26181"/>
    <cellStyle name="Bilješka 41 2 4 9 4" xfId="42136"/>
    <cellStyle name="Bilješka 41 2 4_Hotel Fortuna" xfId="49490"/>
    <cellStyle name="Bilješka 41 2 5" xfId="8198"/>
    <cellStyle name="Bilješka 41 2 5 10" xfId="22219"/>
    <cellStyle name="Bilješka 41 2 5 11" xfId="23016"/>
    <cellStyle name="Bilješka 41 2 5 12" xfId="42138"/>
    <cellStyle name="Bilješka 41 2 5 13" xfId="46992"/>
    <cellStyle name="Bilješka 41 2 5 2" xfId="9376"/>
    <cellStyle name="Bilješka 41 2 5 2 2" xfId="16582"/>
    <cellStyle name="Bilješka 41 2 5 2 2 2" xfId="42140"/>
    <cellStyle name="Bilješka 41 2 5 2 2 2 2" xfId="53743"/>
    <cellStyle name="Bilješka 41 2 5 2 2 3" xfId="56072"/>
    <cellStyle name="Bilješka 41 2 5 2 2 4" xfId="59253"/>
    <cellStyle name="Bilješka 41 2 5 2 2 5" xfId="47384"/>
    <cellStyle name="Bilješka 41 2 5 2 3" xfId="22191"/>
    <cellStyle name="Bilješka 41 2 5 2 4" xfId="24900"/>
    <cellStyle name="Bilješka 41 2 5 2 4 2" xfId="47726"/>
    <cellStyle name="Bilješka 41 2 5 2 5" xfId="42139"/>
    <cellStyle name="Bilješka 41 2 5 2 5 2" xfId="49401"/>
    <cellStyle name="Bilješka 41 2 5 2 6" xfId="54671"/>
    <cellStyle name="Bilješka 41 2 5 2 7" xfId="57861"/>
    <cellStyle name="Bilješka 41 2 5 2 8" xfId="47275"/>
    <cellStyle name="Bilješka 41 2 5 2 9" xfId="60328"/>
    <cellStyle name="Bilješka 41 2 5 2_Hotel Fortuna" xfId="50147"/>
    <cellStyle name="Bilješka 41 2 5 3" xfId="10170"/>
    <cellStyle name="Bilješka 41 2 5 3 2" xfId="16291"/>
    <cellStyle name="Bilješka 41 2 5 3 2 2" xfId="42142"/>
    <cellStyle name="Bilješka 41 2 5 3 2 2 2" xfId="56073"/>
    <cellStyle name="Bilješka 41 2 5 3 2 3" xfId="59254"/>
    <cellStyle name="Bilješka 41 2 5 3 2 4" xfId="53744"/>
    <cellStyle name="Bilješka 41 2 5 3 3" xfId="22419"/>
    <cellStyle name="Bilješka 41 2 5 3 3 2" xfId="52054"/>
    <cellStyle name="Bilješka 41 2 5 3 4" xfId="24609"/>
    <cellStyle name="Bilješka 41 2 5 3 4 2" xfId="54380"/>
    <cellStyle name="Bilješka 41 2 5 3 5" xfId="42141"/>
    <cellStyle name="Bilješka 41 2 5 3 5 2" xfId="57570"/>
    <cellStyle name="Bilješka 41 2 5 3 6" xfId="48231"/>
    <cellStyle name="Bilješka 41 2 5 3 7" xfId="60177"/>
    <cellStyle name="Bilješka 41 2 5 4" xfId="10497"/>
    <cellStyle name="Bilješka 41 2 5 4 2" xfId="18040"/>
    <cellStyle name="Bilješka 41 2 5 4 2 2" xfId="42144"/>
    <cellStyle name="Bilješka 41 2 5 4 2 3" xfId="53742"/>
    <cellStyle name="Bilješka 41 2 5 4 3" xfId="26155"/>
    <cellStyle name="Bilješka 41 2 5 4 3 2" xfId="56071"/>
    <cellStyle name="Bilješka 41 2 5 4 4" xfId="42143"/>
    <cellStyle name="Bilješka 41 2 5 4 4 2" xfId="59252"/>
    <cellStyle name="Bilješka 41 2 5 4 5" xfId="49109"/>
    <cellStyle name="Bilješka 41 2 5 5" xfId="12059"/>
    <cellStyle name="Bilješka 41 2 5 5 2" xfId="19574"/>
    <cellStyle name="Bilješka 41 2 5 5 2 2" xfId="42146"/>
    <cellStyle name="Bilješka 41 2 5 5 3" xfId="27697"/>
    <cellStyle name="Bilješka 41 2 5 5 4" xfId="42145"/>
    <cellStyle name="Bilješka 41 2 5 5 5" xfId="50665"/>
    <cellStyle name="Bilješka 41 2 5 6" xfId="12953"/>
    <cellStyle name="Bilješka 41 2 5 6 2" xfId="20457"/>
    <cellStyle name="Bilješka 41 2 5 6 2 2" xfId="42148"/>
    <cellStyle name="Bilješka 41 2 5 6 3" xfId="28581"/>
    <cellStyle name="Bilješka 41 2 5 6 4" xfId="42147"/>
    <cellStyle name="Bilješka 41 2 5 6 5" xfId="56832"/>
    <cellStyle name="Bilješka 41 2 5 7" xfId="13741"/>
    <cellStyle name="Bilješka 41 2 5 7 2" xfId="21207"/>
    <cellStyle name="Bilješka 41 2 5 7 2 2" xfId="42150"/>
    <cellStyle name="Bilješka 41 2 5 7 3" xfId="29362"/>
    <cellStyle name="Bilješka 41 2 5 7 4" xfId="42149"/>
    <cellStyle name="Bilješka 41 2 5 8" xfId="14352"/>
    <cellStyle name="Bilješka 41 2 5 8 2" xfId="21759"/>
    <cellStyle name="Bilješka 41 2 5 8 2 2" xfId="42152"/>
    <cellStyle name="Bilješka 41 2 5 8 3" xfId="29963"/>
    <cellStyle name="Bilješka 41 2 5 8 4" xfId="42151"/>
    <cellStyle name="Bilješka 41 2 5 9" xfId="15195"/>
    <cellStyle name="Bilješka 41 2 5 9 2" xfId="30796"/>
    <cellStyle name="Bilješka 41 2 5 9 3" xfId="42153"/>
    <cellStyle name="Bilješka 41 2 5_Hotel Fortuna" xfId="50276"/>
    <cellStyle name="Bilješka 41 2 6" xfId="8645"/>
    <cellStyle name="Bilješka 41 2 6 2" xfId="15578"/>
    <cellStyle name="Bilješka 41 2 6 2 2" xfId="42155"/>
    <cellStyle name="Bilješka 41 2 6 2 3" xfId="53724"/>
    <cellStyle name="Bilješka 41 2 6 3" xfId="25230"/>
    <cellStyle name="Bilješka 41 2 6 3 2" xfId="56053"/>
    <cellStyle name="Bilješka 41 2 6 4" xfId="42154"/>
    <cellStyle name="Bilješka 41 2 6 4 2" xfId="59234"/>
    <cellStyle name="Bilješka 41 2 6 5" xfId="47928"/>
    <cellStyle name="Bilješka 41 2 7" xfId="9624"/>
    <cellStyle name="Bilješka 41 2 7 2" xfId="17258"/>
    <cellStyle name="Bilješka 41 2 7 2 2" xfId="42157"/>
    <cellStyle name="Bilješka 41 2 7 3" xfId="25385"/>
    <cellStyle name="Bilješka 41 2 7 4" xfId="42156"/>
    <cellStyle name="Bilješka 41 2 7 5" xfId="48505"/>
    <cellStyle name="Bilješka 41 2 8" xfId="11030"/>
    <cellStyle name="Bilješka 41 2 8 2" xfId="18561"/>
    <cellStyle name="Bilješka 41 2 8 2 2" xfId="42159"/>
    <cellStyle name="Bilješka 41 2 8 3" xfId="26679"/>
    <cellStyle name="Bilješka 41 2 8 4" xfId="42158"/>
    <cellStyle name="Bilješka 41 2 8 5" xfId="50700"/>
    <cellStyle name="Bilješka 41 2 9" xfId="11332"/>
    <cellStyle name="Bilješka 41 2 9 2" xfId="18855"/>
    <cellStyle name="Bilješka 41 2 9 2 2" xfId="42161"/>
    <cellStyle name="Bilješka 41 2 9 3" xfId="26980"/>
    <cellStyle name="Bilješka 41 2 9 4" xfId="42160"/>
    <cellStyle name="Bilješka 41 2 9 5" xfId="51337"/>
    <cellStyle name="Bilješka 41 2_Hotel Fortuna" xfId="50106"/>
    <cellStyle name="Bilješka 41 3" xfId="7543"/>
    <cellStyle name="Bilješka 41 3 10" xfId="14305"/>
    <cellStyle name="Bilješka 41 3 10 2" xfId="21717"/>
    <cellStyle name="Bilješka 41 3 10 2 2" xfId="42164"/>
    <cellStyle name="Bilješka 41 3 10 3" xfId="29917"/>
    <cellStyle name="Bilješka 41 3 10 4" xfId="42163"/>
    <cellStyle name="Bilješka 41 3 11" xfId="15367"/>
    <cellStyle name="Bilješka 41 3 11 2" xfId="30967"/>
    <cellStyle name="Bilješka 41 3 11 3" xfId="42165"/>
    <cellStyle name="Bilješka 41 3 12" xfId="23228"/>
    <cellStyle name="Bilješka 41 3 13" xfId="42162"/>
    <cellStyle name="Bilješka 41 3 14" xfId="59457"/>
    <cellStyle name="Bilješka 41 3 2" xfId="7701"/>
    <cellStyle name="Bilješka 41 3 2 10" xfId="13421"/>
    <cellStyle name="Bilješka 41 3 2 10 2" xfId="29046"/>
    <cellStyle name="Bilješka 41 3 2 10 3" xfId="42167"/>
    <cellStyle name="Bilješka 41 3 2 11" xfId="23650"/>
    <cellStyle name="Bilješka 41 3 2 12" xfId="42166"/>
    <cellStyle name="Bilješka 41 3 2 13" xfId="46789"/>
    <cellStyle name="Bilješka 41 3 2 14" xfId="59563"/>
    <cellStyle name="Bilješka 41 3 2 2" xfId="8084"/>
    <cellStyle name="Bilješka 41 3 2 2 10" xfId="22836"/>
    <cellStyle name="Bilješka 41 3 2 2 11" xfId="22778"/>
    <cellStyle name="Bilješka 41 3 2 2 12" xfId="42168"/>
    <cellStyle name="Bilješka 41 3 2 2 13" xfId="46886"/>
    <cellStyle name="Bilješka 41 3 2 2 14" xfId="59824"/>
    <cellStyle name="Bilješka 41 3 2 2 2" xfId="9262"/>
    <cellStyle name="Bilješka 41 3 2 2 2 2" xfId="16177"/>
    <cellStyle name="Bilješka 41 3 2 2 2 2 2" xfId="42170"/>
    <cellStyle name="Bilješka 41 3 2 2 2 2 2 2" xfId="56077"/>
    <cellStyle name="Bilješka 41 3 2 2 2 2 3" xfId="59258"/>
    <cellStyle name="Bilješka 41 3 2 2 2 2 4" xfId="53748"/>
    <cellStyle name="Bilješka 41 3 2 2 2 3" xfId="23651"/>
    <cellStyle name="Bilješka 41 3 2 2 2 3 2" xfId="51940"/>
    <cellStyle name="Bilješka 41 3 2 2 2 4" xfId="24495"/>
    <cellStyle name="Bilješka 41 3 2 2 2 4 2" xfId="54266"/>
    <cellStyle name="Bilješka 41 3 2 2 2 5" xfId="42169"/>
    <cellStyle name="Bilješka 41 3 2 2 2 5 2" xfId="57456"/>
    <cellStyle name="Bilješka 41 3 2 2 2 6" xfId="60098"/>
    <cellStyle name="Bilješka 41 3 2 2 3" xfId="9716"/>
    <cellStyle name="Bilješka 41 3 2 2 3 2" xfId="17338"/>
    <cellStyle name="Bilješka 41 3 2 2 3 2 2" xfId="42172"/>
    <cellStyle name="Bilješka 41 3 2 2 3 2 3" xfId="53747"/>
    <cellStyle name="Bilješka 41 3 2 2 3 3" xfId="25464"/>
    <cellStyle name="Bilješka 41 3 2 2 3 3 2" xfId="56076"/>
    <cellStyle name="Bilješka 41 3 2 2 3 4" xfId="42171"/>
    <cellStyle name="Bilješka 41 3 2 2 3 4 2" xfId="59257"/>
    <cellStyle name="Bilješka 41 3 2 2 4" xfId="11111"/>
    <cellStyle name="Bilješka 41 3 2 2 4 2" xfId="18639"/>
    <cellStyle name="Bilješka 41 3 2 2 4 2 2" xfId="42174"/>
    <cellStyle name="Bilješka 41 3 2 2 4 3" xfId="26760"/>
    <cellStyle name="Bilješka 41 3 2 2 4 4" xfId="42173"/>
    <cellStyle name="Bilješka 41 3 2 2 4 5" xfId="47883"/>
    <cellStyle name="Bilješka 41 3 2 2 5" xfId="11945"/>
    <cellStyle name="Bilješka 41 3 2 2 5 2" xfId="19460"/>
    <cellStyle name="Bilješka 41 3 2 2 5 2 2" xfId="42176"/>
    <cellStyle name="Bilješka 41 3 2 2 5 3" xfId="27584"/>
    <cellStyle name="Bilješka 41 3 2 2 5 4" xfId="42175"/>
    <cellStyle name="Bilješka 41 3 2 2 5 5" xfId="48994"/>
    <cellStyle name="Bilješka 41 3 2 2 6" xfId="12839"/>
    <cellStyle name="Bilješka 41 3 2 2 6 2" xfId="20343"/>
    <cellStyle name="Bilješka 41 3 2 2 6 2 2" xfId="42178"/>
    <cellStyle name="Bilješka 41 3 2 2 6 3" xfId="28468"/>
    <cellStyle name="Bilješka 41 3 2 2 6 4" xfId="42177"/>
    <cellStyle name="Bilješka 41 3 2 2 6 5" xfId="50789"/>
    <cellStyle name="Bilješka 41 3 2 2 7" xfId="13290"/>
    <cellStyle name="Bilješka 41 3 2 2 7 2" xfId="20766"/>
    <cellStyle name="Bilješka 41 3 2 2 7 2 2" xfId="42180"/>
    <cellStyle name="Bilješka 41 3 2 2 7 3" xfId="28916"/>
    <cellStyle name="Bilješka 41 3 2 2 7 4" xfId="42179"/>
    <cellStyle name="Bilješka 41 3 2 2 7 5" xfId="56718"/>
    <cellStyle name="Bilješka 41 3 2 2 8" xfId="14156"/>
    <cellStyle name="Bilješka 41 3 2 2 8 2" xfId="21580"/>
    <cellStyle name="Bilješka 41 3 2 2 8 2 2" xfId="42182"/>
    <cellStyle name="Bilješka 41 3 2 2 8 3" xfId="29771"/>
    <cellStyle name="Bilješka 41 3 2 2 8 4" xfId="42181"/>
    <cellStyle name="Bilješka 41 3 2 2 9" xfId="15328"/>
    <cellStyle name="Bilješka 41 3 2 2 9 2" xfId="30929"/>
    <cellStyle name="Bilješka 41 3 2 2 9 3" xfId="42183"/>
    <cellStyle name="Bilješka 41 3 2 2_Hotel Fortuna" xfId="49889"/>
    <cellStyle name="Bilješka 41 3 2 3" xfId="8878"/>
    <cellStyle name="Bilješka 41 3 2 3 2" xfId="16079"/>
    <cellStyle name="Bilješka 41 3 2 3 2 2" xfId="42185"/>
    <cellStyle name="Bilješka 41 3 2 3 2 2 2" xfId="56078"/>
    <cellStyle name="Bilješka 41 3 2 3 2 3" xfId="59259"/>
    <cellStyle name="Bilješka 41 3 2 3 2 4" xfId="53749"/>
    <cellStyle name="Bilješka 41 3 2 3 3" xfId="16861"/>
    <cellStyle name="Bilješka 41 3 2 3 3 2" xfId="42186"/>
    <cellStyle name="Bilješka 41 3 2 3 3 3" xfId="51842"/>
    <cellStyle name="Bilješka 41 3 2 3 4" xfId="24397"/>
    <cellStyle name="Bilješka 41 3 2 3 4 2" xfId="54168"/>
    <cellStyle name="Bilješka 41 3 2 3 5" xfId="42184"/>
    <cellStyle name="Bilješka 41 3 2 3 5 2" xfId="57358"/>
    <cellStyle name="Bilješka 41 3 2 3 6" xfId="48317"/>
    <cellStyle name="Bilješka 41 3 2 4" xfId="8575"/>
    <cellStyle name="Bilješka 41 3 2 4 2" xfId="17097"/>
    <cellStyle name="Bilješka 41 3 2 4 2 2" xfId="42188"/>
    <cellStyle name="Bilješka 41 3 2 4 2 3" xfId="53746"/>
    <cellStyle name="Bilješka 41 3 2 4 3" xfId="25163"/>
    <cellStyle name="Bilješka 41 3 2 4 3 2" xfId="56075"/>
    <cellStyle name="Bilješka 41 3 2 4 4" xfId="42187"/>
    <cellStyle name="Bilješka 41 3 2 4 4 2" xfId="59256"/>
    <cellStyle name="Bilješka 41 3 2 4 5" xfId="48895"/>
    <cellStyle name="Bilješka 41 3 2 5" xfId="8671"/>
    <cellStyle name="Bilješka 41 3 2 5 2" xfId="15616"/>
    <cellStyle name="Bilješka 41 3 2 5 2 2" xfId="42190"/>
    <cellStyle name="Bilješka 41 3 2 5 3" xfId="25256"/>
    <cellStyle name="Bilješka 41 3 2 5 4" xfId="42189"/>
    <cellStyle name="Bilješka 41 3 2 5 5" xfId="52330"/>
    <cellStyle name="Bilješka 41 3 2 6" xfId="11562"/>
    <cellStyle name="Bilješka 41 3 2 6 2" xfId="19077"/>
    <cellStyle name="Bilješka 41 3 2 6 2 2" xfId="42192"/>
    <cellStyle name="Bilješka 41 3 2 6 3" xfId="27207"/>
    <cellStyle name="Bilješka 41 3 2 6 4" xfId="42191"/>
    <cellStyle name="Bilješka 41 3 2 6 5" xfId="56353"/>
    <cellStyle name="Bilješka 41 3 2 7" xfId="12455"/>
    <cellStyle name="Bilješka 41 3 2 7 2" xfId="19960"/>
    <cellStyle name="Bilješka 41 3 2 7 2 2" xfId="42194"/>
    <cellStyle name="Bilješka 41 3 2 7 3" xfId="28090"/>
    <cellStyle name="Bilješka 41 3 2 7 4" xfId="42193"/>
    <cellStyle name="Bilješka 41 3 2 8" xfId="10462"/>
    <cellStyle name="Bilješka 41 3 2 8 2" xfId="18006"/>
    <cellStyle name="Bilješka 41 3 2 8 2 2" xfId="42196"/>
    <cellStyle name="Bilješka 41 3 2 8 3" xfId="26122"/>
    <cellStyle name="Bilješka 41 3 2 8 4" xfId="42195"/>
    <cellStyle name="Bilješka 41 3 2 9" xfId="10731"/>
    <cellStyle name="Bilješka 41 3 2 9 2" xfId="18269"/>
    <cellStyle name="Bilješka 41 3 2 9 2 2" xfId="42198"/>
    <cellStyle name="Bilješka 41 3 2 9 3" xfId="26385"/>
    <cellStyle name="Bilješka 41 3 2 9 4" xfId="42197"/>
    <cellStyle name="Bilješka 41 3 2_Hotel Fortuna" xfId="50028"/>
    <cellStyle name="Bilješka 41 3 3" xfId="7908"/>
    <cellStyle name="Bilješka 41 3 3 10" xfId="13248"/>
    <cellStyle name="Bilješka 41 3 3 10 2" xfId="28874"/>
    <cellStyle name="Bilješka 41 3 3 10 3" xfId="42200"/>
    <cellStyle name="Bilješka 41 3 3 11" xfId="23308"/>
    <cellStyle name="Bilješka 41 3 3 12" xfId="42199"/>
    <cellStyle name="Bilješka 41 3 3 13" xfId="46679"/>
    <cellStyle name="Bilješka 41 3 3 14" xfId="59706"/>
    <cellStyle name="Bilješka 41 3 3 2" xfId="8221"/>
    <cellStyle name="Bilješka 41 3 3 2 10" xfId="22378"/>
    <cellStyle name="Bilješka 41 3 3 2 11" xfId="23575"/>
    <cellStyle name="Bilješka 41 3 3 2 12" xfId="42201"/>
    <cellStyle name="Bilješka 41 3 3 2 13" xfId="47014"/>
    <cellStyle name="Bilješka 41 3 3 2 14" xfId="59885"/>
    <cellStyle name="Bilješka 41 3 3 2 2" xfId="9399"/>
    <cellStyle name="Bilješka 41 3 3 2 2 2" xfId="16314"/>
    <cellStyle name="Bilješka 41 3 3 2 2 2 2" xfId="42203"/>
    <cellStyle name="Bilješka 41 3 3 2 2 2 2 2" xfId="56081"/>
    <cellStyle name="Bilješka 41 3 3 2 2 2 3" xfId="59262"/>
    <cellStyle name="Bilješka 41 3 3 2 2 2 4" xfId="53752"/>
    <cellStyle name="Bilješka 41 3 3 2 2 3" xfId="23570"/>
    <cellStyle name="Bilješka 41 3 3 2 2 3 2" xfId="52077"/>
    <cellStyle name="Bilješka 41 3 3 2 2 4" xfId="24632"/>
    <cellStyle name="Bilješka 41 3 3 2 2 4 2" xfId="54403"/>
    <cellStyle name="Bilješka 41 3 3 2 2 5" xfId="42202"/>
    <cellStyle name="Bilješka 41 3 3 2 2 5 2" xfId="57593"/>
    <cellStyle name="Bilješka 41 3 3 2 2 6" xfId="60194"/>
    <cellStyle name="Bilješka 41 3 3 2 3" xfId="9746"/>
    <cellStyle name="Bilješka 41 3 3 2 3 2" xfId="17366"/>
    <cellStyle name="Bilješka 41 3 3 2 3 2 2" xfId="42205"/>
    <cellStyle name="Bilješka 41 3 3 2 3 2 3" xfId="53751"/>
    <cellStyle name="Bilješka 41 3 3 2 3 3" xfId="25492"/>
    <cellStyle name="Bilješka 41 3 3 2 3 3 2" xfId="56080"/>
    <cellStyle name="Bilješka 41 3 3 2 3 4" xfId="42204"/>
    <cellStyle name="Bilješka 41 3 3 2 3 4 2" xfId="59261"/>
    <cellStyle name="Bilješka 41 3 3 2 4" xfId="10890"/>
    <cellStyle name="Bilješka 41 3 3 2 4 2" xfId="18422"/>
    <cellStyle name="Bilješka 41 3 3 2 4 2 2" xfId="42207"/>
    <cellStyle name="Bilješka 41 3 3 2 4 3" xfId="26541"/>
    <cellStyle name="Bilješka 41 3 3 2 4 4" xfId="42206"/>
    <cellStyle name="Bilješka 41 3 3 2 4 5" xfId="47569"/>
    <cellStyle name="Bilješka 41 3 3 2 5" xfId="12082"/>
    <cellStyle name="Bilješka 41 3 3 2 5 2" xfId="19597"/>
    <cellStyle name="Bilješka 41 3 3 2 5 2 2" xfId="42209"/>
    <cellStyle name="Bilješka 41 3 3 2 5 3" xfId="27720"/>
    <cellStyle name="Bilješka 41 3 3 2 5 4" xfId="42208"/>
    <cellStyle name="Bilješka 41 3 3 2 5 5" xfId="49132"/>
    <cellStyle name="Bilješka 41 3 3 2 6" xfId="12976"/>
    <cellStyle name="Bilješka 41 3 3 2 6 2" xfId="20480"/>
    <cellStyle name="Bilješka 41 3 3 2 6 2 2" xfId="42211"/>
    <cellStyle name="Bilješka 41 3 3 2 6 3" xfId="28604"/>
    <cellStyle name="Bilješka 41 3 3 2 6 4" xfId="42210"/>
    <cellStyle name="Bilješka 41 3 3 2 6 5" xfId="51326"/>
    <cellStyle name="Bilješka 41 3 3 2 7" xfId="13319"/>
    <cellStyle name="Bilješka 41 3 3 2 7 2" xfId="20795"/>
    <cellStyle name="Bilješka 41 3 3 2 7 2 2" xfId="42213"/>
    <cellStyle name="Bilješka 41 3 3 2 7 3" xfId="28945"/>
    <cellStyle name="Bilješka 41 3 3 2 7 4" xfId="42212"/>
    <cellStyle name="Bilješka 41 3 3 2 7 5" xfId="56855"/>
    <cellStyle name="Bilješka 41 3 3 2 8" xfId="14171"/>
    <cellStyle name="Bilješka 41 3 3 2 8 2" xfId="21594"/>
    <cellStyle name="Bilješka 41 3 3 2 8 2 2" xfId="42215"/>
    <cellStyle name="Bilješka 41 3 3 2 8 3" xfId="29785"/>
    <cellStyle name="Bilješka 41 3 3 2 8 4" xfId="42214"/>
    <cellStyle name="Bilješka 41 3 3 2 9" xfId="14867"/>
    <cellStyle name="Bilješka 41 3 3 2 9 2" xfId="30473"/>
    <cellStyle name="Bilješka 41 3 3 2 9 3" xfId="42216"/>
    <cellStyle name="Bilješka 41 3 3 2_Hotel Fortuna" xfId="50116"/>
    <cellStyle name="Bilješka 41 3 3 3" xfId="9086"/>
    <cellStyle name="Bilješka 41 3 3 3 2" xfId="15966"/>
    <cellStyle name="Bilješka 41 3 3 3 2 2" xfId="42218"/>
    <cellStyle name="Bilješka 41 3 3 3 2 2 2" xfId="56082"/>
    <cellStyle name="Bilješka 41 3 3 3 2 3" xfId="59263"/>
    <cellStyle name="Bilješka 41 3 3 3 2 4" xfId="53753"/>
    <cellStyle name="Bilješka 41 3 3 3 3" xfId="16763"/>
    <cellStyle name="Bilješka 41 3 3 3 3 2" xfId="42219"/>
    <cellStyle name="Bilješka 41 3 3 3 3 3" xfId="51729"/>
    <cellStyle name="Bilješka 41 3 3 3 4" xfId="24284"/>
    <cellStyle name="Bilješka 41 3 3 3 4 2" xfId="54055"/>
    <cellStyle name="Bilješka 41 3 3 3 5" xfId="42217"/>
    <cellStyle name="Bilješka 41 3 3 3 5 2" xfId="57245"/>
    <cellStyle name="Bilješka 41 3 3 3 6" xfId="48310"/>
    <cellStyle name="Bilješka 41 3 3 4" xfId="9762"/>
    <cellStyle name="Bilješka 41 3 3 4 2" xfId="17380"/>
    <cellStyle name="Bilješka 41 3 3 4 2 2" xfId="42221"/>
    <cellStyle name="Bilješka 41 3 3 4 2 3" xfId="53750"/>
    <cellStyle name="Bilješka 41 3 3 4 3" xfId="25505"/>
    <cellStyle name="Bilješka 41 3 3 4 3 2" xfId="56079"/>
    <cellStyle name="Bilješka 41 3 3 4 4" xfId="42220"/>
    <cellStyle name="Bilješka 41 3 3 4 4 2" xfId="59260"/>
    <cellStyle name="Bilješka 41 3 3 4 5" xfId="48782"/>
    <cellStyle name="Bilješka 41 3 3 5" xfId="8735"/>
    <cellStyle name="Bilješka 41 3 3 5 2" xfId="15573"/>
    <cellStyle name="Bilješka 41 3 3 5 2 2" xfId="42223"/>
    <cellStyle name="Bilješka 41 3 3 5 3" xfId="25266"/>
    <cellStyle name="Bilješka 41 3 3 5 4" xfId="42222"/>
    <cellStyle name="Bilješka 41 3 3 5 5" xfId="50968"/>
    <cellStyle name="Bilješka 41 3 3 6" xfId="11769"/>
    <cellStyle name="Bilješka 41 3 3 6 2" xfId="19284"/>
    <cellStyle name="Bilješka 41 3 3 6 2 2" xfId="42225"/>
    <cellStyle name="Bilješka 41 3 3 6 3" xfId="27411"/>
    <cellStyle name="Bilješka 41 3 3 6 4" xfId="42224"/>
    <cellStyle name="Bilješka 41 3 3 6 5" xfId="56544"/>
    <cellStyle name="Bilješka 41 3 3 7" xfId="12663"/>
    <cellStyle name="Bilješka 41 3 3 7 2" xfId="20167"/>
    <cellStyle name="Bilješka 41 3 3 7 2 2" xfId="42227"/>
    <cellStyle name="Bilješka 41 3 3 7 3" xfId="28295"/>
    <cellStyle name="Bilješka 41 3 3 7 4" xfId="42226"/>
    <cellStyle name="Bilješka 41 3 3 8" xfId="13335"/>
    <cellStyle name="Bilješka 41 3 3 8 2" xfId="20811"/>
    <cellStyle name="Bilješka 41 3 3 8 2 2" xfId="42229"/>
    <cellStyle name="Bilješka 41 3 3 8 3" xfId="28960"/>
    <cellStyle name="Bilješka 41 3 3 8 4" xfId="42228"/>
    <cellStyle name="Bilješka 41 3 3 9" xfId="14808"/>
    <cellStyle name="Bilješka 41 3 3 9 2" xfId="22159"/>
    <cellStyle name="Bilješka 41 3 3 9 2 2" xfId="42231"/>
    <cellStyle name="Bilješka 41 3 3 9 3" xfId="30414"/>
    <cellStyle name="Bilješka 41 3 3 9 4" xfId="42230"/>
    <cellStyle name="Bilješka 41 3 3_Hotel Fortuna" xfId="49600"/>
    <cellStyle name="Bilješka 41 3 4" xfId="8714"/>
    <cellStyle name="Bilješka 41 3 4 2" xfId="15730"/>
    <cellStyle name="Bilješka 41 3 4 2 2" xfId="42233"/>
    <cellStyle name="Bilješka 41 3 4 2 2 2" xfId="56083"/>
    <cellStyle name="Bilješka 41 3 4 2 3" xfId="59264"/>
    <cellStyle name="Bilješka 41 3 4 2 4" xfId="53754"/>
    <cellStyle name="Bilješka 41 3 4 3" xfId="22489"/>
    <cellStyle name="Bilješka 41 3 4 3 2" xfId="51493"/>
    <cellStyle name="Bilješka 41 3 4 4" xfId="24048"/>
    <cellStyle name="Bilješka 41 3 4 4 2" xfId="50655"/>
    <cellStyle name="Bilješka 41 3 4 5" xfId="42232"/>
    <cellStyle name="Bilješka 41 3 4 5 2" xfId="57009"/>
    <cellStyle name="Bilješka 41 3 4 6" xfId="48288"/>
    <cellStyle name="Bilješka 41 3 4 7" xfId="59971"/>
    <cellStyle name="Bilješka 41 3 5" xfId="10213"/>
    <cellStyle name="Bilješka 41 3 5 2" xfId="17786"/>
    <cellStyle name="Bilješka 41 3 5 2 2" xfId="42235"/>
    <cellStyle name="Bilješka 41 3 5 2 3" xfId="53745"/>
    <cellStyle name="Bilješka 41 3 5 3" xfId="25905"/>
    <cellStyle name="Bilješka 41 3 5 3 2" xfId="56074"/>
    <cellStyle name="Bilješka 41 3 5 4" xfId="42234"/>
    <cellStyle name="Bilješka 41 3 5 4 2" xfId="59255"/>
    <cellStyle name="Bilješka 41 3 5 5" xfId="48544"/>
    <cellStyle name="Bilješka 41 3 6" xfId="11114"/>
    <cellStyle name="Bilješka 41 3 6 2" xfId="18642"/>
    <cellStyle name="Bilješka 41 3 6 2 2" xfId="42237"/>
    <cellStyle name="Bilješka 41 3 6 3" xfId="26763"/>
    <cellStyle name="Bilješka 41 3 6 4" xfId="42236"/>
    <cellStyle name="Bilješka 41 3 6 5" xfId="51439"/>
    <cellStyle name="Bilješka 41 3 7" xfId="11398"/>
    <cellStyle name="Bilješka 41 3 7 2" xfId="18913"/>
    <cellStyle name="Bilješka 41 3 7 2 2" xfId="42239"/>
    <cellStyle name="Bilješka 41 3 7 3" xfId="27045"/>
    <cellStyle name="Bilješka 41 3 7 4" xfId="42238"/>
    <cellStyle name="Bilješka 41 3 7 5" xfId="50554"/>
    <cellStyle name="Bilješka 41 3 8" xfId="12290"/>
    <cellStyle name="Bilješka 41 3 8 2" xfId="19795"/>
    <cellStyle name="Bilješka 41 3 8 2 2" xfId="42241"/>
    <cellStyle name="Bilješka 41 3 8 3" xfId="27927"/>
    <cellStyle name="Bilješka 41 3 8 4" xfId="42240"/>
    <cellStyle name="Bilješka 41 3 9" xfId="13785"/>
    <cellStyle name="Bilješka 41 3 9 2" xfId="21249"/>
    <cellStyle name="Bilješka 41 3 9 2 2" xfId="42243"/>
    <cellStyle name="Bilješka 41 3 9 3" xfId="29405"/>
    <cellStyle name="Bilješka 41 3 9 4" xfId="42242"/>
    <cellStyle name="Bilješka 41 3_Hotel Fortuna" xfId="50304"/>
    <cellStyle name="Bilješka 41 4" xfId="7603"/>
    <cellStyle name="Bilješka 41 4 10" xfId="10526"/>
    <cellStyle name="Bilješka 41 4 10 2" xfId="18068"/>
    <cellStyle name="Bilješka 41 4 10 2 2" xfId="42246"/>
    <cellStyle name="Bilješka 41 4 10 3" xfId="26184"/>
    <cellStyle name="Bilješka 41 4 10 4" xfId="42245"/>
    <cellStyle name="Bilješka 41 4 11" xfId="14016"/>
    <cellStyle name="Bilješka 41 4 11 2" xfId="29633"/>
    <cellStyle name="Bilješka 41 4 11 3" xfId="42247"/>
    <cellStyle name="Bilješka 41 4 12" xfId="22826"/>
    <cellStyle name="Bilješka 41 4 13" xfId="42244"/>
    <cellStyle name="Bilješka 41 4 14" xfId="46504"/>
    <cellStyle name="Bilješka 41 4 15" xfId="59495"/>
    <cellStyle name="Bilješka 41 4 2" xfId="7771"/>
    <cellStyle name="Bilješka 41 4 2 10" xfId="14308"/>
    <cellStyle name="Bilješka 41 4 2 10 2" xfId="21720"/>
    <cellStyle name="Bilješka 41 4 2 10 2 2" xfId="42250"/>
    <cellStyle name="Bilješka 41 4 2 10 3" xfId="29920"/>
    <cellStyle name="Bilješka 41 4 2 10 4" xfId="42249"/>
    <cellStyle name="Bilješka 41 4 2 11" xfId="15365"/>
    <cellStyle name="Bilješka 41 4 2 11 2" xfId="30965"/>
    <cellStyle name="Bilješka 41 4 2 11 3" xfId="42251"/>
    <cellStyle name="Bilješka 41 4 2 12" xfId="23177"/>
    <cellStyle name="Bilješka 41 4 2 13" xfId="42248"/>
    <cellStyle name="Bilješka 41 4 2 14" xfId="46855"/>
    <cellStyle name="Bilješka 41 4 2 15" xfId="59618"/>
    <cellStyle name="Bilješka 41 4 2 2" xfId="8011"/>
    <cellStyle name="Bilješka 41 4 2 2 10" xfId="15279"/>
    <cellStyle name="Bilješka 41 4 2 2 10 2" xfId="30880"/>
    <cellStyle name="Bilješka 41 4 2 2 10 3" xfId="42253"/>
    <cellStyle name="Bilješka 41 4 2 2 11" xfId="22691"/>
    <cellStyle name="Bilješka 41 4 2 2 12" xfId="42252"/>
    <cellStyle name="Bilješka 41 4 2 2 13" xfId="47100"/>
    <cellStyle name="Bilješka 41 4 2 2 14" xfId="59780"/>
    <cellStyle name="Bilješka 41 4 2 2 2" xfId="8327"/>
    <cellStyle name="Bilješka 41 4 2 2 2 10" xfId="22472"/>
    <cellStyle name="Bilješka 41 4 2 2 2 11" xfId="24000"/>
    <cellStyle name="Bilješka 41 4 2 2 2 12" xfId="42254"/>
    <cellStyle name="Bilješka 41 4 2 2 2 13" xfId="47192"/>
    <cellStyle name="Bilješka 41 4 2 2 2 14" xfId="59940"/>
    <cellStyle name="Bilješka 41 4 2 2 2 2" xfId="9505"/>
    <cellStyle name="Bilješka 41 4 2 2 2 2 2" xfId="16499"/>
    <cellStyle name="Bilješka 41 4 2 2 2 2 2 2" xfId="42256"/>
    <cellStyle name="Bilješka 41 4 2 2 2 2 2 2 2" xfId="56088"/>
    <cellStyle name="Bilješka 41 4 2 2 2 2 2 3" xfId="59269"/>
    <cellStyle name="Bilješka 41 4 2 2 2 2 2 4" xfId="53759"/>
    <cellStyle name="Bilješka 41 4 2 2 2 2 3" xfId="23135"/>
    <cellStyle name="Bilješka 41 4 2 2 2 2 3 2" xfId="52262"/>
    <cellStyle name="Bilješka 41 4 2 2 2 2 4" xfId="24817"/>
    <cellStyle name="Bilješka 41 4 2 2 2 2 4 2" xfId="54588"/>
    <cellStyle name="Bilješka 41 4 2 2 2 2 5" xfId="42255"/>
    <cellStyle name="Bilješka 41 4 2 2 2 2 5 2" xfId="57778"/>
    <cellStyle name="Bilješka 41 4 2 2 2 2 6" xfId="60264"/>
    <cellStyle name="Bilješka 41 4 2 2 2 3" xfId="9633"/>
    <cellStyle name="Bilješka 41 4 2 2 2 3 2" xfId="17267"/>
    <cellStyle name="Bilješka 41 4 2 2 2 3 2 2" xfId="42258"/>
    <cellStyle name="Bilješka 41 4 2 2 2 3 2 3" xfId="53758"/>
    <cellStyle name="Bilješka 41 4 2 2 2 3 3" xfId="25394"/>
    <cellStyle name="Bilješka 41 4 2 2 2 3 3 2" xfId="56087"/>
    <cellStyle name="Bilješka 41 4 2 2 2 3 4" xfId="42257"/>
    <cellStyle name="Bilješka 41 4 2 2 2 3 4 2" xfId="59268"/>
    <cellStyle name="Bilješka 41 4 2 2 2 4" xfId="10905"/>
    <cellStyle name="Bilješka 41 4 2 2 2 4 2" xfId="18437"/>
    <cellStyle name="Bilješka 41 4 2 2 2 4 2 2" xfId="42260"/>
    <cellStyle name="Bilješka 41 4 2 2 2 4 3" xfId="26556"/>
    <cellStyle name="Bilješka 41 4 2 2 2 4 4" xfId="42259"/>
    <cellStyle name="Bilješka 41 4 2 2 2 4 5" xfId="47634"/>
    <cellStyle name="Bilješka 41 4 2 2 2 5" xfId="12188"/>
    <cellStyle name="Bilješka 41 4 2 2 2 5 2" xfId="19703"/>
    <cellStyle name="Bilješka 41 4 2 2 2 5 2 2" xfId="42262"/>
    <cellStyle name="Bilješka 41 4 2 2 2 5 3" xfId="27825"/>
    <cellStyle name="Bilješka 41 4 2 2 2 5 4" xfId="42261"/>
    <cellStyle name="Bilješka 41 4 2 2 2 5 5" xfId="49318"/>
    <cellStyle name="Bilješka 41 4 2 2 2 6" xfId="13082"/>
    <cellStyle name="Bilješka 41 4 2 2 2 6 2" xfId="20586"/>
    <cellStyle name="Bilješka 41 4 2 2 2 6 2 2" xfId="42264"/>
    <cellStyle name="Bilješka 41 4 2 2 2 6 3" xfId="28709"/>
    <cellStyle name="Bilješka 41 4 2 2 2 6 4" xfId="42263"/>
    <cellStyle name="Bilješka 41 4 2 2 2 6 5" xfId="52355"/>
    <cellStyle name="Bilješka 41 4 2 2 2 7" xfId="13207"/>
    <cellStyle name="Bilješka 41 4 2 2 2 7 2" xfId="20688"/>
    <cellStyle name="Bilješka 41 4 2 2 2 7 2 2" xfId="42266"/>
    <cellStyle name="Bilješka 41 4 2 2 2 7 3" xfId="28834"/>
    <cellStyle name="Bilješka 41 4 2 2 2 7 4" xfId="42265"/>
    <cellStyle name="Bilješka 41 4 2 2 2 7 5" xfId="56961"/>
    <cellStyle name="Bilješka 41 4 2 2 2 8" xfId="14457"/>
    <cellStyle name="Bilješka 41 4 2 2 2 8 2" xfId="21858"/>
    <cellStyle name="Bilješka 41 4 2 2 2 8 2 2" xfId="42268"/>
    <cellStyle name="Bilješka 41 4 2 2 2 8 3" xfId="30067"/>
    <cellStyle name="Bilješka 41 4 2 2 2 8 4" xfId="42267"/>
    <cellStyle name="Bilješka 41 4 2 2 2 9" xfId="15310"/>
    <cellStyle name="Bilješka 41 4 2 2 2 9 2" xfId="30911"/>
    <cellStyle name="Bilješka 41 4 2 2 2 9 3" xfId="42269"/>
    <cellStyle name="Bilješka 41 4 2 2 2_Hotel Fortuna" xfId="50093"/>
    <cellStyle name="Bilješka 41 4 2 2 3" xfId="9189"/>
    <cellStyle name="Bilješka 41 4 2 2 3 2" xfId="16403"/>
    <cellStyle name="Bilješka 41 4 2 2 3 2 2" xfId="42271"/>
    <cellStyle name="Bilješka 41 4 2 2 3 2 2 2" xfId="56089"/>
    <cellStyle name="Bilješka 41 4 2 2 3 2 3" xfId="59270"/>
    <cellStyle name="Bilješka 41 4 2 2 3 2 4" xfId="53760"/>
    <cellStyle name="Bilješka 41 4 2 2 3 3" xfId="17036"/>
    <cellStyle name="Bilješka 41 4 2 2 3 3 2" xfId="42272"/>
    <cellStyle name="Bilješka 41 4 2 2 3 3 3" xfId="52166"/>
    <cellStyle name="Bilješka 41 4 2 2 3 4" xfId="24721"/>
    <cellStyle name="Bilješka 41 4 2 2 3 4 2" xfId="54492"/>
    <cellStyle name="Bilješka 41 4 2 2 3 5" xfId="42270"/>
    <cellStyle name="Bilješka 41 4 2 2 3 5 2" xfId="57682"/>
    <cellStyle name="Bilješka 41 4 2 2 3 6" xfId="47840"/>
    <cellStyle name="Bilješka 41 4 2 2 4" xfId="10335"/>
    <cellStyle name="Bilješka 41 4 2 2 4 2" xfId="17889"/>
    <cellStyle name="Bilješka 41 4 2 2 4 2 2" xfId="42274"/>
    <cellStyle name="Bilješka 41 4 2 2 4 2 3" xfId="53757"/>
    <cellStyle name="Bilješka 41 4 2 2 4 3" xfId="26006"/>
    <cellStyle name="Bilješka 41 4 2 2 4 3 2" xfId="56086"/>
    <cellStyle name="Bilješka 41 4 2 2 4 4" xfId="42273"/>
    <cellStyle name="Bilješka 41 4 2 2 4 4 2" xfId="59267"/>
    <cellStyle name="Bilješka 41 4 2 2 4 5" xfId="49221"/>
    <cellStyle name="Bilješka 41 4 2 2 5" xfId="10427"/>
    <cellStyle name="Bilješka 41 4 2 2 5 2" xfId="17971"/>
    <cellStyle name="Bilješka 41 4 2 2 5 2 2" xfId="42276"/>
    <cellStyle name="Bilješka 41 4 2 2 5 3" xfId="26087"/>
    <cellStyle name="Bilješka 41 4 2 2 5 4" xfId="42275"/>
    <cellStyle name="Bilješka 41 4 2 2 5 5" xfId="50485"/>
    <cellStyle name="Bilješka 41 4 2 2 6" xfId="11872"/>
    <cellStyle name="Bilješka 41 4 2 2 6 2" xfId="19387"/>
    <cellStyle name="Bilješka 41 4 2 2 6 2 2" xfId="42278"/>
    <cellStyle name="Bilješka 41 4 2 2 6 3" xfId="27512"/>
    <cellStyle name="Bilješka 41 4 2 2 6 4" xfId="42277"/>
    <cellStyle name="Bilješka 41 4 2 2 6 5" xfId="56645"/>
    <cellStyle name="Bilješka 41 4 2 2 7" xfId="12766"/>
    <cellStyle name="Bilješka 41 4 2 2 7 2" xfId="20270"/>
    <cellStyle name="Bilješka 41 4 2 2 7 2 2" xfId="42280"/>
    <cellStyle name="Bilješka 41 4 2 2 7 3" xfId="28396"/>
    <cellStyle name="Bilješka 41 4 2 2 7 4" xfId="42279"/>
    <cellStyle name="Bilješka 41 4 2 2 8" xfId="13903"/>
    <cellStyle name="Bilješka 41 4 2 2 8 2" xfId="21366"/>
    <cellStyle name="Bilješka 41 4 2 2 8 2 2" xfId="42282"/>
    <cellStyle name="Bilješka 41 4 2 2 8 3" xfId="29521"/>
    <cellStyle name="Bilješka 41 4 2 2 8 4" xfId="42281"/>
    <cellStyle name="Bilješka 41 4 2 2 9" xfId="14188"/>
    <cellStyle name="Bilješka 41 4 2 2 9 2" xfId="21610"/>
    <cellStyle name="Bilješka 41 4 2 2 9 2 2" xfId="42284"/>
    <cellStyle name="Bilješka 41 4 2 2 9 3" xfId="29802"/>
    <cellStyle name="Bilješka 41 4 2 2 9 4" xfId="42283"/>
    <cellStyle name="Bilješka 41 4 2 2_Hotel Fortuna" xfId="50320"/>
    <cellStyle name="Bilješka 41 4 2 3" xfId="7951"/>
    <cellStyle name="Bilješka 41 4 2 3 10" xfId="22384"/>
    <cellStyle name="Bilješka 41 4 2 3 11" xfId="23822"/>
    <cellStyle name="Bilješka 41 4 2 3 12" xfId="42285"/>
    <cellStyle name="Bilješka 41 4 2 3 13" xfId="46559"/>
    <cellStyle name="Bilješka 41 4 2 3 2" xfId="9129"/>
    <cellStyle name="Bilješka 41 4 2 3 2 2" xfId="16522"/>
    <cellStyle name="Bilješka 41 4 2 3 2 2 2" xfId="42287"/>
    <cellStyle name="Bilješka 41 4 2 3 2 2 2 2" xfId="53762"/>
    <cellStyle name="Bilješka 41 4 2 3 2 2 3" xfId="56091"/>
    <cellStyle name="Bilješka 41 4 2 3 2 2 4" xfId="59272"/>
    <cellStyle name="Bilješka 41 4 2 3 2 2 5" xfId="47324"/>
    <cellStyle name="Bilješka 41 4 2 3 2 3" xfId="22413"/>
    <cellStyle name="Bilješka 41 4 2 3 2 4" xfId="24840"/>
    <cellStyle name="Bilješka 41 4 2 3 2 4 2" xfId="48209"/>
    <cellStyle name="Bilješka 41 4 2 3 2 5" xfId="42286"/>
    <cellStyle name="Bilješka 41 4 2 3 2 5 2" xfId="49341"/>
    <cellStyle name="Bilješka 41 4 2 3 2 6" xfId="54611"/>
    <cellStyle name="Bilješka 41 4 2 3 2 7" xfId="57801"/>
    <cellStyle name="Bilješka 41 4 2 3 2 8" xfId="47215"/>
    <cellStyle name="Bilješka 41 4 2 3 2 9" xfId="60281"/>
    <cellStyle name="Bilješka 41 4 2 3 2_Hotel Fortuna" xfId="49718"/>
    <cellStyle name="Bilješka 41 4 2 3 3" xfId="10314"/>
    <cellStyle name="Bilješka 41 4 2 3 3 2" xfId="15840"/>
    <cellStyle name="Bilješka 41 4 2 3 3 2 2" xfId="42289"/>
    <cellStyle name="Bilješka 41 4 2 3 3 2 2 2" xfId="56092"/>
    <cellStyle name="Bilješka 41 4 2 3 3 2 3" xfId="59273"/>
    <cellStyle name="Bilješka 41 4 2 3 3 2 4" xfId="53763"/>
    <cellStyle name="Bilješka 41 4 2 3 3 3" xfId="22554"/>
    <cellStyle name="Bilješka 41 4 2 3 3 3 2" xfId="51603"/>
    <cellStyle name="Bilješka 41 4 2 3 3 4" xfId="24158"/>
    <cellStyle name="Bilješka 41 4 2 3 3 4 2" xfId="53929"/>
    <cellStyle name="Bilješka 41 4 2 3 3 5" xfId="42288"/>
    <cellStyle name="Bilješka 41 4 2 3 3 5 2" xfId="57119"/>
    <cellStyle name="Bilješka 41 4 2 3 3 6" xfId="47890"/>
    <cellStyle name="Bilješka 41 4 2 3 3 7" xfId="60019"/>
    <cellStyle name="Bilješka 41 4 2 3 4" xfId="10742"/>
    <cellStyle name="Bilješka 41 4 2 3 4 2" xfId="18280"/>
    <cellStyle name="Bilješka 41 4 2 3 4 2 2" xfId="42291"/>
    <cellStyle name="Bilješka 41 4 2 3 4 2 3" xfId="53761"/>
    <cellStyle name="Bilješka 41 4 2 3 4 3" xfId="26396"/>
    <cellStyle name="Bilješka 41 4 2 3 4 3 2" xfId="56090"/>
    <cellStyle name="Bilješka 41 4 2 3 4 4" xfId="42290"/>
    <cellStyle name="Bilješka 41 4 2 3 4 4 2" xfId="59271"/>
    <cellStyle name="Bilješka 41 4 2 3 4 5" xfId="48655"/>
    <cellStyle name="Bilješka 41 4 2 3 5" xfId="11812"/>
    <cellStyle name="Bilješka 41 4 2 3 5 2" xfId="19327"/>
    <cellStyle name="Bilješka 41 4 2 3 5 2 2" xfId="42293"/>
    <cellStyle name="Bilješka 41 4 2 3 5 3" xfId="27453"/>
    <cellStyle name="Bilješka 41 4 2 3 5 4" xfId="42292"/>
    <cellStyle name="Bilješka 41 4 2 3 5 5" xfId="51081"/>
    <cellStyle name="Bilješka 41 4 2 3 6" xfId="12706"/>
    <cellStyle name="Bilješka 41 4 2 3 6 2" xfId="20210"/>
    <cellStyle name="Bilješka 41 4 2 3 6 2 2" xfId="42295"/>
    <cellStyle name="Bilješka 41 4 2 3 6 3" xfId="28337"/>
    <cellStyle name="Bilješka 41 4 2 3 6 4" xfId="42294"/>
    <cellStyle name="Bilješka 41 4 2 3 6 5" xfId="56585"/>
    <cellStyle name="Bilješka 41 4 2 3 7" xfId="13883"/>
    <cellStyle name="Bilješka 41 4 2 3 7 2" xfId="21346"/>
    <cellStyle name="Bilješka 41 4 2 3 7 2 2" xfId="42297"/>
    <cellStyle name="Bilješka 41 4 2 3 7 3" xfId="29502"/>
    <cellStyle name="Bilješka 41 4 2 3 7 4" xfId="42296"/>
    <cellStyle name="Bilješka 41 4 2 3 8" xfId="14495"/>
    <cellStyle name="Bilješka 41 4 2 3 8 2" xfId="21891"/>
    <cellStyle name="Bilješka 41 4 2 3 8 2 2" xfId="42299"/>
    <cellStyle name="Bilješka 41 4 2 3 8 3" xfId="30105"/>
    <cellStyle name="Bilješka 41 4 2 3 8 4" xfId="42298"/>
    <cellStyle name="Bilješka 41 4 2 3 9" xfId="14904"/>
    <cellStyle name="Bilješka 41 4 2 3 9 2" xfId="30510"/>
    <cellStyle name="Bilješka 41 4 2 3 9 3" xfId="42300"/>
    <cellStyle name="Bilješka 41 4 2 3_Hotel Fortuna" xfId="49518"/>
    <cellStyle name="Bilješka 41 4 2 4" xfId="8949"/>
    <cellStyle name="Bilješka 41 4 2 4 2" xfId="16147"/>
    <cellStyle name="Bilješka 41 4 2 4 2 2" xfId="42302"/>
    <cellStyle name="Bilješka 41 4 2 4 2 2 2" xfId="56093"/>
    <cellStyle name="Bilješka 41 4 2 4 2 3" xfId="59274"/>
    <cellStyle name="Bilješka 41 4 2 4 2 4" xfId="53764"/>
    <cellStyle name="Bilješka 41 4 2 4 3" xfId="16927"/>
    <cellStyle name="Bilješka 41 4 2 4 3 2" xfId="42303"/>
    <cellStyle name="Bilješka 41 4 2 4 3 3" xfId="51910"/>
    <cellStyle name="Bilješka 41 4 2 4 4" xfId="24465"/>
    <cellStyle name="Bilješka 41 4 2 4 4 2" xfId="54236"/>
    <cellStyle name="Bilješka 41 4 2 4 5" xfId="42301"/>
    <cellStyle name="Bilješka 41 4 2 4 5 2" xfId="57426"/>
    <cellStyle name="Bilješka 41 4 2 4 6" xfId="47842"/>
    <cellStyle name="Bilješka 41 4 2 5" xfId="9854"/>
    <cellStyle name="Bilješka 41 4 2 5 2" xfId="17463"/>
    <cellStyle name="Bilješka 41 4 2 5 2 2" xfId="42305"/>
    <cellStyle name="Bilješka 41 4 2 5 2 3" xfId="53756"/>
    <cellStyle name="Bilješka 41 4 2 5 3" xfId="25588"/>
    <cellStyle name="Bilješka 41 4 2 5 3 2" xfId="56085"/>
    <cellStyle name="Bilješka 41 4 2 5 4" xfId="42304"/>
    <cellStyle name="Bilješka 41 4 2 5 4 2" xfId="59266"/>
    <cellStyle name="Bilješka 41 4 2 5 5" xfId="48963"/>
    <cellStyle name="Bilješka 41 4 2 6" xfId="10489"/>
    <cellStyle name="Bilješka 41 4 2 6 2" xfId="18032"/>
    <cellStyle name="Bilješka 41 4 2 6 2 2" xfId="42307"/>
    <cellStyle name="Bilješka 41 4 2 6 3" xfId="26147"/>
    <cellStyle name="Bilješka 41 4 2 6 4" xfId="42306"/>
    <cellStyle name="Bilješka 41 4 2 6 5" xfId="50801"/>
    <cellStyle name="Bilješka 41 4 2 7" xfId="11632"/>
    <cellStyle name="Bilješka 41 4 2 7 2" xfId="19147"/>
    <cellStyle name="Bilješka 41 4 2 7 2 2" xfId="42309"/>
    <cellStyle name="Bilješka 41 4 2 7 3" xfId="27275"/>
    <cellStyle name="Bilješka 41 4 2 7 4" xfId="42308"/>
    <cellStyle name="Bilješka 41 4 2 7 5" xfId="56286"/>
    <cellStyle name="Bilješka 41 4 2 8" xfId="12526"/>
    <cellStyle name="Bilješka 41 4 2 8 2" xfId="20030"/>
    <cellStyle name="Bilješka 41 4 2 8 2 2" xfId="42311"/>
    <cellStyle name="Bilješka 41 4 2 8 3" xfId="28159"/>
    <cellStyle name="Bilješka 41 4 2 8 4" xfId="42310"/>
    <cellStyle name="Bilješka 41 4 2 9" xfId="13427"/>
    <cellStyle name="Bilješka 41 4 2 9 2" xfId="20898"/>
    <cellStyle name="Bilješka 41 4 2 9 2 2" xfId="42313"/>
    <cellStyle name="Bilješka 41 4 2 9 3" xfId="29052"/>
    <cellStyle name="Bilješka 41 4 2 9 4" xfId="42312"/>
    <cellStyle name="Bilješka 41 4 2_Hotel Fortuna" xfId="49894"/>
    <cellStyle name="Bilješka 41 4 3" xfId="8107"/>
    <cellStyle name="Bilješka 41 4 3 10" xfId="22343"/>
    <cellStyle name="Bilješka 41 4 3 11" xfId="23176"/>
    <cellStyle name="Bilješka 41 4 3 12" xfId="42314"/>
    <cellStyle name="Bilješka 41 4 3 13" xfId="46907"/>
    <cellStyle name="Bilješka 41 4 3 14" xfId="59832"/>
    <cellStyle name="Bilješka 41 4 3 2" xfId="9285"/>
    <cellStyle name="Bilješka 41 4 3 2 2" xfId="16200"/>
    <cellStyle name="Bilješka 41 4 3 2 2 2" xfId="42316"/>
    <cellStyle name="Bilješka 41 4 3 2 2 2 2" xfId="56095"/>
    <cellStyle name="Bilješka 41 4 3 2 2 3" xfId="59276"/>
    <cellStyle name="Bilješka 41 4 3 2 2 4" xfId="53766"/>
    <cellStyle name="Bilješka 41 4 3 2 3" xfId="22476"/>
    <cellStyle name="Bilješka 41 4 3 2 3 2" xfId="51963"/>
    <cellStyle name="Bilješka 41 4 3 2 4" xfId="24518"/>
    <cellStyle name="Bilješka 41 4 3 2 4 2" xfId="54289"/>
    <cellStyle name="Bilješka 41 4 3 2 5" xfId="42315"/>
    <cellStyle name="Bilješka 41 4 3 2 5 2" xfId="57479"/>
    <cellStyle name="Bilješka 41 4 3 2 6" xfId="60114"/>
    <cellStyle name="Bilješka 41 4 3 3" xfId="9523"/>
    <cellStyle name="Bilješka 41 4 3 3 2" xfId="17165"/>
    <cellStyle name="Bilješka 41 4 3 3 2 2" xfId="42318"/>
    <cellStyle name="Bilješka 41 4 3 3 2 3" xfId="53765"/>
    <cellStyle name="Bilješka 41 4 3 3 3" xfId="25292"/>
    <cellStyle name="Bilješka 41 4 3 3 3 2" xfId="56094"/>
    <cellStyle name="Bilješka 41 4 3 3 4" xfId="42317"/>
    <cellStyle name="Bilješka 41 4 3 3 4 2" xfId="59275"/>
    <cellStyle name="Bilješka 41 4 3 4" xfId="11239"/>
    <cellStyle name="Bilješka 41 4 3 4 2" xfId="18764"/>
    <cellStyle name="Bilješka 41 4 3 4 2 2" xfId="42320"/>
    <cellStyle name="Bilješka 41 4 3 4 3" xfId="26887"/>
    <cellStyle name="Bilješka 41 4 3 4 4" xfId="42319"/>
    <cellStyle name="Bilješka 41 4 3 4 5" xfId="48404"/>
    <cellStyle name="Bilješka 41 4 3 5" xfId="11968"/>
    <cellStyle name="Bilješka 41 4 3 5 2" xfId="19483"/>
    <cellStyle name="Bilješka 41 4 3 5 2 2" xfId="42322"/>
    <cellStyle name="Bilješka 41 4 3 5 3" xfId="27607"/>
    <cellStyle name="Bilješka 41 4 3 5 4" xfId="42321"/>
    <cellStyle name="Bilješka 41 4 3 5 5" xfId="49017"/>
    <cellStyle name="Bilješka 41 4 3 6" xfId="12862"/>
    <cellStyle name="Bilješka 41 4 3 6 2" xfId="20366"/>
    <cellStyle name="Bilješka 41 4 3 6 2 2" xfId="42324"/>
    <cellStyle name="Bilješka 41 4 3 6 3" xfId="28491"/>
    <cellStyle name="Bilješka 41 4 3 6 4" xfId="42323"/>
    <cellStyle name="Bilješka 41 4 3 6 5" xfId="50862"/>
    <cellStyle name="Bilješka 41 4 3 7" xfId="13100"/>
    <cellStyle name="Bilješka 41 4 3 7 2" xfId="20604"/>
    <cellStyle name="Bilješka 41 4 3 7 2 2" xfId="42326"/>
    <cellStyle name="Bilješka 41 4 3 7 3" xfId="28727"/>
    <cellStyle name="Bilješka 41 4 3 7 4" xfId="42325"/>
    <cellStyle name="Bilješka 41 4 3 7 5" xfId="56741"/>
    <cellStyle name="Bilješka 41 4 3 8" xfId="14738"/>
    <cellStyle name="Bilješka 41 4 3 8 2" xfId="22101"/>
    <cellStyle name="Bilješka 41 4 3 8 2 2" xfId="42328"/>
    <cellStyle name="Bilješka 41 4 3 8 3" xfId="30344"/>
    <cellStyle name="Bilješka 41 4 3 8 4" xfId="42327"/>
    <cellStyle name="Bilješka 41 4 3 9" xfId="15425"/>
    <cellStyle name="Bilješka 41 4 3 9 2" xfId="31024"/>
    <cellStyle name="Bilješka 41 4 3 9 3" xfId="42329"/>
    <cellStyle name="Bilješka 41 4 3_Hotel Fortuna" xfId="49948"/>
    <cellStyle name="Bilješka 41 4 4" xfId="8775"/>
    <cellStyle name="Bilješka 41 4 4 2" xfId="15783"/>
    <cellStyle name="Bilješka 41 4 4 2 2" xfId="42331"/>
    <cellStyle name="Bilješka 41 4 4 2 2 2" xfId="56096"/>
    <cellStyle name="Bilješka 41 4 4 2 3" xfId="59277"/>
    <cellStyle name="Bilješka 41 4 4 2 4" xfId="53767"/>
    <cellStyle name="Bilješka 41 4 4 3" xfId="16659"/>
    <cellStyle name="Bilješka 41 4 4 3 2" xfId="42332"/>
    <cellStyle name="Bilješka 41 4 4 3 3" xfId="51546"/>
    <cellStyle name="Bilješka 41 4 4 4" xfId="24101"/>
    <cellStyle name="Bilješka 41 4 4 4 2" xfId="50458"/>
    <cellStyle name="Bilješka 41 4 4 5" xfId="42330"/>
    <cellStyle name="Bilješka 41 4 4 5 2" xfId="57062"/>
    <cellStyle name="Bilješka 41 4 4 6" xfId="48371"/>
    <cellStyle name="Bilješka 41 4 5" xfId="9614"/>
    <cellStyle name="Bilješka 41 4 5 2" xfId="17248"/>
    <cellStyle name="Bilješka 41 4 5 2 2" xfId="42334"/>
    <cellStyle name="Bilješka 41 4 5 2 3" xfId="53755"/>
    <cellStyle name="Bilješka 41 4 5 3" xfId="25375"/>
    <cellStyle name="Bilješka 41 4 5 3 2" xfId="56084"/>
    <cellStyle name="Bilješka 41 4 5 4" xfId="42333"/>
    <cellStyle name="Bilješka 41 4 5 4 2" xfId="59265"/>
    <cellStyle name="Bilješka 41 4 5 5" xfId="48598"/>
    <cellStyle name="Bilješka 41 4 6" xfId="8477"/>
    <cellStyle name="Bilješka 41 4 6 2" xfId="17148"/>
    <cellStyle name="Bilješka 41 4 6 2 2" xfId="42336"/>
    <cellStyle name="Bilješka 41 4 6 3" xfId="25066"/>
    <cellStyle name="Bilješka 41 4 6 4" xfId="42335"/>
    <cellStyle name="Bilješka 41 4 6 5" xfId="51090"/>
    <cellStyle name="Bilješka 41 4 7" xfId="11459"/>
    <cellStyle name="Bilješka 41 4 7 2" xfId="18974"/>
    <cellStyle name="Bilješka 41 4 7 2 2" xfId="42338"/>
    <cellStyle name="Bilješka 41 4 7 3" xfId="27105"/>
    <cellStyle name="Bilješka 41 4 7 4" xfId="42337"/>
    <cellStyle name="Bilješka 41 4 7 5" xfId="56452"/>
    <cellStyle name="Bilješka 41 4 8" xfId="12352"/>
    <cellStyle name="Bilješka 41 4 8 2" xfId="19857"/>
    <cellStyle name="Bilješka 41 4 8 2 2" xfId="42340"/>
    <cellStyle name="Bilješka 41 4 8 3" xfId="27988"/>
    <cellStyle name="Bilješka 41 4 8 4" xfId="42339"/>
    <cellStyle name="Bilješka 41 4 9" xfId="13188"/>
    <cellStyle name="Bilješka 41 4 9 2" xfId="20671"/>
    <cellStyle name="Bilješka 41 4 9 2 2" xfId="42342"/>
    <cellStyle name="Bilješka 41 4 9 3" xfId="28815"/>
    <cellStyle name="Bilješka 41 4 9 4" xfId="42341"/>
    <cellStyle name="Bilješka 41 4_Hotel Fortuna" xfId="50030"/>
    <cellStyle name="Bilješka 41 5" xfId="8396"/>
    <cellStyle name="Bilješka 41 5 2" xfId="17079"/>
    <cellStyle name="Bilješka 41 5 2 2" xfId="42344"/>
    <cellStyle name="Bilješka 41 5 2 3" xfId="53723"/>
    <cellStyle name="Bilješka 41 5 3" xfId="24987"/>
    <cellStyle name="Bilješka 41 5 3 2" xfId="56052"/>
    <cellStyle name="Bilješka 41 5 4" xfId="42343"/>
    <cellStyle name="Bilješka 41 5 4 2" xfId="59233"/>
    <cellStyle name="Bilješka 41 5 5" xfId="47555"/>
    <cellStyle name="Bilješka 41 6" xfId="8340"/>
    <cellStyle name="Bilješka 41 6 2" xfId="15580"/>
    <cellStyle name="Bilješka 41 6 2 2" xfId="42346"/>
    <cellStyle name="Bilješka 41 6 3" xfId="24931"/>
    <cellStyle name="Bilješka 41 6 4" xfId="42345"/>
    <cellStyle name="Bilješka 41 6 5" xfId="48461"/>
    <cellStyle name="Bilješka 41 7" xfId="11196"/>
    <cellStyle name="Bilješka 41 7 2" xfId="18723"/>
    <cellStyle name="Bilješka 41 7 2 2" xfId="42348"/>
    <cellStyle name="Bilješka 41 7 3" xfId="26845"/>
    <cellStyle name="Bilješka 41 7 4" xfId="42347"/>
    <cellStyle name="Bilješka 41 7 5" xfId="50580"/>
    <cellStyle name="Bilješka 41 8" xfId="10821"/>
    <cellStyle name="Bilješka 41 8 2" xfId="18356"/>
    <cellStyle name="Bilješka 41 8 2 2" xfId="42350"/>
    <cellStyle name="Bilješka 41 8 3" xfId="26474"/>
    <cellStyle name="Bilješka 41 8 4" xfId="42349"/>
    <cellStyle name="Bilješka 41 8 5" xfId="50949"/>
    <cellStyle name="Bilješka 41 9" xfId="10836"/>
    <cellStyle name="Bilješka 41 9 2" xfId="18371"/>
    <cellStyle name="Bilješka 41 9 2 2" xfId="42352"/>
    <cellStyle name="Bilješka 41 9 3" xfId="26488"/>
    <cellStyle name="Bilješka 41 9 4" xfId="42351"/>
    <cellStyle name="Bilješka 41_Hotel Fortuna" xfId="50417"/>
    <cellStyle name="Bilješka 42" xfId="2431"/>
    <cellStyle name="Bilješka 42 10" xfId="12236"/>
    <cellStyle name="Bilješka 42 10 2" xfId="19749"/>
    <cellStyle name="Bilješka 42 10 2 2" xfId="42355"/>
    <cellStyle name="Bilješka 42 10 3" xfId="27873"/>
    <cellStyle name="Bilješka 42 10 4" xfId="42354"/>
    <cellStyle name="Bilješka 42 11" xfId="14757"/>
    <cellStyle name="Bilješka 42 11 2" xfId="30363"/>
    <cellStyle name="Bilješka 42 11 3" xfId="42356"/>
    <cellStyle name="Bilješka 42 12" xfId="22259"/>
    <cellStyle name="Bilješka 42 13" xfId="42353"/>
    <cellStyle name="Bilješka 42 14" xfId="45951"/>
    <cellStyle name="Bilješka 42 15" xfId="59402"/>
    <cellStyle name="Bilješka 42 16" xfId="7289"/>
    <cellStyle name="Bilješka 42 17" xfId="6940"/>
    <cellStyle name="Bilješka 42 2" xfId="7544"/>
    <cellStyle name="Bilješka 42 2 10" xfId="14105"/>
    <cellStyle name="Bilješka 42 2 10 2" xfId="21536"/>
    <cellStyle name="Bilješka 42 2 10 2 2" xfId="42359"/>
    <cellStyle name="Bilješka 42 2 10 3" xfId="29721"/>
    <cellStyle name="Bilješka 42 2 10 4" xfId="42358"/>
    <cellStyle name="Bilješka 42 2 11" xfId="15004"/>
    <cellStyle name="Bilješka 42 2 11 2" xfId="30608"/>
    <cellStyle name="Bilješka 42 2 11 3" xfId="42360"/>
    <cellStyle name="Bilješka 42 2 12" xfId="23169"/>
    <cellStyle name="Bilješka 42 2 13" xfId="42357"/>
    <cellStyle name="Bilješka 42 2 14" xfId="59458"/>
    <cellStyle name="Bilješka 42 2 2" xfId="7702"/>
    <cellStyle name="Bilješka 42 2 2 10" xfId="14859"/>
    <cellStyle name="Bilješka 42 2 2 10 2" xfId="30465"/>
    <cellStyle name="Bilješka 42 2 2 10 3" xfId="42362"/>
    <cellStyle name="Bilješka 42 2 2 11" xfId="22346"/>
    <cellStyle name="Bilješka 42 2 2 12" xfId="42361"/>
    <cellStyle name="Bilješka 42 2 2 13" xfId="46790"/>
    <cellStyle name="Bilješka 42 2 2 14" xfId="59564"/>
    <cellStyle name="Bilješka 42 2 2 2" xfId="8111"/>
    <cellStyle name="Bilješka 42 2 2 2 10" xfId="22954"/>
    <cellStyle name="Bilješka 42 2 2 2 11" xfId="22673"/>
    <cellStyle name="Bilješka 42 2 2 2 12" xfId="42363"/>
    <cellStyle name="Bilješka 42 2 2 2 13" xfId="46910"/>
    <cellStyle name="Bilješka 42 2 2 2 14" xfId="59835"/>
    <cellStyle name="Bilješka 42 2 2 2 2" xfId="9289"/>
    <cellStyle name="Bilješka 42 2 2 2 2 2" xfId="16204"/>
    <cellStyle name="Bilješka 42 2 2 2 2 2 2" xfId="42365"/>
    <cellStyle name="Bilješka 42 2 2 2 2 2 2 2" xfId="56101"/>
    <cellStyle name="Bilješka 42 2 2 2 2 2 3" xfId="59282"/>
    <cellStyle name="Bilješka 42 2 2 2 2 2 4" xfId="53772"/>
    <cellStyle name="Bilješka 42 2 2 2 2 3" xfId="22480"/>
    <cellStyle name="Bilješka 42 2 2 2 2 3 2" xfId="51967"/>
    <cellStyle name="Bilješka 42 2 2 2 2 4" xfId="24522"/>
    <cellStyle name="Bilješka 42 2 2 2 2 4 2" xfId="54293"/>
    <cellStyle name="Bilješka 42 2 2 2 2 5" xfId="42364"/>
    <cellStyle name="Bilješka 42 2 2 2 2 5 2" xfId="57483"/>
    <cellStyle name="Bilješka 42 2 2 2 2 6" xfId="60117"/>
    <cellStyle name="Bilješka 42 2 2 2 3" xfId="10355"/>
    <cellStyle name="Bilješka 42 2 2 2 3 2" xfId="17905"/>
    <cellStyle name="Bilješka 42 2 2 2 3 2 2" xfId="42367"/>
    <cellStyle name="Bilješka 42 2 2 2 3 2 3" xfId="53771"/>
    <cellStyle name="Bilješka 42 2 2 2 3 3" xfId="26022"/>
    <cellStyle name="Bilješka 42 2 2 2 3 3 2" xfId="56100"/>
    <cellStyle name="Bilješka 42 2 2 2 3 4" xfId="42366"/>
    <cellStyle name="Bilješka 42 2 2 2 3 4 2" xfId="59281"/>
    <cellStyle name="Bilješka 42 2 2 2 4" xfId="10889"/>
    <cellStyle name="Bilješka 42 2 2 2 4 2" xfId="18421"/>
    <cellStyle name="Bilješka 42 2 2 2 4 2 2" xfId="42369"/>
    <cellStyle name="Bilješka 42 2 2 2 4 3" xfId="26540"/>
    <cellStyle name="Bilješka 42 2 2 2 4 4" xfId="42368"/>
    <cellStyle name="Bilješka 42 2 2 2 4 5" xfId="48100"/>
    <cellStyle name="Bilješka 42 2 2 2 5" xfId="11972"/>
    <cellStyle name="Bilješka 42 2 2 2 5 2" xfId="19487"/>
    <cellStyle name="Bilješka 42 2 2 2 5 2 2" xfId="42371"/>
    <cellStyle name="Bilješka 42 2 2 2 5 3" xfId="27611"/>
    <cellStyle name="Bilješka 42 2 2 2 5 4" xfId="42370"/>
    <cellStyle name="Bilješka 42 2 2 2 5 5" xfId="49021"/>
    <cellStyle name="Bilješka 42 2 2 2 6" xfId="12866"/>
    <cellStyle name="Bilješka 42 2 2 2 6 2" xfId="20370"/>
    <cellStyle name="Bilješka 42 2 2 2 6 2 2" xfId="42373"/>
    <cellStyle name="Bilješka 42 2 2 2 6 3" xfId="28495"/>
    <cellStyle name="Bilješka 42 2 2 2 6 4" xfId="42372"/>
    <cellStyle name="Bilješka 42 2 2 2 6 5" xfId="50481"/>
    <cellStyle name="Bilješka 42 2 2 2 7" xfId="13923"/>
    <cellStyle name="Bilješka 42 2 2 2 7 2" xfId="21384"/>
    <cellStyle name="Bilješka 42 2 2 2 7 2 2" xfId="42375"/>
    <cellStyle name="Bilješka 42 2 2 2 7 3" xfId="29541"/>
    <cellStyle name="Bilješka 42 2 2 2 7 4" xfId="42374"/>
    <cellStyle name="Bilješka 42 2 2 2 7 5" xfId="56745"/>
    <cellStyle name="Bilješka 42 2 2 2 8" xfId="14026"/>
    <cellStyle name="Bilješka 42 2 2 2 8 2" xfId="21467"/>
    <cellStyle name="Bilješka 42 2 2 2 8 2 2" xfId="42377"/>
    <cellStyle name="Bilješka 42 2 2 2 8 3" xfId="29643"/>
    <cellStyle name="Bilješka 42 2 2 2 8 4" xfId="42376"/>
    <cellStyle name="Bilješka 42 2 2 2 9" xfId="14877"/>
    <cellStyle name="Bilješka 42 2 2 2 9 2" xfId="30483"/>
    <cellStyle name="Bilješka 42 2 2 2 9 3" xfId="42378"/>
    <cellStyle name="Bilješka 42 2 2 2_Hotel Fortuna" xfId="49748"/>
    <cellStyle name="Bilješka 42 2 2 3" xfId="8879"/>
    <cellStyle name="Bilješka 42 2 2 3 2" xfId="16080"/>
    <cellStyle name="Bilješka 42 2 2 3 2 2" xfId="42380"/>
    <cellStyle name="Bilješka 42 2 2 3 2 2 2" xfId="56102"/>
    <cellStyle name="Bilješka 42 2 2 3 2 3" xfId="59283"/>
    <cellStyle name="Bilješka 42 2 2 3 2 4" xfId="53773"/>
    <cellStyle name="Bilješka 42 2 2 3 3" xfId="16862"/>
    <cellStyle name="Bilješka 42 2 2 3 3 2" xfId="42381"/>
    <cellStyle name="Bilješka 42 2 2 3 3 3" xfId="51843"/>
    <cellStyle name="Bilješka 42 2 2 3 4" xfId="24398"/>
    <cellStyle name="Bilješka 42 2 2 3 4 2" xfId="54169"/>
    <cellStyle name="Bilješka 42 2 2 3 5" xfId="42379"/>
    <cellStyle name="Bilješka 42 2 2 3 5 2" xfId="57359"/>
    <cellStyle name="Bilješka 42 2 2 3 6" xfId="47814"/>
    <cellStyle name="Bilješka 42 2 2 4" xfId="10119"/>
    <cellStyle name="Bilješka 42 2 2 4 2" xfId="17698"/>
    <cellStyle name="Bilješka 42 2 2 4 2 2" xfId="42383"/>
    <cellStyle name="Bilješka 42 2 2 4 2 3" xfId="53770"/>
    <cellStyle name="Bilješka 42 2 2 4 3" xfId="25820"/>
    <cellStyle name="Bilješka 42 2 2 4 3 2" xfId="56099"/>
    <cellStyle name="Bilješka 42 2 2 4 4" xfId="42382"/>
    <cellStyle name="Bilješka 42 2 2 4 4 2" xfId="59280"/>
    <cellStyle name="Bilješka 42 2 2 4 5" xfId="48896"/>
    <cellStyle name="Bilješka 42 2 2 5" xfId="10684"/>
    <cellStyle name="Bilješka 42 2 2 5 2" xfId="18222"/>
    <cellStyle name="Bilješka 42 2 2 5 2 2" xfId="42385"/>
    <cellStyle name="Bilješka 42 2 2 5 3" xfId="26340"/>
    <cellStyle name="Bilješka 42 2 2 5 4" xfId="42384"/>
    <cellStyle name="Bilješka 42 2 2 5 5" xfId="51287"/>
    <cellStyle name="Bilješka 42 2 2 6" xfId="11563"/>
    <cellStyle name="Bilješka 42 2 2 6 2" xfId="19078"/>
    <cellStyle name="Bilješka 42 2 2 6 2 2" xfId="42387"/>
    <cellStyle name="Bilješka 42 2 2 6 3" xfId="27208"/>
    <cellStyle name="Bilješka 42 2 2 6 4" xfId="42386"/>
    <cellStyle name="Bilješka 42 2 2 6 5" xfId="56354"/>
    <cellStyle name="Bilješka 42 2 2 7" xfId="12456"/>
    <cellStyle name="Bilješka 42 2 2 7 2" xfId="19961"/>
    <cellStyle name="Bilješka 42 2 2 7 2 2" xfId="42389"/>
    <cellStyle name="Bilješka 42 2 2 7 3" xfId="28091"/>
    <cellStyle name="Bilješka 42 2 2 7 4" xfId="42388"/>
    <cellStyle name="Bilješka 42 2 2 8" xfId="13690"/>
    <cellStyle name="Bilješka 42 2 2 8 2" xfId="21157"/>
    <cellStyle name="Bilješka 42 2 2 8 2 2" xfId="42391"/>
    <cellStyle name="Bilješka 42 2 2 8 3" xfId="29313"/>
    <cellStyle name="Bilješka 42 2 2 8 4" xfId="42390"/>
    <cellStyle name="Bilješka 42 2 2 9" xfId="14370"/>
    <cellStyle name="Bilješka 42 2 2 9 2" xfId="21775"/>
    <cellStyle name="Bilješka 42 2 2 9 2 2" xfId="42393"/>
    <cellStyle name="Bilješka 42 2 2 9 3" xfId="29981"/>
    <cellStyle name="Bilješka 42 2 2 9 4" xfId="42392"/>
    <cellStyle name="Bilješka 42 2 2_Hotel Fortuna" xfId="49502"/>
    <cellStyle name="Bilješka 42 2 3" xfId="7909"/>
    <cellStyle name="Bilješka 42 2 3 10" xfId="15434"/>
    <cellStyle name="Bilješka 42 2 3 10 2" xfId="31033"/>
    <cellStyle name="Bilješka 42 2 3 10 3" xfId="42395"/>
    <cellStyle name="Bilješka 42 2 3 11" xfId="22739"/>
    <cellStyle name="Bilješka 42 2 3 12" xfId="42394"/>
    <cellStyle name="Bilješka 42 2 3 13" xfId="46680"/>
    <cellStyle name="Bilješka 42 2 3 14" xfId="59707"/>
    <cellStyle name="Bilješka 42 2 3 2" xfId="8114"/>
    <cellStyle name="Bilješka 42 2 3 2 10" xfId="23950"/>
    <cellStyle name="Bilješka 42 2 3 2 11" xfId="23530"/>
    <cellStyle name="Bilješka 42 2 3 2 12" xfId="42396"/>
    <cellStyle name="Bilješka 42 2 3 2 13" xfId="46913"/>
    <cellStyle name="Bilješka 42 2 3 2 14" xfId="59836"/>
    <cellStyle name="Bilješka 42 2 3 2 2" xfId="9292"/>
    <cellStyle name="Bilješka 42 2 3 2 2 2" xfId="16207"/>
    <cellStyle name="Bilješka 42 2 3 2 2 2 2" xfId="42398"/>
    <cellStyle name="Bilješka 42 2 3 2 2 2 2 2" xfId="56105"/>
    <cellStyle name="Bilješka 42 2 3 2 2 2 3" xfId="59286"/>
    <cellStyle name="Bilješka 42 2 3 2 2 2 4" xfId="53776"/>
    <cellStyle name="Bilješka 42 2 3 2 2 3" xfId="23188"/>
    <cellStyle name="Bilješka 42 2 3 2 2 3 2" xfId="51970"/>
    <cellStyle name="Bilješka 42 2 3 2 2 4" xfId="24525"/>
    <cellStyle name="Bilješka 42 2 3 2 2 4 2" xfId="54296"/>
    <cellStyle name="Bilješka 42 2 3 2 2 5" xfId="42397"/>
    <cellStyle name="Bilješka 42 2 3 2 2 5 2" xfId="57486"/>
    <cellStyle name="Bilješka 42 2 3 2 2 6" xfId="60120"/>
    <cellStyle name="Bilješka 42 2 3 2 3" xfId="9650"/>
    <cellStyle name="Bilješka 42 2 3 2 3 2" xfId="17279"/>
    <cellStyle name="Bilješka 42 2 3 2 3 2 2" xfId="42400"/>
    <cellStyle name="Bilješka 42 2 3 2 3 2 3" xfId="53775"/>
    <cellStyle name="Bilješka 42 2 3 2 3 3" xfId="25405"/>
    <cellStyle name="Bilješka 42 2 3 2 3 3 2" xfId="56104"/>
    <cellStyle name="Bilješka 42 2 3 2 3 4" xfId="42399"/>
    <cellStyle name="Bilješka 42 2 3 2 3 4 2" xfId="59285"/>
    <cellStyle name="Bilješka 42 2 3 2 4" xfId="8653"/>
    <cellStyle name="Bilješka 42 2 3 2 4 2" xfId="15517"/>
    <cellStyle name="Bilješka 42 2 3 2 4 2 2" xfId="42402"/>
    <cellStyle name="Bilješka 42 2 3 2 4 3" xfId="25238"/>
    <cellStyle name="Bilješka 42 2 3 2 4 4" xfId="42401"/>
    <cellStyle name="Bilješka 42 2 3 2 4 5" xfId="47830"/>
    <cellStyle name="Bilješka 42 2 3 2 5" xfId="11975"/>
    <cellStyle name="Bilješka 42 2 3 2 5 2" xfId="19490"/>
    <cellStyle name="Bilješka 42 2 3 2 5 2 2" xfId="42404"/>
    <cellStyle name="Bilješka 42 2 3 2 5 3" xfId="27614"/>
    <cellStyle name="Bilješka 42 2 3 2 5 4" xfId="42403"/>
    <cellStyle name="Bilješka 42 2 3 2 5 5" xfId="49024"/>
    <cellStyle name="Bilješka 42 2 3 2 6" xfId="12869"/>
    <cellStyle name="Bilješka 42 2 3 2 6 2" xfId="20373"/>
    <cellStyle name="Bilješka 42 2 3 2 6 2 2" xfId="42406"/>
    <cellStyle name="Bilješka 42 2 3 2 6 3" xfId="28498"/>
    <cellStyle name="Bilješka 42 2 3 2 6 4" xfId="42405"/>
    <cellStyle name="Bilješka 42 2 3 2 6 5" xfId="50930"/>
    <cellStyle name="Bilješka 42 2 3 2 7" xfId="13224"/>
    <cellStyle name="Bilješka 42 2 3 2 7 2" xfId="20704"/>
    <cellStyle name="Bilješka 42 2 3 2 7 2 2" xfId="42408"/>
    <cellStyle name="Bilješka 42 2 3 2 7 3" xfId="28850"/>
    <cellStyle name="Bilješka 42 2 3 2 7 4" xfId="42407"/>
    <cellStyle name="Bilješka 42 2 3 2 7 5" xfId="56748"/>
    <cellStyle name="Bilješka 42 2 3 2 8" xfId="10570"/>
    <cellStyle name="Bilješka 42 2 3 2 8 2" xfId="18110"/>
    <cellStyle name="Bilješka 42 2 3 2 8 2 2" xfId="42410"/>
    <cellStyle name="Bilješka 42 2 3 2 8 3" xfId="26227"/>
    <cellStyle name="Bilješka 42 2 3 2 8 4" xfId="42409"/>
    <cellStyle name="Bilješka 42 2 3 2 9" xfId="13139"/>
    <cellStyle name="Bilješka 42 2 3 2 9 2" xfId="28766"/>
    <cellStyle name="Bilješka 42 2 3 2 9 3" xfId="42411"/>
    <cellStyle name="Bilješka 42 2 3 2_Hotel Fortuna" xfId="49672"/>
    <cellStyle name="Bilješka 42 2 3 3" xfId="9087"/>
    <cellStyle name="Bilješka 42 2 3 3 2" xfId="15967"/>
    <cellStyle name="Bilješka 42 2 3 3 2 2" xfId="42413"/>
    <cellStyle name="Bilješka 42 2 3 3 2 2 2" xfId="56106"/>
    <cellStyle name="Bilješka 42 2 3 3 2 3" xfId="59287"/>
    <cellStyle name="Bilješka 42 2 3 3 2 4" xfId="53777"/>
    <cellStyle name="Bilješka 42 2 3 3 3" xfId="16764"/>
    <cellStyle name="Bilješka 42 2 3 3 3 2" xfId="42414"/>
    <cellStyle name="Bilješka 42 2 3 3 3 3" xfId="51730"/>
    <cellStyle name="Bilješka 42 2 3 3 4" xfId="24285"/>
    <cellStyle name="Bilješka 42 2 3 3 4 2" xfId="54056"/>
    <cellStyle name="Bilješka 42 2 3 3 5" xfId="42412"/>
    <cellStyle name="Bilješka 42 2 3 3 5 2" xfId="57246"/>
    <cellStyle name="Bilješka 42 2 3 3 6" xfId="47915"/>
    <cellStyle name="Bilješka 42 2 3 4" xfId="9598"/>
    <cellStyle name="Bilješka 42 2 3 4 2" xfId="17232"/>
    <cellStyle name="Bilješka 42 2 3 4 2 2" xfId="42416"/>
    <cellStyle name="Bilješka 42 2 3 4 2 3" xfId="53774"/>
    <cellStyle name="Bilješka 42 2 3 4 3" xfId="25359"/>
    <cellStyle name="Bilješka 42 2 3 4 3 2" xfId="56103"/>
    <cellStyle name="Bilješka 42 2 3 4 4" xfId="42415"/>
    <cellStyle name="Bilješka 42 2 3 4 4 2" xfId="59284"/>
    <cellStyle name="Bilješka 42 2 3 4 5" xfId="48783"/>
    <cellStyle name="Bilješka 42 2 3 5" xfId="10718"/>
    <cellStyle name="Bilješka 42 2 3 5 2" xfId="18256"/>
    <cellStyle name="Bilješka 42 2 3 5 2 2" xfId="42418"/>
    <cellStyle name="Bilješka 42 2 3 5 3" xfId="26372"/>
    <cellStyle name="Bilješka 42 2 3 5 4" xfId="42417"/>
    <cellStyle name="Bilješka 42 2 3 5 5" xfId="50833"/>
    <cellStyle name="Bilješka 42 2 3 6" xfId="11770"/>
    <cellStyle name="Bilješka 42 2 3 6 2" xfId="19285"/>
    <cellStyle name="Bilješka 42 2 3 6 2 2" xfId="42420"/>
    <cellStyle name="Bilješka 42 2 3 6 3" xfId="27412"/>
    <cellStyle name="Bilješka 42 2 3 6 4" xfId="42419"/>
    <cellStyle name="Bilješka 42 2 3 6 5" xfId="56545"/>
    <cellStyle name="Bilješka 42 2 3 7" xfId="12664"/>
    <cellStyle name="Bilješka 42 2 3 7 2" xfId="20168"/>
    <cellStyle name="Bilješka 42 2 3 7 2 2" xfId="42422"/>
    <cellStyle name="Bilješka 42 2 3 7 3" xfId="28296"/>
    <cellStyle name="Bilješka 42 2 3 7 4" xfId="42421"/>
    <cellStyle name="Bilješka 42 2 3 8" xfId="13172"/>
    <cellStyle name="Bilješka 42 2 3 8 2" xfId="20655"/>
    <cellStyle name="Bilješka 42 2 3 8 2 2" xfId="42424"/>
    <cellStyle name="Bilješka 42 2 3 8 3" xfId="28799"/>
    <cellStyle name="Bilješka 42 2 3 8 4" xfId="42423"/>
    <cellStyle name="Bilješka 42 2 3 9" xfId="14597"/>
    <cellStyle name="Bilješka 42 2 3 9 2" xfId="21979"/>
    <cellStyle name="Bilješka 42 2 3 9 2 2" xfId="42426"/>
    <cellStyle name="Bilješka 42 2 3 9 3" xfId="30204"/>
    <cellStyle name="Bilješka 42 2 3 9 4" xfId="42425"/>
    <cellStyle name="Bilješka 42 2 3_Hotel Fortuna" xfId="49589"/>
    <cellStyle name="Bilješka 42 2 4" xfId="8715"/>
    <cellStyle name="Bilješka 42 2 4 2" xfId="15731"/>
    <cellStyle name="Bilješka 42 2 4 2 2" xfId="42428"/>
    <cellStyle name="Bilješka 42 2 4 2 2 2" xfId="56107"/>
    <cellStyle name="Bilješka 42 2 4 2 3" xfId="59288"/>
    <cellStyle name="Bilješka 42 2 4 2 4" xfId="53778"/>
    <cellStyle name="Bilješka 42 2 4 3" xfId="22337"/>
    <cellStyle name="Bilješka 42 2 4 3 2" xfId="51494"/>
    <cellStyle name="Bilješka 42 2 4 4" xfId="24049"/>
    <cellStyle name="Bilješka 42 2 4 4 2" xfId="50468"/>
    <cellStyle name="Bilješka 42 2 4 5" xfId="42427"/>
    <cellStyle name="Bilješka 42 2 4 5 2" xfId="57010"/>
    <cellStyle name="Bilješka 42 2 4 6" xfId="48191"/>
    <cellStyle name="Bilješka 42 2 4 7" xfId="59972"/>
    <cellStyle name="Bilješka 42 2 5" xfId="9782"/>
    <cellStyle name="Bilješka 42 2 5 2" xfId="17400"/>
    <cellStyle name="Bilješka 42 2 5 2 2" xfId="42430"/>
    <cellStyle name="Bilješka 42 2 5 2 3" xfId="53769"/>
    <cellStyle name="Bilješka 42 2 5 3" xfId="25525"/>
    <cellStyle name="Bilješka 42 2 5 3 2" xfId="56098"/>
    <cellStyle name="Bilješka 42 2 5 4" xfId="42429"/>
    <cellStyle name="Bilješka 42 2 5 4 2" xfId="59279"/>
    <cellStyle name="Bilješka 42 2 5 5" xfId="48545"/>
    <cellStyle name="Bilješka 42 2 6" xfId="10945"/>
    <cellStyle name="Bilješka 42 2 6 2" xfId="18476"/>
    <cellStyle name="Bilješka 42 2 6 2 2" xfId="42432"/>
    <cellStyle name="Bilješka 42 2 6 3" xfId="26595"/>
    <cellStyle name="Bilješka 42 2 6 4" xfId="42431"/>
    <cellStyle name="Bilješka 42 2 6 5" xfId="51136"/>
    <cellStyle name="Bilješka 42 2 7" xfId="11399"/>
    <cellStyle name="Bilješka 42 2 7 2" xfId="18914"/>
    <cellStyle name="Bilješka 42 2 7 2 2" xfId="42434"/>
    <cellStyle name="Bilješka 42 2 7 3" xfId="27046"/>
    <cellStyle name="Bilješka 42 2 7 4" xfId="42433"/>
    <cellStyle name="Bilješka 42 2 7 5" xfId="56487"/>
    <cellStyle name="Bilješka 42 2 8" xfId="12291"/>
    <cellStyle name="Bilješka 42 2 8 2" xfId="19796"/>
    <cellStyle name="Bilješka 42 2 8 2 2" xfId="42436"/>
    <cellStyle name="Bilješka 42 2 8 3" xfId="27928"/>
    <cellStyle name="Bilješka 42 2 8 4" xfId="42435"/>
    <cellStyle name="Bilješka 42 2 9" xfId="13356"/>
    <cellStyle name="Bilješka 42 2 9 2" xfId="20832"/>
    <cellStyle name="Bilješka 42 2 9 2 2" xfId="42438"/>
    <cellStyle name="Bilješka 42 2 9 3" xfId="28981"/>
    <cellStyle name="Bilješka 42 2 9 4" xfId="42437"/>
    <cellStyle name="Bilješka 42 2_Hotel Fortuna" xfId="49598"/>
    <cellStyle name="Bilješka 42 3" xfId="7604"/>
    <cellStyle name="Bilješka 42 3 10" xfId="10817"/>
    <cellStyle name="Bilješka 42 3 10 2" xfId="18352"/>
    <cellStyle name="Bilješka 42 3 10 2 2" xfId="42441"/>
    <cellStyle name="Bilješka 42 3 10 3" xfId="26470"/>
    <cellStyle name="Bilješka 42 3 10 4" xfId="42440"/>
    <cellStyle name="Bilješka 42 3 11" xfId="13141"/>
    <cellStyle name="Bilješka 42 3 11 2" xfId="28768"/>
    <cellStyle name="Bilješka 42 3 11 3" xfId="42442"/>
    <cellStyle name="Bilješka 42 3 12" xfId="22348"/>
    <cellStyle name="Bilješka 42 3 13" xfId="42439"/>
    <cellStyle name="Bilješka 42 3 14" xfId="46505"/>
    <cellStyle name="Bilješka 42 3 15" xfId="59496"/>
    <cellStyle name="Bilješka 42 3 2" xfId="7776"/>
    <cellStyle name="Bilješka 42 3 2 10" xfId="14282"/>
    <cellStyle name="Bilješka 42 3 2 10 2" xfId="21697"/>
    <cellStyle name="Bilješka 42 3 2 10 2 2" xfId="42445"/>
    <cellStyle name="Bilješka 42 3 2 10 3" xfId="29894"/>
    <cellStyle name="Bilješka 42 3 2 10 4" xfId="42444"/>
    <cellStyle name="Bilješka 42 3 2 11" xfId="15338"/>
    <cellStyle name="Bilješka 42 3 2 11 2" xfId="30939"/>
    <cellStyle name="Bilješka 42 3 2 11 3" xfId="42446"/>
    <cellStyle name="Bilješka 42 3 2 12" xfId="23108"/>
    <cellStyle name="Bilješka 42 3 2 13" xfId="42443"/>
    <cellStyle name="Bilješka 42 3 2 14" xfId="46860"/>
    <cellStyle name="Bilješka 42 3 2 15" xfId="59621"/>
    <cellStyle name="Bilješka 42 3 2 2" xfId="8016"/>
    <cellStyle name="Bilješka 42 3 2 2 10" xfId="14089"/>
    <cellStyle name="Bilješka 42 3 2 2 10 2" xfId="29705"/>
    <cellStyle name="Bilješka 42 3 2 2 10 3" xfId="42448"/>
    <cellStyle name="Bilješka 42 3 2 2 11" xfId="22466"/>
    <cellStyle name="Bilješka 42 3 2 2 12" xfId="42447"/>
    <cellStyle name="Bilješka 42 3 2 2 13" xfId="47105"/>
    <cellStyle name="Bilješka 42 3 2 2 14" xfId="59783"/>
    <cellStyle name="Bilješka 42 3 2 2 2" xfId="8332"/>
    <cellStyle name="Bilješka 42 3 2 2 2 10" xfId="22338"/>
    <cellStyle name="Bilješka 42 3 2 2 2 11" xfId="24005"/>
    <cellStyle name="Bilješka 42 3 2 2 2 12" xfId="42449"/>
    <cellStyle name="Bilješka 42 3 2 2 2 13" xfId="47197"/>
    <cellStyle name="Bilješka 42 3 2 2 2 14" xfId="59943"/>
    <cellStyle name="Bilješka 42 3 2 2 2 2" xfId="9510"/>
    <cellStyle name="Bilješka 42 3 2 2 2 2 2" xfId="16504"/>
    <cellStyle name="Bilješka 42 3 2 2 2 2 2 2" xfId="42451"/>
    <cellStyle name="Bilješka 42 3 2 2 2 2 2 2 2" xfId="56112"/>
    <cellStyle name="Bilješka 42 3 2 2 2 2 2 3" xfId="59293"/>
    <cellStyle name="Bilješka 42 3 2 2 2 2 2 4" xfId="53783"/>
    <cellStyle name="Bilješka 42 3 2 2 2 2 3" xfId="23452"/>
    <cellStyle name="Bilješka 42 3 2 2 2 2 3 2" xfId="52267"/>
    <cellStyle name="Bilješka 42 3 2 2 2 2 4" xfId="24822"/>
    <cellStyle name="Bilješka 42 3 2 2 2 2 4 2" xfId="54593"/>
    <cellStyle name="Bilješka 42 3 2 2 2 2 5" xfId="42450"/>
    <cellStyle name="Bilješka 42 3 2 2 2 2 5 2" xfId="57783"/>
    <cellStyle name="Bilješka 42 3 2 2 2 2 6" xfId="60267"/>
    <cellStyle name="Bilješka 42 3 2 2 2 3" xfId="9631"/>
    <cellStyle name="Bilješka 42 3 2 2 2 3 2" xfId="17265"/>
    <cellStyle name="Bilješka 42 3 2 2 2 3 2 2" xfId="42453"/>
    <cellStyle name="Bilješka 42 3 2 2 2 3 2 3" xfId="53782"/>
    <cellStyle name="Bilješka 42 3 2 2 2 3 3" xfId="25392"/>
    <cellStyle name="Bilješka 42 3 2 2 2 3 3 2" xfId="56111"/>
    <cellStyle name="Bilješka 42 3 2 2 2 3 4" xfId="42452"/>
    <cellStyle name="Bilješka 42 3 2 2 2 3 4 2" xfId="59292"/>
    <cellStyle name="Bilješka 42 3 2 2 2 4" xfId="11139"/>
    <cellStyle name="Bilješka 42 3 2 2 2 4 2" xfId="18666"/>
    <cellStyle name="Bilješka 42 3 2 2 2 4 2 2" xfId="42455"/>
    <cellStyle name="Bilješka 42 3 2 2 2 4 3" xfId="26788"/>
    <cellStyle name="Bilješka 42 3 2 2 2 4 4" xfId="42454"/>
    <cellStyle name="Bilješka 42 3 2 2 2 4 5" xfId="47771"/>
    <cellStyle name="Bilješka 42 3 2 2 2 5" xfId="12193"/>
    <cellStyle name="Bilješka 42 3 2 2 2 5 2" xfId="19708"/>
    <cellStyle name="Bilješka 42 3 2 2 2 5 2 2" xfId="42457"/>
    <cellStyle name="Bilješka 42 3 2 2 2 5 3" xfId="27830"/>
    <cellStyle name="Bilješka 42 3 2 2 2 5 4" xfId="42456"/>
    <cellStyle name="Bilješka 42 3 2 2 2 5 5" xfId="49323"/>
    <cellStyle name="Bilješka 42 3 2 2 2 6" xfId="13087"/>
    <cellStyle name="Bilješka 42 3 2 2 2 6 2" xfId="20591"/>
    <cellStyle name="Bilješka 42 3 2 2 2 6 2 2" xfId="42459"/>
    <cellStyle name="Bilješka 42 3 2 2 2 6 3" xfId="28714"/>
    <cellStyle name="Bilješka 42 3 2 2 2 6 4" xfId="42458"/>
    <cellStyle name="Bilješka 42 3 2 2 2 6 5" xfId="50718"/>
    <cellStyle name="Bilješka 42 3 2 2 2 7" xfId="13205"/>
    <cellStyle name="Bilješka 42 3 2 2 2 7 2" xfId="20686"/>
    <cellStyle name="Bilješka 42 3 2 2 2 7 2 2" xfId="42461"/>
    <cellStyle name="Bilješka 42 3 2 2 2 7 3" xfId="28832"/>
    <cellStyle name="Bilješka 42 3 2 2 2 7 4" xfId="42460"/>
    <cellStyle name="Bilješka 42 3 2 2 2 7 5" xfId="56966"/>
    <cellStyle name="Bilješka 42 3 2 2 2 8" xfId="14622"/>
    <cellStyle name="Bilješka 42 3 2 2 2 8 2" xfId="22000"/>
    <cellStyle name="Bilješka 42 3 2 2 2 8 2 2" xfId="42463"/>
    <cellStyle name="Bilješka 42 3 2 2 2 8 3" xfId="30229"/>
    <cellStyle name="Bilješka 42 3 2 2 2 8 4" xfId="42462"/>
    <cellStyle name="Bilješka 42 3 2 2 2 9" xfId="15251"/>
    <cellStyle name="Bilješka 42 3 2 2 2 9 2" xfId="30852"/>
    <cellStyle name="Bilješka 42 3 2 2 2 9 3" xfId="42464"/>
    <cellStyle name="Bilješka 42 3 2 2 2_Hotel Fortuna" xfId="50210"/>
    <cellStyle name="Bilješka 42 3 2 2 3" xfId="9194"/>
    <cellStyle name="Bilješka 42 3 2 2 3 2" xfId="16408"/>
    <cellStyle name="Bilješka 42 3 2 2 3 2 2" xfId="42466"/>
    <cellStyle name="Bilješka 42 3 2 2 3 2 2 2" xfId="56113"/>
    <cellStyle name="Bilješka 42 3 2 2 3 2 3" xfId="59294"/>
    <cellStyle name="Bilješka 42 3 2 2 3 2 4" xfId="53784"/>
    <cellStyle name="Bilješka 42 3 2 2 3 3" xfId="17041"/>
    <cellStyle name="Bilješka 42 3 2 2 3 3 2" xfId="42467"/>
    <cellStyle name="Bilješka 42 3 2 2 3 3 3" xfId="52171"/>
    <cellStyle name="Bilješka 42 3 2 2 3 4" xfId="24726"/>
    <cellStyle name="Bilješka 42 3 2 2 3 4 2" xfId="54497"/>
    <cellStyle name="Bilješka 42 3 2 2 3 5" xfId="42465"/>
    <cellStyle name="Bilješka 42 3 2 2 3 5 2" xfId="57687"/>
    <cellStyle name="Bilješka 42 3 2 2 3 6" xfId="47629"/>
    <cellStyle name="Bilješka 42 3 2 2 4" xfId="9793"/>
    <cellStyle name="Bilješka 42 3 2 2 4 2" xfId="17411"/>
    <cellStyle name="Bilješka 42 3 2 2 4 2 2" xfId="42469"/>
    <cellStyle name="Bilješka 42 3 2 2 4 2 3" xfId="53781"/>
    <cellStyle name="Bilješka 42 3 2 2 4 3" xfId="25536"/>
    <cellStyle name="Bilješka 42 3 2 2 4 3 2" xfId="56110"/>
    <cellStyle name="Bilješka 42 3 2 2 4 4" xfId="42468"/>
    <cellStyle name="Bilješka 42 3 2 2 4 4 2" xfId="59291"/>
    <cellStyle name="Bilješka 42 3 2 2 4 5" xfId="49226"/>
    <cellStyle name="Bilješka 42 3 2 2 5" xfId="8456"/>
    <cellStyle name="Bilješka 42 3 2 2 5 2" xfId="15524"/>
    <cellStyle name="Bilješka 42 3 2 2 5 2 2" xfId="42471"/>
    <cellStyle name="Bilješka 42 3 2 2 5 3" xfId="25045"/>
    <cellStyle name="Bilješka 42 3 2 2 5 4" xfId="42470"/>
    <cellStyle name="Bilješka 42 3 2 2 5 5" xfId="51121"/>
    <cellStyle name="Bilješka 42 3 2 2 6" xfId="11877"/>
    <cellStyle name="Bilješka 42 3 2 2 6 2" xfId="19392"/>
    <cellStyle name="Bilješka 42 3 2 2 6 2 2" xfId="42473"/>
    <cellStyle name="Bilješka 42 3 2 2 6 3" xfId="27517"/>
    <cellStyle name="Bilješka 42 3 2 2 6 4" xfId="42472"/>
    <cellStyle name="Bilješka 42 3 2 2 6 5" xfId="56650"/>
    <cellStyle name="Bilješka 42 3 2 2 7" xfId="12771"/>
    <cellStyle name="Bilješka 42 3 2 2 7 2" xfId="20275"/>
    <cellStyle name="Bilješka 42 3 2 2 7 2 2" xfId="42475"/>
    <cellStyle name="Bilješka 42 3 2 2 7 3" xfId="28401"/>
    <cellStyle name="Bilješka 42 3 2 2 7 4" xfId="42474"/>
    <cellStyle name="Bilješka 42 3 2 2 8" xfId="13366"/>
    <cellStyle name="Bilješka 42 3 2 2 8 2" xfId="20840"/>
    <cellStyle name="Bilješka 42 3 2 2 8 2 2" xfId="42477"/>
    <cellStyle name="Bilješka 42 3 2 2 8 3" xfId="28991"/>
    <cellStyle name="Bilješka 42 3 2 2 8 4" xfId="42476"/>
    <cellStyle name="Bilješka 42 3 2 2 9" xfId="14193"/>
    <cellStyle name="Bilješka 42 3 2 2 9 2" xfId="21615"/>
    <cellStyle name="Bilješka 42 3 2 2 9 2 2" xfId="42479"/>
    <cellStyle name="Bilješka 42 3 2 2 9 3" xfId="29807"/>
    <cellStyle name="Bilješka 42 3 2 2 9 4" xfId="42478"/>
    <cellStyle name="Bilješka 42 3 2 2_Hotel Fortuna" xfId="49853"/>
    <cellStyle name="Bilješka 42 3 2 3" xfId="8200"/>
    <cellStyle name="Bilješka 42 3 2 3 10" xfId="23805"/>
    <cellStyle name="Bilješka 42 3 2 3 11" xfId="23595"/>
    <cellStyle name="Bilješka 42 3 2 3 12" xfId="42480"/>
    <cellStyle name="Bilješka 42 3 2 3 13" xfId="46994"/>
    <cellStyle name="Bilješka 42 3 2 3 2" xfId="9378"/>
    <cellStyle name="Bilješka 42 3 2 3 2 2" xfId="16583"/>
    <cellStyle name="Bilješka 42 3 2 3 2 2 2" xfId="42482"/>
    <cellStyle name="Bilješka 42 3 2 3 2 2 2 2" xfId="53786"/>
    <cellStyle name="Bilješka 42 3 2 3 2 2 3" xfId="56115"/>
    <cellStyle name="Bilješka 42 3 2 3 2 2 4" xfId="59296"/>
    <cellStyle name="Bilješka 42 3 2 3 2 2 5" xfId="47385"/>
    <cellStyle name="Bilješka 42 3 2 3 2 3" xfId="22190"/>
    <cellStyle name="Bilješka 42 3 2 3 2 4" xfId="24901"/>
    <cellStyle name="Bilješka 42 3 2 3 2 4 2" xfId="47783"/>
    <cellStyle name="Bilješka 42 3 2 3 2 5" xfId="42481"/>
    <cellStyle name="Bilješka 42 3 2 3 2 5 2" xfId="49402"/>
    <cellStyle name="Bilješka 42 3 2 3 2 6" xfId="54672"/>
    <cellStyle name="Bilješka 42 3 2 3 2 7" xfId="57862"/>
    <cellStyle name="Bilješka 42 3 2 3 2 8" xfId="47276"/>
    <cellStyle name="Bilješka 42 3 2 3 2 9" xfId="60329"/>
    <cellStyle name="Bilješka 42 3 2 3 2_Hotel Fortuna" xfId="50258"/>
    <cellStyle name="Bilješka 42 3 2 3 3" xfId="9583"/>
    <cellStyle name="Bilješka 42 3 2 3 3 2" xfId="16293"/>
    <cellStyle name="Bilješka 42 3 2 3 3 2 2" xfId="42484"/>
    <cellStyle name="Bilješka 42 3 2 3 3 2 2 2" xfId="56116"/>
    <cellStyle name="Bilješka 42 3 2 3 3 2 3" xfId="59297"/>
    <cellStyle name="Bilješka 42 3 2 3 3 2 4" xfId="53787"/>
    <cellStyle name="Bilješka 42 3 2 3 3 3" xfId="23353"/>
    <cellStyle name="Bilješka 42 3 2 3 3 3 2" xfId="52056"/>
    <cellStyle name="Bilješka 42 3 2 3 3 4" xfId="24611"/>
    <cellStyle name="Bilješka 42 3 2 3 3 4 2" xfId="54382"/>
    <cellStyle name="Bilješka 42 3 2 3 3 5" xfId="42483"/>
    <cellStyle name="Bilješka 42 3 2 3 3 5 2" xfId="57572"/>
    <cellStyle name="Bilješka 42 3 2 3 3 6" xfId="48084"/>
    <cellStyle name="Bilješka 42 3 2 3 3 7" xfId="60179"/>
    <cellStyle name="Bilješka 42 3 2 3 4" xfId="11260"/>
    <cellStyle name="Bilješka 42 3 2 3 4 2" xfId="18785"/>
    <cellStyle name="Bilješka 42 3 2 3 4 2 2" xfId="42486"/>
    <cellStyle name="Bilješka 42 3 2 3 4 2 3" xfId="53785"/>
    <cellStyle name="Bilješka 42 3 2 3 4 3" xfId="26908"/>
    <cellStyle name="Bilješka 42 3 2 3 4 3 2" xfId="56114"/>
    <cellStyle name="Bilješka 42 3 2 3 4 4" xfId="42485"/>
    <cellStyle name="Bilješka 42 3 2 3 4 4 2" xfId="59295"/>
    <cellStyle name="Bilješka 42 3 2 3 4 5" xfId="49111"/>
    <cellStyle name="Bilješka 42 3 2 3 5" xfId="12061"/>
    <cellStyle name="Bilješka 42 3 2 3 5 2" xfId="19576"/>
    <cellStyle name="Bilješka 42 3 2 3 5 2 2" xfId="42488"/>
    <cellStyle name="Bilješka 42 3 2 3 5 3" xfId="27699"/>
    <cellStyle name="Bilješka 42 3 2 3 5 4" xfId="42487"/>
    <cellStyle name="Bilješka 42 3 2 3 5 5" xfId="51276"/>
    <cellStyle name="Bilješka 42 3 2 3 6" xfId="12955"/>
    <cellStyle name="Bilješka 42 3 2 3 6 2" xfId="20459"/>
    <cellStyle name="Bilješka 42 3 2 3 6 2 2" xfId="42490"/>
    <cellStyle name="Bilješka 42 3 2 3 6 3" xfId="28583"/>
    <cellStyle name="Bilješka 42 3 2 3 6 4" xfId="42489"/>
    <cellStyle name="Bilješka 42 3 2 3 6 5" xfId="56834"/>
    <cellStyle name="Bilješka 42 3 2 3 7" xfId="13157"/>
    <cellStyle name="Bilješka 42 3 2 3 7 2" xfId="20640"/>
    <cellStyle name="Bilješka 42 3 2 3 7 2 2" xfId="42492"/>
    <cellStyle name="Bilješka 42 3 2 3 7 3" xfId="28784"/>
    <cellStyle name="Bilješka 42 3 2 3 7 4" xfId="42491"/>
    <cellStyle name="Bilješka 42 3 2 3 8" xfId="14440"/>
    <cellStyle name="Bilješka 42 3 2 3 8 2" xfId="21841"/>
    <cellStyle name="Bilješka 42 3 2 3 8 2 2" xfId="42494"/>
    <cellStyle name="Bilješka 42 3 2 3 8 3" xfId="30050"/>
    <cellStyle name="Bilješka 42 3 2 3 8 4" xfId="42493"/>
    <cellStyle name="Bilješka 42 3 2 3 9" xfId="15092"/>
    <cellStyle name="Bilješka 42 3 2 3 9 2" xfId="30695"/>
    <cellStyle name="Bilješka 42 3 2 3 9 3" xfId="42495"/>
    <cellStyle name="Bilješka 42 3 2 3_Hotel Fortuna" xfId="49837"/>
    <cellStyle name="Bilješka 42 3 2 4" xfId="8954"/>
    <cellStyle name="Bilješka 42 3 2 4 2" xfId="16152"/>
    <cellStyle name="Bilješka 42 3 2 4 2 2" xfId="42497"/>
    <cellStyle name="Bilješka 42 3 2 4 2 2 2" xfId="56117"/>
    <cellStyle name="Bilješka 42 3 2 4 2 3" xfId="59298"/>
    <cellStyle name="Bilješka 42 3 2 4 2 4" xfId="53788"/>
    <cellStyle name="Bilješka 42 3 2 4 3" xfId="16932"/>
    <cellStyle name="Bilješka 42 3 2 4 3 2" xfId="42498"/>
    <cellStyle name="Bilješka 42 3 2 4 3 3" xfId="51915"/>
    <cellStyle name="Bilješka 42 3 2 4 4" xfId="24470"/>
    <cellStyle name="Bilješka 42 3 2 4 4 2" xfId="54241"/>
    <cellStyle name="Bilješka 42 3 2 4 5" xfId="42496"/>
    <cellStyle name="Bilješka 42 3 2 4 5 2" xfId="57431"/>
    <cellStyle name="Bilješka 42 3 2 4 6" xfId="47588"/>
    <cellStyle name="Bilješka 42 3 2 5" xfId="9768"/>
    <cellStyle name="Bilješka 42 3 2 5 2" xfId="17386"/>
    <cellStyle name="Bilješka 42 3 2 5 2 2" xfId="42500"/>
    <cellStyle name="Bilješka 42 3 2 5 2 3" xfId="53780"/>
    <cellStyle name="Bilješka 42 3 2 5 3" xfId="25511"/>
    <cellStyle name="Bilješka 42 3 2 5 3 2" xfId="56109"/>
    <cellStyle name="Bilješka 42 3 2 5 4" xfId="42499"/>
    <cellStyle name="Bilješka 42 3 2 5 4 2" xfId="59290"/>
    <cellStyle name="Bilješka 42 3 2 5 5" xfId="48968"/>
    <cellStyle name="Bilješka 42 3 2 6" xfId="10652"/>
    <cellStyle name="Bilješka 42 3 2 6 2" xfId="18191"/>
    <cellStyle name="Bilješka 42 3 2 6 2 2" xfId="42502"/>
    <cellStyle name="Bilješka 42 3 2 6 3" xfId="26309"/>
    <cellStyle name="Bilješka 42 3 2 6 4" xfId="42501"/>
    <cellStyle name="Bilješka 42 3 2 6 5" xfId="51222"/>
    <cellStyle name="Bilješka 42 3 2 7" xfId="11637"/>
    <cellStyle name="Bilješka 42 3 2 7 2" xfId="19152"/>
    <cellStyle name="Bilješka 42 3 2 7 2 2" xfId="42504"/>
    <cellStyle name="Bilješka 42 3 2 7 3" xfId="27280"/>
    <cellStyle name="Bilješka 42 3 2 7 4" xfId="42503"/>
    <cellStyle name="Bilješka 42 3 2 7 5" xfId="56280"/>
    <cellStyle name="Bilješka 42 3 2 8" xfId="12531"/>
    <cellStyle name="Bilješka 42 3 2 8 2" xfId="20035"/>
    <cellStyle name="Bilješka 42 3 2 8 2 2" xfId="42506"/>
    <cellStyle name="Bilješka 42 3 2 8 3" xfId="28164"/>
    <cellStyle name="Bilješka 42 3 2 8 4" xfId="42505"/>
    <cellStyle name="Bilješka 42 3 2 9" xfId="13341"/>
    <cellStyle name="Bilješka 42 3 2 9 2" xfId="20817"/>
    <cellStyle name="Bilješka 42 3 2 9 2 2" xfId="42508"/>
    <cellStyle name="Bilješka 42 3 2 9 3" xfId="28966"/>
    <cellStyle name="Bilješka 42 3 2 9 4" xfId="42507"/>
    <cellStyle name="Bilješka 42 3 2_Hotel Fortuna" xfId="50153"/>
    <cellStyle name="Bilješka 42 3 3" xfId="7790"/>
    <cellStyle name="Bilješka 42 3 3 10" xfId="22229"/>
    <cellStyle name="Bilješka 42 3 3 11" xfId="22208"/>
    <cellStyle name="Bilješka 42 3 3 12" xfId="42509"/>
    <cellStyle name="Bilješka 42 3 3 13" xfId="46579"/>
    <cellStyle name="Bilješka 42 3 3 14" xfId="59633"/>
    <cellStyle name="Bilješka 42 3 3 2" xfId="8968"/>
    <cellStyle name="Bilješka 42 3 3 2 2" xfId="15861"/>
    <cellStyle name="Bilješka 42 3 3 2 2 2" xfId="42511"/>
    <cellStyle name="Bilješka 42 3 3 2 2 2 2" xfId="56119"/>
    <cellStyle name="Bilješka 42 3 3 2 2 3" xfId="59300"/>
    <cellStyle name="Bilješka 42 3 3 2 2 4" xfId="53790"/>
    <cellStyle name="Bilješka 42 3 3 2 3" xfId="23363"/>
    <cellStyle name="Bilješka 42 3 3 2 3 2" xfId="51624"/>
    <cellStyle name="Bilješka 42 3 3 2 4" xfId="24179"/>
    <cellStyle name="Bilješka 42 3 3 2 4 2" xfId="53950"/>
    <cellStyle name="Bilješka 42 3 3 2 5" xfId="42510"/>
    <cellStyle name="Bilješka 42 3 3 2 5 2" xfId="57140"/>
    <cellStyle name="Bilješka 42 3 3 2 6" xfId="60036"/>
    <cellStyle name="Bilješka 42 3 3 3" xfId="10101"/>
    <cellStyle name="Bilješka 42 3 3 3 2" xfId="17681"/>
    <cellStyle name="Bilješka 42 3 3 3 2 2" xfId="42513"/>
    <cellStyle name="Bilješka 42 3 3 3 2 3" xfId="53789"/>
    <cellStyle name="Bilješka 42 3 3 3 3" xfId="25803"/>
    <cellStyle name="Bilješka 42 3 3 3 3 2" xfId="56118"/>
    <cellStyle name="Bilješka 42 3 3 3 4" xfId="42512"/>
    <cellStyle name="Bilješka 42 3 3 3 4 2" xfId="59299"/>
    <cellStyle name="Bilješka 42 3 3 4" xfId="10959"/>
    <cellStyle name="Bilješka 42 3 3 4 2" xfId="18490"/>
    <cellStyle name="Bilješka 42 3 3 4 2 2" xfId="42515"/>
    <cellStyle name="Bilješka 42 3 3 4 3" xfId="26609"/>
    <cellStyle name="Bilješka 42 3 3 4 4" xfId="42514"/>
    <cellStyle name="Bilješka 42 3 3 4 5" xfId="48386"/>
    <cellStyle name="Bilješka 42 3 3 5" xfId="11651"/>
    <cellStyle name="Bilješka 42 3 3 5 2" xfId="19166"/>
    <cellStyle name="Bilješka 42 3 3 5 2 2" xfId="42517"/>
    <cellStyle name="Bilješka 42 3 3 5 3" xfId="27294"/>
    <cellStyle name="Bilješka 42 3 3 5 4" xfId="42516"/>
    <cellStyle name="Bilješka 42 3 3 5 5" xfId="48677"/>
    <cellStyle name="Bilješka 42 3 3 6" xfId="12545"/>
    <cellStyle name="Bilješka 42 3 3 6 2" xfId="20049"/>
    <cellStyle name="Bilješka 42 3 3 6 2 2" xfId="42519"/>
    <cellStyle name="Bilješka 42 3 3 6 3" xfId="28178"/>
    <cellStyle name="Bilješka 42 3 3 6 4" xfId="42518"/>
    <cellStyle name="Bilješka 42 3 3 6 5" xfId="52351"/>
    <cellStyle name="Bilješka 42 3 3 7" xfId="13672"/>
    <cellStyle name="Bilješka 42 3 3 7 2" xfId="21139"/>
    <cellStyle name="Bilješka 42 3 3 7 2 2" xfId="42521"/>
    <cellStyle name="Bilješka 42 3 3 7 3" xfId="29295"/>
    <cellStyle name="Bilješka 42 3 3 7 4" xfId="42520"/>
    <cellStyle name="Bilješka 42 3 3 7 5" xfId="56268"/>
    <cellStyle name="Bilješka 42 3 3 8" xfId="14383"/>
    <cellStyle name="Bilješka 42 3 3 8 2" xfId="21788"/>
    <cellStyle name="Bilješka 42 3 3 8 2 2" xfId="42523"/>
    <cellStyle name="Bilješka 42 3 3 8 3" xfId="29993"/>
    <cellStyle name="Bilješka 42 3 3 8 4" xfId="42522"/>
    <cellStyle name="Bilješka 42 3 3 9" xfId="15244"/>
    <cellStyle name="Bilješka 42 3 3 9 2" xfId="30845"/>
    <cellStyle name="Bilješka 42 3 3 9 3" xfId="42524"/>
    <cellStyle name="Bilješka 42 3 3_Hotel Fortuna" xfId="49823"/>
    <cellStyle name="Bilješka 42 3 4" xfId="8776"/>
    <cellStyle name="Bilješka 42 3 4 2" xfId="15784"/>
    <cellStyle name="Bilješka 42 3 4 2 2" xfId="42526"/>
    <cellStyle name="Bilješka 42 3 4 2 2 2" xfId="56120"/>
    <cellStyle name="Bilješka 42 3 4 2 3" xfId="59301"/>
    <cellStyle name="Bilješka 42 3 4 2 4" xfId="53791"/>
    <cellStyle name="Bilješka 42 3 4 3" xfId="16660"/>
    <cellStyle name="Bilješka 42 3 4 3 2" xfId="42527"/>
    <cellStyle name="Bilješka 42 3 4 3 3" xfId="51547"/>
    <cellStyle name="Bilješka 42 3 4 4" xfId="24102"/>
    <cellStyle name="Bilješka 42 3 4 4 2" xfId="50457"/>
    <cellStyle name="Bilješka 42 3 4 5" xfId="42525"/>
    <cellStyle name="Bilješka 42 3 4 5 2" xfId="57063"/>
    <cellStyle name="Bilješka 42 3 4 6" xfId="48157"/>
    <cellStyle name="Bilješka 42 3 5" xfId="8570"/>
    <cellStyle name="Bilješka 42 3 5 2" xfId="15564"/>
    <cellStyle name="Bilješka 42 3 5 2 2" xfId="42529"/>
    <cellStyle name="Bilješka 42 3 5 2 3" xfId="53779"/>
    <cellStyle name="Bilješka 42 3 5 3" xfId="25158"/>
    <cellStyle name="Bilješka 42 3 5 3 2" xfId="56108"/>
    <cellStyle name="Bilješka 42 3 5 4" xfId="42528"/>
    <cellStyle name="Bilješka 42 3 5 4 2" xfId="59289"/>
    <cellStyle name="Bilješka 42 3 5 5" xfId="48599"/>
    <cellStyle name="Bilješka 42 3 6" xfId="9558"/>
    <cellStyle name="Bilješka 42 3 6 2" xfId="17199"/>
    <cellStyle name="Bilješka 42 3 6 2 2" xfId="42531"/>
    <cellStyle name="Bilješka 42 3 6 3" xfId="25326"/>
    <cellStyle name="Bilješka 42 3 6 4" xfId="42530"/>
    <cellStyle name="Bilješka 42 3 6 5" xfId="52335"/>
    <cellStyle name="Bilješka 42 3 7" xfId="11460"/>
    <cellStyle name="Bilješka 42 3 7 2" xfId="18975"/>
    <cellStyle name="Bilješka 42 3 7 2 2" xfId="42533"/>
    <cellStyle name="Bilješka 42 3 7 3" xfId="27106"/>
    <cellStyle name="Bilješka 42 3 7 4" xfId="42532"/>
    <cellStyle name="Bilješka 42 3 7 5" xfId="56446"/>
    <cellStyle name="Bilješka 42 3 8" xfId="12353"/>
    <cellStyle name="Bilješka 42 3 8 2" xfId="19858"/>
    <cellStyle name="Bilješka 42 3 8 2 2" xfId="42535"/>
    <cellStyle name="Bilješka 42 3 8 3" xfId="27989"/>
    <cellStyle name="Bilješka 42 3 8 4" xfId="42534"/>
    <cellStyle name="Bilješka 42 3 9" xfId="8490"/>
    <cellStyle name="Bilješka 42 3 9 2" xfId="17057"/>
    <cellStyle name="Bilješka 42 3 9 2 2" xfId="42537"/>
    <cellStyle name="Bilješka 42 3 9 3" xfId="25078"/>
    <cellStyle name="Bilješka 42 3 9 4" xfId="42536"/>
    <cellStyle name="Bilješka 42 3_Hotel Fortuna" xfId="50121"/>
    <cellStyle name="Bilješka 42 4" xfId="8397"/>
    <cellStyle name="Bilješka 42 4 2" xfId="17068"/>
    <cellStyle name="Bilješka 42 4 2 2" xfId="42539"/>
    <cellStyle name="Bilješka 42 4 2 3" xfId="53768"/>
    <cellStyle name="Bilješka 42 4 3" xfId="24988"/>
    <cellStyle name="Bilješka 42 4 3 2" xfId="56097"/>
    <cellStyle name="Bilješka 42 4 4" xfId="42538"/>
    <cellStyle name="Bilješka 42 4 4 2" xfId="59278"/>
    <cellStyle name="Bilješka 42 4 5" xfId="47492"/>
    <cellStyle name="Bilješka 42 5" xfId="8430"/>
    <cellStyle name="Bilješka 42 5 2" xfId="16942"/>
    <cellStyle name="Bilješka 42 5 2 2" xfId="42541"/>
    <cellStyle name="Bilješka 42 5 3" xfId="25020"/>
    <cellStyle name="Bilješka 42 5 4" xfId="42540"/>
    <cellStyle name="Bilješka 42 5 5" xfId="48462"/>
    <cellStyle name="Bilješka 42 6" xfId="8661"/>
    <cellStyle name="Bilješka 42 6 2" xfId="15661"/>
    <cellStyle name="Bilješka 42 6 2 2" xfId="42543"/>
    <cellStyle name="Bilješka 42 6 3" xfId="25246"/>
    <cellStyle name="Bilješka 42 6 4" xfId="42542"/>
    <cellStyle name="Bilješka 42 6 5" xfId="50579"/>
    <cellStyle name="Bilješka 42 7" xfId="10455"/>
    <cellStyle name="Bilješka 42 7 2" xfId="17999"/>
    <cellStyle name="Bilješka 42 7 2 2" xfId="42545"/>
    <cellStyle name="Bilješka 42 7 3" xfId="26115"/>
    <cellStyle name="Bilješka 42 7 4" xfId="42544"/>
    <cellStyle name="Bilješka 42 7 5" xfId="50761"/>
    <cellStyle name="Bilješka 42 8" xfId="10687"/>
    <cellStyle name="Bilješka 42 8 2" xfId="18225"/>
    <cellStyle name="Bilješka 42 8 2 2" xfId="42547"/>
    <cellStyle name="Bilješka 42 8 3" xfId="26343"/>
    <cellStyle name="Bilješka 42 8 4" xfId="42546"/>
    <cellStyle name="Bilješka 42 9" xfId="10849"/>
    <cellStyle name="Bilješka 42 9 2" xfId="18384"/>
    <cellStyle name="Bilješka 42 9 2 2" xfId="42549"/>
    <cellStyle name="Bilješka 42 9 3" xfId="26501"/>
    <cellStyle name="Bilješka 42 9 4" xfId="42548"/>
    <cellStyle name="Bilješka 42_Hotel Fortuna" xfId="50135"/>
    <cellStyle name="Bilješka 43" xfId="2432"/>
    <cellStyle name="Bilješka 43 10" xfId="14113"/>
    <cellStyle name="Bilješka 43 10 2" xfId="21543"/>
    <cellStyle name="Bilješka 43 10 2 2" xfId="42552"/>
    <cellStyle name="Bilješka 43 10 3" xfId="29729"/>
    <cellStyle name="Bilješka 43 10 4" xfId="42551"/>
    <cellStyle name="Bilješka 43 11" xfId="14921"/>
    <cellStyle name="Bilješka 43 11 2" xfId="30526"/>
    <cellStyle name="Bilješka 43 11 3" xfId="42553"/>
    <cellStyle name="Bilješka 43 12" xfId="22260"/>
    <cellStyle name="Bilješka 43 13" xfId="42550"/>
    <cellStyle name="Bilješka 43 14" xfId="45952"/>
    <cellStyle name="Bilješka 43 15" xfId="59403"/>
    <cellStyle name="Bilješka 43 16" xfId="7290"/>
    <cellStyle name="Bilješka 43 17" xfId="6941"/>
    <cellStyle name="Bilješka 43 2" xfId="7545"/>
    <cellStyle name="Bilješka 43 2 10" xfId="14632"/>
    <cellStyle name="Bilješka 43 2 10 2" xfId="22009"/>
    <cellStyle name="Bilješka 43 2 10 2 2" xfId="42556"/>
    <cellStyle name="Bilješka 43 2 10 3" xfId="30239"/>
    <cellStyle name="Bilješka 43 2 10 4" xfId="42555"/>
    <cellStyle name="Bilješka 43 2 11" xfId="15495"/>
    <cellStyle name="Bilješka 43 2 11 2" xfId="31092"/>
    <cellStyle name="Bilješka 43 2 11 3" xfId="42557"/>
    <cellStyle name="Bilješka 43 2 12" xfId="23713"/>
    <cellStyle name="Bilješka 43 2 13" xfId="42554"/>
    <cellStyle name="Bilješka 43 2 14" xfId="59459"/>
    <cellStyle name="Bilješka 43 2 2" xfId="7703"/>
    <cellStyle name="Bilješka 43 2 2 10" xfId="14972"/>
    <cellStyle name="Bilješka 43 2 2 10 2" xfId="30577"/>
    <cellStyle name="Bilješka 43 2 2 10 3" xfId="42559"/>
    <cellStyle name="Bilješka 43 2 2 11" xfId="22595"/>
    <cellStyle name="Bilješka 43 2 2 12" xfId="42558"/>
    <cellStyle name="Bilješka 43 2 2 13" xfId="46791"/>
    <cellStyle name="Bilješka 43 2 2 14" xfId="59565"/>
    <cellStyle name="Bilješka 43 2 2 2" xfId="7806"/>
    <cellStyle name="Bilješka 43 2 2 2 10" xfId="23603"/>
    <cellStyle name="Bilješka 43 2 2 2 11" xfId="23342"/>
    <cellStyle name="Bilješka 43 2 2 2 12" xfId="42560"/>
    <cellStyle name="Bilješka 43 2 2 2 13" xfId="46580"/>
    <cellStyle name="Bilješka 43 2 2 2 14" xfId="59643"/>
    <cellStyle name="Bilješka 43 2 2 2 2" xfId="8984"/>
    <cellStyle name="Bilješka 43 2 2 2 2 2" xfId="15862"/>
    <cellStyle name="Bilješka 43 2 2 2 2 2 2" xfId="42562"/>
    <cellStyle name="Bilješka 43 2 2 2 2 2 2 2" xfId="56125"/>
    <cellStyle name="Bilješka 43 2 2 2 2 2 3" xfId="59306"/>
    <cellStyle name="Bilješka 43 2 2 2 2 2 4" xfId="53796"/>
    <cellStyle name="Bilješka 43 2 2 2 2 3" xfId="23303"/>
    <cellStyle name="Bilješka 43 2 2 2 2 3 2" xfId="51625"/>
    <cellStyle name="Bilješka 43 2 2 2 2 4" xfId="24180"/>
    <cellStyle name="Bilješka 43 2 2 2 2 4 2" xfId="53951"/>
    <cellStyle name="Bilješka 43 2 2 2 2 5" xfId="42561"/>
    <cellStyle name="Bilješka 43 2 2 2 2 5 2" xfId="57141"/>
    <cellStyle name="Bilješka 43 2 2 2 2 6" xfId="60037"/>
    <cellStyle name="Bilješka 43 2 2 2 3" xfId="9709"/>
    <cellStyle name="Bilješka 43 2 2 2 3 2" xfId="17333"/>
    <cellStyle name="Bilješka 43 2 2 2 3 2 2" xfId="42564"/>
    <cellStyle name="Bilješka 43 2 2 2 3 2 3" xfId="53795"/>
    <cellStyle name="Bilješka 43 2 2 2 3 3" xfId="25459"/>
    <cellStyle name="Bilješka 43 2 2 2 3 3 2" xfId="56124"/>
    <cellStyle name="Bilješka 43 2 2 2 3 4" xfId="42563"/>
    <cellStyle name="Bilješka 43 2 2 2 3 4 2" xfId="59305"/>
    <cellStyle name="Bilješka 43 2 2 2 4" xfId="10822"/>
    <cellStyle name="Bilješka 43 2 2 2 4 2" xfId="18357"/>
    <cellStyle name="Bilješka 43 2 2 2 4 2 2" xfId="42566"/>
    <cellStyle name="Bilješka 43 2 2 2 4 3" xfId="26475"/>
    <cellStyle name="Bilješka 43 2 2 2 4 4" xfId="42565"/>
    <cellStyle name="Bilješka 43 2 2 2 4 5" xfId="47927"/>
    <cellStyle name="Bilješka 43 2 2 2 5" xfId="11667"/>
    <cellStyle name="Bilješka 43 2 2 2 5 2" xfId="19182"/>
    <cellStyle name="Bilješka 43 2 2 2 5 2 2" xfId="42568"/>
    <cellStyle name="Bilješka 43 2 2 2 5 3" xfId="27310"/>
    <cellStyle name="Bilješka 43 2 2 2 5 4" xfId="42567"/>
    <cellStyle name="Bilješka 43 2 2 2 5 5" xfId="48678"/>
    <cellStyle name="Bilješka 43 2 2 2 6" xfId="12561"/>
    <cellStyle name="Bilješka 43 2 2 2 6 2" xfId="20065"/>
    <cellStyle name="Bilješka 43 2 2 2 6 2 2" xfId="42570"/>
    <cellStyle name="Bilješka 43 2 2 2 6 3" xfId="28194"/>
    <cellStyle name="Bilješka 43 2 2 2 6 4" xfId="42569"/>
    <cellStyle name="Bilješka 43 2 2 2 6 5" xfId="51246"/>
    <cellStyle name="Bilješka 43 2 2 2 7" xfId="13283"/>
    <cellStyle name="Bilješka 43 2 2 2 7 2" xfId="20759"/>
    <cellStyle name="Bilješka 43 2 2 2 7 2 2" xfId="42572"/>
    <cellStyle name="Bilješka 43 2 2 2 7 3" xfId="28909"/>
    <cellStyle name="Bilješka 43 2 2 2 7 4" xfId="42571"/>
    <cellStyle name="Bilješka 43 2 2 2 7 5" xfId="56254"/>
    <cellStyle name="Bilješka 43 2 2 2 8" xfId="14585"/>
    <cellStyle name="Bilješka 43 2 2 2 8 2" xfId="21967"/>
    <cellStyle name="Bilješka 43 2 2 2 8 2 2" xfId="42574"/>
    <cellStyle name="Bilješka 43 2 2 2 8 3" xfId="30192"/>
    <cellStyle name="Bilješka 43 2 2 2 8 4" xfId="42573"/>
    <cellStyle name="Bilješka 43 2 2 2 9" xfId="15408"/>
    <cellStyle name="Bilješka 43 2 2 2 9 2" xfId="31007"/>
    <cellStyle name="Bilješka 43 2 2 2 9 3" xfId="42575"/>
    <cellStyle name="Bilješka 43 2 2 2_Hotel Fortuna" xfId="49561"/>
    <cellStyle name="Bilješka 43 2 2 3" xfId="8880"/>
    <cellStyle name="Bilješka 43 2 2 3 2" xfId="16081"/>
    <cellStyle name="Bilješka 43 2 2 3 2 2" xfId="42577"/>
    <cellStyle name="Bilješka 43 2 2 3 2 2 2" xfId="56126"/>
    <cellStyle name="Bilješka 43 2 2 3 2 3" xfId="59307"/>
    <cellStyle name="Bilješka 43 2 2 3 2 4" xfId="53797"/>
    <cellStyle name="Bilješka 43 2 2 3 3" xfId="16863"/>
    <cellStyle name="Bilješka 43 2 2 3 3 2" xfId="42578"/>
    <cellStyle name="Bilješka 43 2 2 3 3 3" xfId="51844"/>
    <cellStyle name="Bilješka 43 2 2 3 4" xfId="24399"/>
    <cellStyle name="Bilješka 43 2 2 3 4 2" xfId="54170"/>
    <cellStyle name="Bilješka 43 2 2 3 5" xfId="42576"/>
    <cellStyle name="Bilješka 43 2 2 3 5 2" xfId="57360"/>
    <cellStyle name="Bilješka 43 2 2 3 6" xfId="47607"/>
    <cellStyle name="Bilješka 43 2 2 4" xfId="10116"/>
    <cellStyle name="Bilješka 43 2 2 4 2" xfId="17696"/>
    <cellStyle name="Bilješka 43 2 2 4 2 2" xfId="42580"/>
    <cellStyle name="Bilješka 43 2 2 4 2 3" xfId="53794"/>
    <cellStyle name="Bilješka 43 2 2 4 3" xfId="25818"/>
    <cellStyle name="Bilješka 43 2 2 4 3 2" xfId="56123"/>
    <cellStyle name="Bilješka 43 2 2 4 4" xfId="42579"/>
    <cellStyle name="Bilješka 43 2 2 4 4 2" xfId="59304"/>
    <cellStyle name="Bilješka 43 2 2 4 5" xfId="48897"/>
    <cellStyle name="Bilješka 43 2 2 5" xfId="10634"/>
    <cellStyle name="Bilješka 43 2 2 5 2" xfId="18174"/>
    <cellStyle name="Bilješka 43 2 2 5 2 2" xfId="42582"/>
    <cellStyle name="Bilješka 43 2 2 5 3" xfId="26291"/>
    <cellStyle name="Bilješka 43 2 2 5 4" xfId="42581"/>
    <cellStyle name="Bilješka 43 2 2 5 5" xfId="51430"/>
    <cellStyle name="Bilješka 43 2 2 6" xfId="11564"/>
    <cellStyle name="Bilješka 43 2 2 6 2" xfId="19079"/>
    <cellStyle name="Bilješka 43 2 2 6 2 2" xfId="42584"/>
    <cellStyle name="Bilješka 43 2 2 6 3" xfId="27209"/>
    <cellStyle name="Bilješka 43 2 2 6 4" xfId="42583"/>
    <cellStyle name="Bilješka 43 2 2 6 5" xfId="56344"/>
    <cellStyle name="Bilješka 43 2 2 7" xfId="12457"/>
    <cellStyle name="Bilješka 43 2 2 7 2" xfId="19962"/>
    <cellStyle name="Bilješka 43 2 2 7 2 2" xfId="42586"/>
    <cellStyle name="Bilješka 43 2 2 7 3" xfId="28092"/>
    <cellStyle name="Bilješka 43 2 2 7 4" xfId="42585"/>
    <cellStyle name="Bilješka 43 2 2 8" xfId="13687"/>
    <cellStyle name="Bilješka 43 2 2 8 2" xfId="21154"/>
    <cellStyle name="Bilješka 43 2 2 8 2 2" xfId="42588"/>
    <cellStyle name="Bilješka 43 2 2 8 3" xfId="29310"/>
    <cellStyle name="Bilješka 43 2 2 8 4" xfId="42587"/>
    <cellStyle name="Bilješka 43 2 2 9" xfId="14791"/>
    <cellStyle name="Bilješka 43 2 2 9 2" xfId="22143"/>
    <cellStyle name="Bilješka 43 2 2 9 2 2" xfId="42590"/>
    <cellStyle name="Bilješka 43 2 2 9 3" xfId="30397"/>
    <cellStyle name="Bilješka 43 2 2 9 4" xfId="42589"/>
    <cellStyle name="Bilješka 43 2 2_Hotel Fortuna" xfId="50324"/>
    <cellStyle name="Bilješka 43 2 3" xfId="7910"/>
    <cellStyle name="Bilješka 43 2 3 10" xfId="11353"/>
    <cellStyle name="Bilješka 43 2 3 10 2" xfId="27001"/>
    <cellStyle name="Bilješka 43 2 3 10 3" xfId="42592"/>
    <cellStyle name="Bilješka 43 2 3 11" xfId="22882"/>
    <cellStyle name="Bilješka 43 2 3 12" xfId="42591"/>
    <cellStyle name="Bilješka 43 2 3 13" xfId="46681"/>
    <cellStyle name="Bilješka 43 2 3 14" xfId="59708"/>
    <cellStyle name="Bilješka 43 2 3 2" xfId="7952"/>
    <cellStyle name="Bilješka 43 2 3 2 10" xfId="23712"/>
    <cellStyle name="Bilješka 43 2 3 2 11" xfId="23362"/>
    <cellStyle name="Bilješka 43 2 3 2 12" xfId="42593"/>
    <cellStyle name="Bilješka 43 2 3 2 13" xfId="46554"/>
    <cellStyle name="Bilješka 43 2 3 2 14" xfId="59739"/>
    <cellStyle name="Bilješka 43 2 3 2 2" xfId="9130"/>
    <cellStyle name="Bilješka 43 2 3 2 2 2" xfId="15835"/>
    <cellStyle name="Bilješka 43 2 3 2 2 2 2" xfId="42595"/>
    <cellStyle name="Bilješka 43 2 3 2 2 2 2 2" xfId="56129"/>
    <cellStyle name="Bilješka 43 2 3 2 2 2 3" xfId="59310"/>
    <cellStyle name="Bilješka 43 2 3 2 2 2 4" xfId="53800"/>
    <cellStyle name="Bilješka 43 2 3 2 2 3" xfId="22935"/>
    <cellStyle name="Bilješka 43 2 3 2 2 3 2" xfId="51598"/>
    <cellStyle name="Bilješka 43 2 3 2 2 4" xfId="24153"/>
    <cellStyle name="Bilješka 43 2 3 2 2 4 2" xfId="53924"/>
    <cellStyle name="Bilješka 43 2 3 2 2 5" xfId="42594"/>
    <cellStyle name="Bilješka 43 2 3 2 2 5 2" xfId="57114"/>
    <cellStyle name="Bilješka 43 2 3 2 2 6" xfId="60017"/>
    <cellStyle name="Bilješka 43 2 3 2 3" xfId="9722"/>
    <cellStyle name="Bilješka 43 2 3 2 3 2" xfId="17343"/>
    <cellStyle name="Bilješka 43 2 3 2 3 2 2" xfId="42597"/>
    <cellStyle name="Bilješka 43 2 3 2 3 2 3" xfId="53799"/>
    <cellStyle name="Bilješka 43 2 3 2 3 3" xfId="25469"/>
    <cellStyle name="Bilješka 43 2 3 2 3 3 2" xfId="56128"/>
    <cellStyle name="Bilješka 43 2 3 2 3 4" xfId="42596"/>
    <cellStyle name="Bilješka 43 2 3 2 3 4 2" xfId="59309"/>
    <cellStyle name="Bilješka 43 2 3 2 4" xfId="10413"/>
    <cellStyle name="Bilješka 43 2 3 2 4 2" xfId="17957"/>
    <cellStyle name="Bilješka 43 2 3 2 4 2 2" xfId="42599"/>
    <cellStyle name="Bilješka 43 2 3 2 4 3" xfId="26073"/>
    <cellStyle name="Bilješka 43 2 3 2 4 4" xfId="42598"/>
    <cellStyle name="Bilješka 43 2 3 2 4 5" xfId="47884"/>
    <cellStyle name="Bilješka 43 2 3 2 5" xfId="11813"/>
    <cellStyle name="Bilješka 43 2 3 2 5 2" xfId="19328"/>
    <cellStyle name="Bilješka 43 2 3 2 5 2 2" xfId="42601"/>
    <cellStyle name="Bilješka 43 2 3 2 5 3" xfId="27454"/>
    <cellStyle name="Bilješka 43 2 3 2 5 4" xfId="42600"/>
    <cellStyle name="Bilješka 43 2 3 2 5 5" xfId="48650"/>
    <cellStyle name="Bilješka 43 2 3 2 6" xfId="12707"/>
    <cellStyle name="Bilješka 43 2 3 2 6 2" xfId="20211"/>
    <cellStyle name="Bilješka 43 2 3 2 6 2 2" xfId="42603"/>
    <cellStyle name="Bilješka 43 2 3 2 6 3" xfId="28338"/>
    <cellStyle name="Bilješka 43 2 3 2 6 4" xfId="42602"/>
    <cellStyle name="Bilješka 43 2 3 2 6 5" xfId="51426"/>
    <cellStyle name="Bilješka 43 2 3 2 7" xfId="13296"/>
    <cellStyle name="Bilješka 43 2 3 2 7 2" xfId="20772"/>
    <cellStyle name="Bilješka 43 2 3 2 7 2 2" xfId="42605"/>
    <cellStyle name="Bilješka 43 2 3 2 7 3" xfId="28922"/>
    <cellStyle name="Bilješka 43 2 3 2 7 4" xfId="42604"/>
    <cellStyle name="Bilješka 43 2 3 2 7 5" xfId="56586"/>
    <cellStyle name="Bilješka 43 2 3 2 8" xfId="12309"/>
    <cellStyle name="Bilješka 43 2 3 2 8 2" xfId="19814"/>
    <cellStyle name="Bilješka 43 2 3 2 8 2 2" xfId="42607"/>
    <cellStyle name="Bilješka 43 2 3 2 8 3" xfId="27945"/>
    <cellStyle name="Bilješka 43 2 3 2 8 4" xfId="42606"/>
    <cellStyle name="Bilješka 43 2 3 2 9" xfId="14637"/>
    <cellStyle name="Bilješka 43 2 3 2 9 2" xfId="30244"/>
    <cellStyle name="Bilješka 43 2 3 2 9 3" xfId="42608"/>
    <cellStyle name="Bilješka 43 2 3 2_Hotel Fortuna" xfId="49685"/>
    <cellStyle name="Bilješka 43 2 3 3" xfId="9088"/>
    <cellStyle name="Bilješka 43 2 3 3 2" xfId="15968"/>
    <cellStyle name="Bilješka 43 2 3 3 2 2" xfId="42610"/>
    <cellStyle name="Bilješka 43 2 3 3 2 2 2" xfId="56130"/>
    <cellStyle name="Bilješka 43 2 3 3 2 3" xfId="59311"/>
    <cellStyle name="Bilješka 43 2 3 3 2 4" xfId="53801"/>
    <cellStyle name="Bilješka 43 2 3 3 3" xfId="16765"/>
    <cellStyle name="Bilješka 43 2 3 3 3 2" xfId="42611"/>
    <cellStyle name="Bilješka 43 2 3 3 3 3" xfId="51731"/>
    <cellStyle name="Bilješka 43 2 3 3 4" xfId="24286"/>
    <cellStyle name="Bilješka 43 2 3 3 4 2" xfId="54057"/>
    <cellStyle name="Bilješka 43 2 3 3 5" xfId="42609"/>
    <cellStyle name="Bilješka 43 2 3 3 5 2" xfId="57247"/>
    <cellStyle name="Bilješka 43 2 3 3 6" xfId="48032"/>
    <cellStyle name="Bilješka 43 2 3 4" xfId="8585"/>
    <cellStyle name="Bilješka 43 2 3 4 2" xfId="17141"/>
    <cellStyle name="Bilješka 43 2 3 4 2 2" xfId="42613"/>
    <cellStyle name="Bilješka 43 2 3 4 2 3" xfId="53798"/>
    <cellStyle name="Bilješka 43 2 3 4 3" xfId="25172"/>
    <cellStyle name="Bilješka 43 2 3 4 3 2" xfId="56127"/>
    <cellStyle name="Bilješka 43 2 3 4 4" xfId="42612"/>
    <cellStyle name="Bilješka 43 2 3 4 4 2" xfId="59308"/>
    <cellStyle name="Bilješka 43 2 3 4 5" xfId="48784"/>
    <cellStyle name="Bilješka 43 2 3 5" xfId="9555"/>
    <cellStyle name="Bilješka 43 2 3 5 2" xfId="17196"/>
    <cellStyle name="Bilješka 43 2 3 5 2 2" xfId="42615"/>
    <cellStyle name="Bilješka 43 2 3 5 3" xfId="25323"/>
    <cellStyle name="Bilješka 43 2 3 5 4" xfId="42614"/>
    <cellStyle name="Bilješka 43 2 3 5 5" xfId="50677"/>
    <cellStyle name="Bilješka 43 2 3 6" xfId="11771"/>
    <cellStyle name="Bilješka 43 2 3 6 2" xfId="19286"/>
    <cellStyle name="Bilješka 43 2 3 6 2 2" xfId="42617"/>
    <cellStyle name="Bilješka 43 2 3 6 3" xfId="27413"/>
    <cellStyle name="Bilješka 43 2 3 6 4" xfId="42616"/>
    <cellStyle name="Bilješka 43 2 3 6 5" xfId="56546"/>
    <cellStyle name="Bilješka 43 2 3 7" xfId="12665"/>
    <cellStyle name="Bilješka 43 2 3 7 2" xfId="20169"/>
    <cellStyle name="Bilješka 43 2 3 7 2 2" xfId="42619"/>
    <cellStyle name="Bilješka 43 2 3 7 3" xfId="28297"/>
    <cellStyle name="Bilješka 43 2 3 7 4" xfId="42618"/>
    <cellStyle name="Bilješka 43 2 3 8" xfId="9565"/>
    <cellStyle name="Bilješka 43 2 3 8 2" xfId="17206"/>
    <cellStyle name="Bilješka 43 2 3 8 2 2" xfId="42621"/>
    <cellStyle name="Bilješka 43 2 3 8 3" xfId="25333"/>
    <cellStyle name="Bilješka 43 2 3 8 4" xfId="42620"/>
    <cellStyle name="Bilješka 43 2 3 9" xfId="10638"/>
    <cellStyle name="Bilješka 43 2 3 9 2" xfId="18178"/>
    <cellStyle name="Bilješka 43 2 3 9 2 2" xfId="42623"/>
    <cellStyle name="Bilješka 43 2 3 9 3" xfId="26295"/>
    <cellStyle name="Bilješka 43 2 3 9 4" xfId="42622"/>
    <cellStyle name="Bilješka 43 2 3_Hotel Fortuna" xfId="49442"/>
    <cellStyle name="Bilješka 43 2 4" xfId="8716"/>
    <cellStyle name="Bilješka 43 2 4 2" xfId="15732"/>
    <cellStyle name="Bilješka 43 2 4 2 2" xfId="42625"/>
    <cellStyle name="Bilješka 43 2 4 2 2 2" xfId="56131"/>
    <cellStyle name="Bilješka 43 2 4 2 3" xfId="59312"/>
    <cellStyle name="Bilješka 43 2 4 2 4" xfId="53802"/>
    <cellStyle name="Bilješka 43 2 4 3" xfId="22215"/>
    <cellStyle name="Bilješka 43 2 4 3 2" xfId="51495"/>
    <cellStyle name="Bilješka 43 2 4 4" xfId="24050"/>
    <cellStyle name="Bilješka 43 2 4 4 2" xfId="51401"/>
    <cellStyle name="Bilješka 43 2 4 5" xfId="42624"/>
    <cellStyle name="Bilješka 43 2 4 5 2" xfId="57011"/>
    <cellStyle name="Bilješka 43 2 4 6" xfId="48125"/>
    <cellStyle name="Bilješka 43 2 4 7" xfId="59973"/>
    <cellStyle name="Bilješka 43 2 5" xfId="9619"/>
    <cellStyle name="Bilješka 43 2 5 2" xfId="17253"/>
    <cellStyle name="Bilješka 43 2 5 2 2" xfId="42627"/>
    <cellStyle name="Bilješka 43 2 5 2 3" xfId="53793"/>
    <cellStyle name="Bilješka 43 2 5 3" xfId="25380"/>
    <cellStyle name="Bilješka 43 2 5 3 2" xfId="56122"/>
    <cellStyle name="Bilješka 43 2 5 4" xfId="42626"/>
    <cellStyle name="Bilješka 43 2 5 4 2" xfId="59303"/>
    <cellStyle name="Bilješka 43 2 5 5" xfId="48546"/>
    <cellStyle name="Bilješka 43 2 6" xfId="10477"/>
    <cellStyle name="Bilješka 43 2 6 2" xfId="18020"/>
    <cellStyle name="Bilješka 43 2 6 2 2" xfId="42629"/>
    <cellStyle name="Bilješka 43 2 6 3" xfId="26136"/>
    <cellStyle name="Bilješka 43 2 6 4" xfId="42628"/>
    <cellStyle name="Bilješka 43 2 6 5" xfId="50905"/>
    <cellStyle name="Bilješka 43 2 7" xfId="11400"/>
    <cellStyle name="Bilješka 43 2 7 2" xfId="18915"/>
    <cellStyle name="Bilješka 43 2 7 2 2" xfId="42631"/>
    <cellStyle name="Bilješka 43 2 7 3" xfId="27047"/>
    <cellStyle name="Bilješka 43 2 7 4" xfId="42630"/>
    <cellStyle name="Bilješka 43 2 7 5" xfId="50555"/>
    <cellStyle name="Bilješka 43 2 8" xfId="12292"/>
    <cellStyle name="Bilješka 43 2 8 2" xfId="19797"/>
    <cellStyle name="Bilješka 43 2 8 2 2" xfId="42633"/>
    <cellStyle name="Bilješka 43 2 8 3" xfId="27929"/>
    <cellStyle name="Bilješka 43 2 8 4" xfId="42632"/>
    <cellStyle name="Bilješka 43 2 9" xfId="13193"/>
    <cellStyle name="Bilješka 43 2 9 2" xfId="20676"/>
    <cellStyle name="Bilješka 43 2 9 2 2" xfId="42635"/>
    <cellStyle name="Bilješka 43 2 9 3" xfId="28820"/>
    <cellStyle name="Bilješka 43 2 9 4" xfId="42634"/>
    <cellStyle name="Bilješka 43 2_Hotel Fortuna" xfId="49841"/>
    <cellStyle name="Bilješka 43 3" xfId="7605"/>
    <cellStyle name="Bilješka 43 3 10" xfId="14247"/>
    <cellStyle name="Bilješka 43 3 10 2" xfId="21663"/>
    <cellStyle name="Bilješka 43 3 10 2 2" xfId="42638"/>
    <cellStyle name="Bilješka 43 3 10 3" xfId="29859"/>
    <cellStyle name="Bilješka 43 3 10 4" xfId="42637"/>
    <cellStyle name="Bilješka 43 3 11" xfId="15276"/>
    <cellStyle name="Bilješka 43 3 11 2" xfId="30877"/>
    <cellStyle name="Bilješka 43 3 11 3" xfId="42639"/>
    <cellStyle name="Bilješka 43 3 12" xfId="22610"/>
    <cellStyle name="Bilješka 43 3 13" xfId="42636"/>
    <cellStyle name="Bilješka 43 3 14" xfId="46506"/>
    <cellStyle name="Bilješka 43 3 15" xfId="59497"/>
    <cellStyle name="Bilješka 43 3 2" xfId="7754"/>
    <cellStyle name="Bilješka 43 3 2 10" xfId="14330"/>
    <cellStyle name="Bilješka 43 3 2 10 2" xfId="21740"/>
    <cellStyle name="Bilješka 43 3 2 10 2 2" xfId="42642"/>
    <cellStyle name="Bilješka 43 3 2 10 3" xfId="29942"/>
    <cellStyle name="Bilješka 43 3 2 10 4" xfId="42641"/>
    <cellStyle name="Bilješka 43 3 2 11" xfId="15133"/>
    <cellStyle name="Bilješka 43 3 2 11 2" xfId="30736"/>
    <cellStyle name="Bilješka 43 3 2 11 3" xfId="42643"/>
    <cellStyle name="Bilješka 43 3 2 12" xfId="23318"/>
    <cellStyle name="Bilješka 43 3 2 13" xfId="42640"/>
    <cellStyle name="Bilješka 43 3 2 14" xfId="46840"/>
    <cellStyle name="Bilješka 43 3 2 15" xfId="59605"/>
    <cellStyle name="Bilješka 43 3 2 2" xfId="7995"/>
    <cellStyle name="Bilješka 43 3 2 2 10" xfId="14684"/>
    <cellStyle name="Bilješka 43 3 2 2 10 2" xfId="30291"/>
    <cellStyle name="Bilješka 43 3 2 2 10 3" xfId="42645"/>
    <cellStyle name="Bilješka 43 3 2 2 11" xfId="23445"/>
    <cellStyle name="Bilješka 43 3 2 2 12" xfId="42644"/>
    <cellStyle name="Bilješka 43 3 2 2 13" xfId="47085"/>
    <cellStyle name="Bilješka 43 3 2 2 14" xfId="59769"/>
    <cellStyle name="Bilješka 43 3 2 2 2" xfId="8311"/>
    <cellStyle name="Bilješka 43 3 2 2 2 10" xfId="22376"/>
    <cellStyle name="Bilješka 43 3 2 2 2 11" xfId="22321"/>
    <cellStyle name="Bilješka 43 3 2 2 2 12" xfId="42646"/>
    <cellStyle name="Bilješka 43 3 2 2 2 13" xfId="47176"/>
    <cellStyle name="Bilješka 43 3 2 2 2 14" xfId="59929"/>
    <cellStyle name="Bilješka 43 3 2 2 2 2" xfId="9489"/>
    <cellStyle name="Bilješka 43 3 2 2 2 2 2" xfId="16484"/>
    <cellStyle name="Bilješka 43 3 2 2 2 2 2 2" xfId="42648"/>
    <cellStyle name="Bilješka 43 3 2 2 2 2 2 2 2" xfId="56136"/>
    <cellStyle name="Bilješka 43 3 2 2 2 2 2 3" xfId="59317"/>
    <cellStyle name="Bilješka 43 3 2 2 2 2 2 4" xfId="53807"/>
    <cellStyle name="Bilješka 43 3 2 2 2 2 3" xfId="22356"/>
    <cellStyle name="Bilješka 43 3 2 2 2 2 3 2" xfId="52247"/>
    <cellStyle name="Bilješka 43 3 2 2 2 2 4" xfId="24802"/>
    <cellStyle name="Bilješka 43 3 2 2 2 2 4 2" xfId="54573"/>
    <cellStyle name="Bilješka 43 3 2 2 2 2 5" xfId="42647"/>
    <cellStyle name="Bilješka 43 3 2 2 2 2 5 2" xfId="57763"/>
    <cellStyle name="Bilješka 43 3 2 2 2 2 6" xfId="60253"/>
    <cellStyle name="Bilješka 43 3 2 2 2 3" xfId="9637"/>
    <cellStyle name="Bilješka 43 3 2 2 2 3 2" xfId="17271"/>
    <cellStyle name="Bilješka 43 3 2 2 2 3 2 2" xfId="42650"/>
    <cellStyle name="Bilješka 43 3 2 2 2 3 2 3" xfId="53806"/>
    <cellStyle name="Bilješka 43 3 2 2 2 3 3" xfId="25397"/>
    <cellStyle name="Bilješka 43 3 2 2 2 3 3 2" xfId="56135"/>
    <cellStyle name="Bilješka 43 3 2 2 2 3 4" xfId="42649"/>
    <cellStyle name="Bilješka 43 3 2 2 2 3 4 2" xfId="59316"/>
    <cellStyle name="Bilješka 43 3 2 2 2 4" xfId="10944"/>
    <cellStyle name="Bilješka 43 3 2 2 2 4 2" xfId="18475"/>
    <cellStyle name="Bilješka 43 3 2 2 2 4 2 2" xfId="42652"/>
    <cellStyle name="Bilješka 43 3 2 2 2 4 3" xfId="26594"/>
    <cellStyle name="Bilješka 43 3 2 2 2 4 4" xfId="42651"/>
    <cellStyle name="Bilješka 43 3 2 2 2 4 5" xfId="47829"/>
    <cellStyle name="Bilješka 43 3 2 2 2 5" xfId="12172"/>
    <cellStyle name="Bilješka 43 3 2 2 2 5 2" xfId="19687"/>
    <cellStyle name="Bilješka 43 3 2 2 2 5 2 2" xfId="42654"/>
    <cellStyle name="Bilješka 43 3 2 2 2 5 3" xfId="27810"/>
    <cellStyle name="Bilješka 43 3 2 2 2 5 4" xfId="42653"/>
    <cellStyle name="Bilješka 43 3 2 2 2 5 5" xfId="49302"/>
    <cellStyle name="Bilješka 43 3 2 2 2 6" xfId="13066"/>
    <cellStyle name="Bilješka 43 3 2 2 2 6 2" xfId="20570"/>
    <cellStyle name="Bilješka 43 3 2 2 2 6 2 2" xfId="42656"/>
    <cellStyle name="Bilješka 43 3 2 2 2 6 3" xfId="28694"/>
    <cellStyle name="Bilješka 43 3 2 2 2 6 4" xfId="42655"/>
    <cellStyle name="Bilješka 43 3 2 2 2 6 5" xfId="50815"/>
    <cellStyle name="Bilješka 43 3 2 2 2 7" xfId="13211"/>
    <cellStyle name="Bilješka 43 3 2 2 2 7 2" xfId="20691"/>
    <cellStyle name="Bilješka 43 3 2 2 2 7 2 2" xfId="42658"/>
    <cellStyle name="Bilješka 43 3 2 2 2 7 3" xfId="28837"/>
    <cellStyle name="Bilješka 43 3 2 2 2 7 4" xfId="42657"/>
    <cellStyle name="Bilješka 43 3 2 2 2 7 5" xfId="56945"/>
    <cellStyle name="Bilješka 43 3 2 2 2 8" xfId="14809"/>
    <cellStyle name="Bilješka 43 3 2 2 2 8 2" xfId="22160"/>
    <cellStyle name="Bilješka 43 3 2 2 2 8 2 2" xfId="42660"/>
    <cellStyle name="Bilješka 43 3 2 2 2 8 3" xfId="30415"/>
    <cellStyle name="Bilješka 43 3 2 2 2 8 4" xfId="42659"/>
    <cellStyle name="Bilješka 43 3 2 2 2 9" xfId="14883"/>
    <cellStyle name="Bilješka 43 3 2 2 2 9 2" xfId="30489"/>
    <cellStyle name="Bilješka 43 3 2 2 2 9 3" xfId="42661"/>
    <cellStyle name="Bilješka 43 3 2 2 2_Hotel Fortuna" xfId="50159"/>
    <cellStyle name="Bilješka 43 3 2 2 3" xfId="9173"/>
    <cellStyle name="Bilješka 43 3 2 2 3 2" xfId="16387"/>
    <cellStyle name="Bilješka 43 3 2 2 3 2 2" xfId="42663"/>
    <cellStyle name="Bilješka 43 3 2 2 3 2 2 2" xfId="56137"/>
    <cellStyle name="Bilješka 43 3 2 2 3 2 3" xfId="59318"/>
    <cellStyle name="Bilješka 43 3 2 2 3 2 4" xfId="53808"/>
    <cellStyle name="Bilješka 43 3 2 2 3 3" xfId="17021"/>
    <cellStyle name="Bilješka 43 3 2 2 3 3 2" xfId="42664"/>
    <cellStyle name="Bilješka 43 3 2 2 3 3 3" xfId="52150"/>
    <cellStyle name="Bilješka 43 3 2 2 3 4" xfId="24705"/>
    <cellStyle name="Bilješka 43 3 2 2 3 4 2" xfId="54476"/>
    <cellStyle name="Bilješka 43 3 2 2 3 5" xfId="42662"/>
    <cellStyle name="Bilješka 43 3 2 2 3 5 2" xfId="57666"/>
    <cellStyle name="Bilješka 43 3 2 2 3 6" xfId="47734"/>
    <cellStyle name="Bilješka 43 3 2 2 4" xfId="10290"/>
    <cellStyle name="Bilješka 43 3 2 2 4 2" xfId="17850"/>
    <cellStyle name="Bilješka 43 3 2 2 4 2 2" xfId="42666"/>
    <cellStyle name="Bilješka 43 3 2 2 4 2 3" xfId="53805"/>
    <cellStyle name="Bilješka 43 3 2 2 4 3" xfId="25968"/>
    <cellStyle name="Bilješka 43 3 2 2 4 3 2" xfId="56134"/>
    <cellStyle name="Bilješka 43 3 2 2 4 4" xfId="42665"/>
    <cellStyle name="Bilješka 43 3 2 2 4 4 2" xfId="59315"/>
    <cellStyle name="Bilješka 43 3 2 2 4 5" xfId="49205"/>
    <cellStyle name="Bilješka 43 3 2 2 5" xfId="9544"/>
    <cellStyle name="Bilješka 43 3 2 2 5 2" xfId="17185"/>
    <cellStyle name="Bilješka 43 3 2 2 5 2 2" xfId="42668"/>
    <cellStyle name="Bilješka 43 3 2 2 5 3" xfId="25312"/>
    <cellStyle name="Bilješka 43 3 2 2 5 4" xfId="42667"/>
    <cellStyle name="Bilješka 43 3 2 2 5 5" xfId="51028"/>
    <cellStyle name="Bilješka 43 3 2 2 6" xfId="11856"/>
    <cellStyle name="Bilješka 43 3 2 2 6 2" xfId="19371"/>
    <cellStyle name="Bilješka 43 3 2 2 6 2 2" xfId="42670"/>
    <cellStyle name="Bilješka 43 3 2 2 6 3" xfId="27497"/>
    <cellStyle name="Bilješka 43 3 2 2 6 4" xfId="42669"/>
    <cellStyle name="Bilješka 43 3 2 2 6 5" xfId="56629"/>
    <cellStyle name="Bilješka 43 3 2 2 7" xfId="12750"/>
    <cellStyle name="Bilješka 43 3 2 2 7 2" xfId="20254"/>
    <cellStyle name="Bilješka 43 3 2 2 7 2 2" xfId="42672"/>
    <cellStyle name="Bilješka 43 3 2 2 7 3" xfId="28381"/>
    <cellStyle name="Bilješka 43 3 2 2 7 4" xfId="42671"/>
    <cellStyle name="Bilješka 43 3 2 2 8" xfId="13862"/>
    <cellStyle name="Bilješka 43 3 2 2 8 2" xfId="21325"/>
    <cellStyle name="Bilješka 43 3 2 2 8 2 2" xfId="42674"/>
    <cellStyle name="Bilješka 43 3 2 2 8 3" xfId="29481"/>
    <cellStyle name="Bilješka 43 3 2 2 8 4" xfId="42673"/>
    <cellStyle name="Bilješka 43 3 2 2 9" xfId="14794"/>
    <cellStyle name="Bilješka 43 3 2 2 9 2" xfId="22145"/>
    <cellStyle name="Bilješka 43 3 2 2 9 2 2" xfId="42676"/>
    <cellStyle name="Bilješka 43 3 2 2 9 3" xfId="30400"/>
    <cellStyle name="Bilješka 43 3 2 2 9 4" xfId="42675"/>
    <cellStyle name="Bilješka 43 3 2 2_Hotel Fortuna" xfId="49658"/>
    <cellStyle name="Bilješka 43 3 2 3" xfId="8146"/>
    <cellStyle name="Bilješka 43 3 2 3 10" xfId="22753"/>
    <cellStyle name="Bilješka 43 3 2 3 11" xfId="22214"/>
    <cellStyle name="Bilješka 43 3 2 3 12" xfId="42677"/>
    <cellStyle name="Bilješka 43 3 2 3 13" xfId="46944"/>
    <cellStyle name="Bilješka 43 3 2 3 2" xfId="9324"/>
    <cellStyle name="Bilješka 43 3 2 3 2 2" xfId="16565"/>
    <cellStyle name="Bilješka 43 3 2 3 2 2 2" xfId="42679"/>
    <cellStyle name="Bilješka 43 3 2 3 2 2 2 2" xfId="53810"/>
    <cellStyle name="Bilješka 43 3 2 3 2 2 3" xfId="56139"/>
    <cellStyle name="Bilješka 43 3 2 3 2 2 4" xfId="59320"/>
    <cellStyle name="Bilješka 43 3 2 3 2 2 5" xfId="47367"/>
    <cellStyle name="Bilješka 43 3 2 3 2 3" xfId="23752"/>
    <cellStyle name="Bilješka 43 3 2 3 2 4" xfId="24883"/>
    <cellStyle name="Bilješka 43 3 2 3 2 4 2" xfId="48045"/>
    <cellStyle name="Bilješka 43 3 2 3 2 5" xfId="42678"/>
    <cellStyle name="Bilješka 43 3 2 3 2 5 2" xfId="49384"/>
    <cellStyle name="Bilješka 43 3 2 3 2 6" xfId="54654"/>
    <cellStyle name="Bilješka 43 3 2 3 2 7" xfId="57844"/>
    <cellStyle name="Bilješka 43 3 2 3 2 8" xfId="47258"/>
    <cellStyle name="Bilješka 43 3 2 3 2 9" xfId="60315"/>
    <cellStyle name="Bilješka 43 3 2 3 2_Hotel Fortuna" xfId="49743"/>
    <cellStyle name="Bilješka 43 3 2 3 3" xfId="10072"/>
    <cellStyle name="Bilješka 43 3 2 3 3 2" xfId="16240"/>
    <cellStyle name="Bilješka 43 3 2 3 3 2 2" xfId="42681"/>
    <cellStyle name="Bilješka 43 3 2 3 3 2 2 2" xfId="56140"/>
    <cellStyle name="Bilješka 43 3 2 3 3 2 3" xfId="59321"/>
    <cellStyle name="Bilješka 43 3 2 3 3 2 4" xfId="53811"/>
    <cellStyle name="Bilješka 43 3 2 3 3 3" xfId="22812"/>
    <cellStyle name="Bilješka 43 3 2 3 3 3 2" xfId="52003"/>
    <cellStyle name="Bilješka 43 3 2 3 3 4" xfId="24558"/>
    <cellStyle name="Bilješka 43 3 2 3 3 4 2" xfId="54329"/>
    <cellStyle name="Bilješka 43 3 2 3 3 5" xfId="42680"/>
    <cellStyle name="Bilješka 43 3 2 3 3 5 2" xfId="57519"/>
    <cellStyle name="Bilješka 43 3 2 3 3 6" xfId="47658"/>
    <cellStyle name="Bilješka 43 3 2 3 3 7" xfId="60143"/>
    <cellStyle name="Bilješka 43 3 2 3 4" xfId="11031"/>
    <cellStyle name="Bilješka 43 3 2 3 4 2" xfId="18562"/>
    <cellStyle name="Bilješka 43 3 2 3 4 2 2" xfId="42683"/>
    <cellStyle name="Bilješka 43 3 2 3 4 2 3" xfId="53809"/>
    <cellStyle name="Bilješka 43 3 2 3 4 3" xfId="26680"/>
    <cellStyle name="Bilješka 43 3 2 3 4 3 2" xfId="56138"/>
    <cellStyle name="Bilješka 43 3 2 3 4 4" xfId="42682"/>
    <cellStyle name="Bilješka 43 3 2 3 4 4 2" xfId="59319"/>
    <cellStyle name="Bilješka 43 3 2 3 4 5" xfId="49057"/>
    <cellStyle name="Bilješka 43 3 2 3 5" xfId="12007"/>
    <cellStyle name="Bilješka 43 3 2 3 5 2" xfId="19522"/>
    <cellStyle name="Bilješka 43 3 2 3 5 2 2" xfId="42685"/>
    <cellStyle name="Bilješka 43 3 2 3 5 3" xfId="27646"/>
    <cellStyle name="Bilješka 43 3 2 3 5 4" xfId="42684"/>
    <cellStyle name="Bilješka 43 3 2 3 5 5" xfId="51156"/>
    <cellStyle name="Bilješka 43 3 2 3 6" xfId="12901"/>
    <cellStyle name="Bilješka 43 3 2 3 6 2" xfId="20405"/>
    <cellStyle name="Bilješka 43 3 2 3 6 2 2" xfId="42687"/>
    <cellStyle name="Bilješka 43 3 2 3 6 3" xfId="28530"/>
    <cellStyle name="Bilješka 43 3 2 3 6 4" xfId="42686"/>
    <cellStyle name="Bilješka 43 3 2 3 6 5" xfId="56780"/>
    <cellStyle name="Bilješka 43 3 2 3 7" xfId="13644"/>
    <cellStyle name="Bilješka 43 3 2 3 7 2" xfId="21113"/>
    <cellStyle name="Bilješka 43 3 2 3 7 2 2" xfId="42689"/>
    <cellStyle name="Bilješka 43 3 2 3 7 3" xfId="29267"/>
    <cellStyle name="Bilješka 43 3 2 3 7 4" xfId="42688"/>
    <cellStyle name="Bilješka 43 3 2 3 8" xfId="14357"/>
    <cellStyle name="Bilješka 43 3 2 3 8 2" xfId="21764"/>
    <cellStyle name="Bilješka 43 3 2 3 8 2 2" xfId="42691"/>
    <cellStyle name="Bilješka 43 3 2 3 8 3" xfId="29968"/>
    <cellStyle name="Bilješka 43 3 2 3 8 4" xfId="42690"/>
    <cellStyle name="Bilješka 43 3 2 3 9" xfId="14961"/>
    <cellStyle name="Bilješka 43 3 2 3 9 2" xfId="30566"/>
    <cellStyle name="Bilješka 43 3 2 3 9 3" xfId="42692"/>
    <cellStyle name="Bilješka 43 3 2 3_Hotel Fortuna" xfId="49898"/>
    <cellStyle name="Bilješka 43 3 2 4" xfId="8931"/>
    <cellStyle name="Bilješka 43 3 2 4 2" xfId="16131"/>
    <cellStyle name="Bilješka 43 3 2 4 2 2" xfId="42694"/>
    <cellStyle name="Bilješka 43 3 2 4 2 2 2" xfId="56141"/>
    <cellStyle name="Bilješka 43 3 2 4 2 3" xfId="59322"/>
    <cellStyle name="Bilješka 43 3 2 4 2 4" xfId="53812"/>
    <cellStyle name="Bilješka 43 3 2 4 3" xfId="16912"/>
    <cellStyle name="Bilješka 43 3 2 4 3 2" xfId="42695"/>
    <cellStyle name="Bilješka 43 3 2 4 3 3" xfId="51894"/>
    <cellStyle name="Bilješka 43 3 2 4 4" xfId="24449"/>
    <cellStyle name="Bilješka 43 3 2 4 4 2" xfId="54220"/>
    <cellStyle name="Bilješka 43 3 2 4 5" xfId="42693"/>
    <cellStyle name="Bilješka 43 3 2 4 5 2" xfId="57410"/>
    <cellStyle name="Bilješka 43 3 2 4 6" xfId="47675"/>
    <cellStyle name="Bilješka 43 3 2 5" xfId="10097"/>
    <cellStyle name="Bilješka 43 3 2 5 2" xfId="17678"/>
    <cellStyle name="Bilješka 43 3 2 5 2 2" xfId="42697"/>
    <cellStyle name="Bilješka 43 3 2 5 2 3" xfId="53804"/>
    <cellStyle name="Bilješka 43 3 2 5 3" xfId="25800"/>
    <cellStyle name="Bilješka 43 3 2 5 3 2" xfId="56133"/>
    <cellStyle name="Bilješka 43 3 2 5 4" xfId="42696"/>
    <cellStyle name="Bilješka 43 3 2 5 4 2" xfId="59314"/>
    <cellStyle name="Bilješka 43 3 2 5 5" xfId="48947"/>
    <cellStyle name="Bilješka 43 3 2 6" xfId="10871"/>
    <cellStyle name="Bilješka 43 3 2 6 2" xfId="18403"/>
    <cellStyle name="Bilješka 43 3 2 6 2 2" xfId="42699"/>
    <cellStyle name="Bilješka 43 3 2 6 3" xfId="26522"/>
    <cellStyle name="Bilješka 43 3 2 6 4" xfId="42698"/>
    <cellStyle name="Bilješka 43 3 2 6 5" xfId="51140"/>
    <cellStyle name="Bilješka 43 3 2 7" xfId="11614"/>
    <cellStyle name="Bilješka 43 3 2 7 2" xfId="19129"/>
    <cellStyle name="Bilješka 43 3 2 7 2 2" xfId="42701"/>
    <cellStyle name="Bilješka 43 3 2 7 3" xfId="27258"/>
    <cellStyle name="Bilješka 43 3 2 7 4" xfId="42700"/>
    <cellStyle name="Bilješka 43 3 2 7 5" xfId="56304"/>
    <cellStyle name="Bilješka 43 3 2 8" xfId="12508"/>
    <cellStyle name="Bilješka 43 3 2 8 2" xfId="20012"/>
    <cellStyle name="Bilješka 43 3 2 8 2 2" xfId="42703"/>
    <cellStyle name="Bilješka 43 3 2 8 3" xfId="28142"/>
    <cellStyle name="Bilješka 43 3 2 8 4" xfId="42702"/>
    <cellStyle name="Bilješka 43 3 2 9" xfId="13668"/>
    <cellStyle name="Bilješka 43 3 2 9 2" xfId="21135"/>
    <cellStyle name="Bilješka 43 3 2 9 2 2" xfId="42705"/>
    <cellStyle name="Bilješka 43 3 2 9 3" xfId="29291"/>
    <cellStyle name="Bilješka 43 3 2 9 4" xfId="42704"/>
    <cellStyle name="Bilješka 43 3 2_Hotel Fortuna" xfId="49725"/>
    <cellStyle name="Bilješka 43 3 3" xfId="8063"/>
    <cellStyle name="Bilješka 43 3 3 10" xfId="22222"/>
    <cellStyle name="Bilješka 43 3 3 11" xfId="22552"/>
    <cellStyle name="Bilješka 43 3 3 12" xfId="42706"/>
    <cellStyle name="Bilješka 43 3 3 13" xfId="46709"/>
    <cellStyle name="Bilješka 43 3 3 14" xfId="59810"/>
    <cellStyle name="Bilješka 43 3 3 2" xfId="9241"/>
    <cellStyle name="Bilješka 43 3 3 2 2" xfId="15999"/>
    <cellStyle name="Bilješka 43 3 3 2 2 2" xfId="42708"/>
    <cellStyle name="Bilješka 43 3 3 2 2 2 2" xfId="56143"/>
    <cellStyle name="Bilješka 43 3 3 2 2 3" xfId="59324"/>
    <cellStyle name="Bilješka 43 3 3 2 2 4" xfId="53814"/>
    <cellStyle name="Bilješka 43 3 3 2 3" xfId="22710"/>
    <cellStyle name="Bilješka 43 3 3 2 3 2" xfId="51762"/>
    <cellStyle name="Bilješka 43 3 3 2 4" xfId="24317"/>
    <cellStyle name="Bilješka 43 3 3 2 4 2" xfId="54088"/>
    <cellStyle name="Bilješka 43 3 3 2 5" xfId="42707"/>
    <cellStyle name="Bilješka 43 3 3 2 5 2" xfId="57278"/>
    <cellStyle name="Bilješka 43 3 3 2 6" xfId="60083"/>
    <cellStyle name="Bilješka 43 3 3 3" xfId="9525"/>
    <cellStyle name="Bilješka 43 3 3 3 2" xfId="17167"/>
    <cellStyle name="Bilješka 43 3 3 3 2 2" xfId="42710"/>
    <cellStyle name="Bilješka 43 3 3 3 2 3" xfId="53813"/>
    <cellStyle name="Bilješka 43 3 3 3 3" xfId="25294"/>
    <cellStyle name="Bilješka 43 3 3 3 3 2" xfId="56142"/>
    <cellStyle name="Bilješka 43 3 3 3 4" xfId="42709"/>
    <cellStyle name="Bilješka 43 3 3 3 4 2" xfId="59323"/>
    <cellStyle name="Bilješka 43 3 3 4" xfId="10632"/>
    <cellStyle name="Bilješka 43 3 3 4 2" xfId="18172"/>
    <cellStyle name="Bilješka 43 3 3 4 2 2" xfId="42712"/>
    <cellStyle name="Bilješka 43 3 3 4 3" xfId="26289"/>
    <cellStyle name="Bilješka 43 3 3 4 4" xfId="42711"/>
    <cellStyle name="Bilješka 43 3 3 4 5" xfId="47630"/>
    <cellStyle name="Bilješka 43 3 3 5" xfId="11924"/>
    <cellStyle name="Bilješka 43 3 3 5 2" xfId="19439"/>
    <cellStyle name="Bilješka 43 3 3 5 2 2" xfId="42714"/>
    <cellStyle name="Bilješka 43 3 3 5 3" xfId="27564"/>
    <cellStyle name="Bilješka 43 3 3 5 4" xfId="42713"/>
    <cellStyle name="Bilješka 43 3 3 5 5" xfId="48815"/>
    <cellStyle name="Bilješka 43 3 3 6" xfId="12818"/>
    <cellStyle name="Bilješka 43 3 3 6 2" xfId="20322"/>
    <cellStyle name="Bilješka 43 3 3 6 2 2" xfId="42716"/>
    <cellStyle name="Bilješka 43 3 3 6 3" xfId="28448"/>
    <cellStyle name="Bilješka 43 3 3 6 4" xfId="42715"/>
    <cellStyle name="Bilješka 43 3 3 6 5" xfId="52301"/>
    <cellStyle name="Bilješka 43 3 3 7" xfId="13102"/>
    <cellStyle name="Bilješka 43 3 3 7 2" xfId="20606"/>
    <cellStyle name="Bilješka 43 3 3 7 2 2" xfId="42718"/>
    <cellStyle name="Bilješka 43 3 3 7 3" xfId="28729"/>
    <cellStyle name="Bilješka 43 3 3 7 4" xfId="42717"/>
    <cellStyle name="Bilješka 43 3 3 7 5" xfId="56697"/>
    <cellStyle name="Bilješka 43 3 3 8" xfId="14528"/>
    <cellStyle name="Bilješka 43 3 3 8 2" xfId="21917"/>
    <cellStyle name="Bilješka 43 3 3 8 2 2" xfId="42720"/>
    <cellStyle name="Bilješka 43 3 3 8 3" xfId="30138"/>
    <cellStyle name="Bilješka 43 3 3 8 4" xfId="42719"/>
    <cellStyle name="Bilješka 43 3 3 9" xfId="15017"/>
    <cellStyle name="Bilješka 43 3 3 9 2" xfId="30621"/>
    <cellStyle name="Bilješka 43 3 3 9 3" xfId="42721"/>
    <cellStyle name="Bilješka 43 3 3_Hotel Fortuna" xfId="49807"/>
    <cellStyle name="Bilješka 43 3 4" xfId="8777"/>
    <cellStyle name="Bilješka 43 3 4 2" xfId="15785"/>
    <cellStyle name="Bilješka 43 3 4 2 2" xfId="42723"/>
    <cellStyle name="Bilješka 43 3 4 2 2 2" xfId="56144"/>
    <cellStyle name="Bilješka 43 3 4 2 3" xfId="59325"/>
    <cellStyle name="Bilješka 43 3 4 2 4" xfId="53815"/>
    <cellStyle name="Bilješka 43 3 4 3" xfId="16661"/>
    <cellStyle name="Bilješka 43 3 4 3 2" xfId="42724"/>
    <cellStyle name="Bilješka 43 3 4 3 3" xfId="51548"/>
    <cellStyle name="Bilješka 43 3 4 4" xfId="24103"/>
    <cellStyle name="Bilješka 43 3 4 4 2" xfId="50707"/>
    <cellStyle name="Bilješka 43 3 4 5" xfId="42722"/>
    <cellStyle name="Bilješka 43 3 4 5 2" xfId="57064"/>
    <cellStyle name="Bilješka 43 3 4 6" xfId="47513"/>
    <cellStyle name="Bilješka 43 3 5" xfId="10135"/>
    <cellStyle name="Bilješka 43 3 5 2" xfId="17713"/>
    <cellStyle name="Bilješka 43 3 5 2 2" xfId="42726"/>
    <cellStyle name="Bilješka 43 3 5 2 3" xfId="53803"/>
    <cellStyle name="Bilješka 43 3 5 3" xfId="25834"/>
    <cellStyle name="Bilješka 43 3 5 3 2" xfId="56132"/>
    <cellStyle name="Bilješka 43 3 5 4" xfId="42725"/>
    <cellStyle name="Bilješka 43 3 5 4 2" xfId="59313"/>
    <cellStyle name="Bilješka 43 3 5 5" xfId="48600"/>
    <cellStyle name="Bilješka 43 3 6" xfId="10695"/>
    <cellStyle name="Bilješka 43 3 6 2" xfId="18233"/>
    <cellStyle name="Bilješka 43 3 6 2 2" xfId="42728"/>
    <cellStyle name="Bilješka 43 3 6 3" xfId="26351"/>
    <cellStyle name="Bilješka 43 3 6 4" xfId="42727"/>
    <cellStyle name="Bilješka 43 3 6 5" xfId="51298"/>
    <cellStyle name="Bilješka 43 3 7" xfId="11461"/>
    <cellStyle name="Bilješka 43 3 7 2" xfId="18976"/>
    <cellStyle name="Bilješka 43 3 7 2 2" xfId="42730"/>
    <cellStyle name="Bilješka 43 3 7 3" xfId="27107"/>
    <cellStyle name="Bilješka 43 3 7 4" xfId="42729"/>
    <cellStyle name="Bilješka 43 3 7 5" xfId="56449"/>
    <cellStyle name="Bilješka 43 3 8" xfId="12354"/>
    <cellStyle name="Bilješka 43 3 8 2" xfId="19859"/>
    <cellStyle name="Bilješka 43 3 8 2 2" xfId="42732"/>
    <cellStyle name="Bilješka 43 3 8 3" xfId="27990"/>
    <cellStyle name="Bilješka 43 3 8 4" xfId="42731"/>
    <cellStyle name="Bilješka 43 3 9" xfId="13706"/>
    <cellStyle name="Bilješka 43 3 9 2" xfId="21173"/>
    <cellStyle name="Bilješka 43 3 9 2 2" xfId="42734"/>
    <cellStyle name="Bilješka 43 3 9 3" xfId="29328"/>
    <cellStyle name="Bilješka 43 3 9 4" xfId="42733"/>
    <cellStyle name="Bilješka 43 3_Hotel Fortuna" xfId="49838"/>
    <cellStyle name="Bilješka 43 4" xfId="8398"/>
    <cellStyle name="Bilješka 43 4 2" xfId="16610"/>
    <cellStyle name="Bilješka 43 4 2 2" xfId="42736"/>
    <cellStyle name="Bilješka 43 4 2 3" xfId="53792"/>
    <cellStyle name="Bilješka 43 4 3" xfId="24989"/>
    <cellStyle name="Bilješka 43 4 3 2" xfId="56121"/>
    <cellStyle name="Bilješka 43 4 4" xfId="42735"/>
    <cellStyle name="Bilješka 43 4 4 2" xfId="59302"/>
    <cellStyle name="Bilješka 43 4 5" xfId="47844"/>
    <cellStyle name="Bilješka 43 5" xfId="9571"/>
    <cellStyle name="Bilješka 43 5 2" xfId="17212"/>
    <cellStyle name="Bilješka 43 5 2 2" xfId="42738"/>
    <cellStyle name="Bilješka 43 5 3" xfId="25339"/>
    <cellStyle name="Bilješka 43 5 4" xfId="42737"/>
    <cellStyle name="Bilješka 43 5 5" xfId="48463"/>
    <cellStyle name="Bilješka 43 6" xfId="11117"/>
    <cellStyle name="Bilješka 43 6 2" xfId="18645"/>
    <cellStyle name="Bilješka 43 6 2 2" xfId="42740"/>
    <cellStyle name="Bilješka 43 6 3" xfId="26766"/>
    <cellStyle name="Bilješka 43 6 4" xfId="42739"/>
    <cellStyle name="Bilješka 43 6 5" xfId="50649"/>
    <cellStyle name="Bilješka 43 7" xfId="10973"/>
    <cellStyle name="Bilješka 43 7 2" xfId="18504"/>
    <cellStyle name="Bilješka 43 7 2 2" xfId="42742"/>
    <cellStyle name="Bilješka 43 7 3" xfId="26623"/>
    <cellStyle name="Bilješka 43 7 4" xfId="42741"/>
    <cellStyle name="Bilješka 43 7 5" xfId="50908"/>
    <cellStyle name="Bilješka 43 8" xfId="11358"/>
    <cellStyle name="Bilješka 43 8 2" xfId="18873"/>
    <cellStyle name="Bilješka 43 8 2 2" xfId="42744"/>
    <cellStyle name="Bilješka 43 8 3" xfId="27005"/>
    <cellStyle name="Bilješka 43 8 4" xfId="42743"/>
    <cellStyle name="Bilješka 43 9" xfId="13145"/>
    <cellStyle name="Bilješka 43 9 2" xfId="20629"/>
    <cellStyle name="Bilješka 43 9 2 2" xfId="42746"/>
    <cellStyle name="Bilješka 43 9 3" xfId="28772"/>
    <cellStyle name="Bilješka 43 9 4" xfId="42745"/>
    <cellStyle name="Bilješka 43_Hotel Fortuna" xfId="49547"/>
    <cellStyle name="Bilješka 44" xfId="2433"/>
    <cellStyle name="Bilješka 44 10" xfId="10665"/>
    <cellStyle name="Bilješka 44 10 2" xfId="18204"/>
    <cellStyle name="Bilješka 44 10 2 2" xfId="42749"/>
    <cellStyle name="Bilješka 44 10 3" xfId="26321"/>
    <cellStyle name="Bilješka 44 10 4" xfId="42748"/>
    <cellStyle name="Bilješka 44 11" xfId="13148"/>
    <cellStyle name="Bilješka 44 11 2" xfId="28775"/>
    <cellStyle name="Bilješka 44 11 3" xfId="42750"/>
    <cellStyle name="Bilješka 44 12" xfId="22261"/>
    <cellStyle name="Bilješka 44 13" xfId="42747"/>
    <cellStyle name="Bilješka 44 14" xfId="45953"/>
    <cellStyle name="Bilješka 44 15" xfId="59404"/>
    <cellStyle name="Bilješka 44 16" xfId="7291"/>
    <cellStyle name="Bilješka 44 17" xfId="6942"/>
    <cellStyle name="Bilješka 44 2" xfId="7546"/>
    <cellStyle name="Bilješka 44 2 10" xfId="11345"/>
    <cellStyle name="Bilješka 44 2 10 2" xfId="18868"/>
    <cellStyle name="Bilješka 44 2 10 2 2" xfId="42753"/>
    <cellStyle name="Bilješka 44 2 10 3" xfId="26993"/>
    <cellStyle name="Bilješka 44 2 10 4" xfId="42752"/>
    <cellStyle name="Bilješka 44 2 11" xfId="14615"/>
    <cellStyle name="Bilješka 44 2 11 2" xfId="30222"/>
    <cellStyle name="Bilješka 44 2 11 3" xfId="42754"/>
    <cellStyle name="Bilješka 44 2 12" xfId="22280"/>
    <cellStyle name="Bilješka 44 2 13" xfId="42751"/>
    <cellStyle name="Bilješka 44 2 14" xfId="59460"/>
    <cellStyle name="Bilješka 44 2 2" xfId="7704"/>
    <cellStyle name="Bilješka 44 2 2 10" xfId="15014"/>
    <cellStyle name="Bilješka 44 2 2 10 2" xfId="30618"/>
    <cellStyle name="Bilješka 44 2 2 10 3" xfId="42756"/>
    <cellStyle name="Bilješka 44 2 2 11" xfId="23493"/>
    <cellStyle name="Bilješka 44 2 2 12" xfId="42755"/>
    <cellStyle name="Bilješka 44 2 2 13" xfId="46792"/>
    <cellStyle name="Bilješka 44 2 2 14" xfId="59566"/>
    <cellStyle name="Bilješka 44 2 2 2" xfId="7950"/>
    <cellStyle name="Bilješka 44 2 2 2 10" xfId="22535"/>
    <cellStyle name="Bilješka 44 2 2 2 11" xfId="23170"/>
    <cellStyle name="Bilješka 44 2 2 2 12" xfId="42757"/>
    <cellStyle name="Bilješka 44 2 2 2 13" xfId="46563"/>
    <cellStyle name="Bilješka 44 2 2 2 14" xfId="59738"/>
    <cellStyle name="Bilješka 44 2 2 2 2" xfId="9128"/>
    <cellStyle name="Bilješka 44 2 2 2 2 2" xfId="15844"/>
    <cellStyle name="Bilješka 44 2 2 2 2 2 2" xfId="42759"/>
    <cellStyle name="Bilješka 44 2 2 2 2 2 2 2" xfId="56149"/>
    <cellStyle name="Bilješka 44 2 2 2 2 2 3" xfId="59330"/>
    <cellStyle name="Bilješka 44 2 2 2 2 2 4" xfId="53820"/>
    <cellStyle name="Bilješka 44 2 2 2 2 3" xfId="22488"/>
    <cellStyle name="Bilješka 44 2 2 2 2 3 2" xfId="51607"/>
    <cellStyle name="Bilješka 44 2 2 2 2 4" xfId="24162"/>
    <cellStyle name="Bilješka 44 2 2 2 2 4 2" xfId="53933"/>
    <cellStyle name="Bilješka 44 2 2 2 2 5" xfId="42758"/>
    <cellStyle name="Bilješka 44 2 2 2 2 5 2" xfId="57123"/>
    <cellStyle name="Bilješka 44 2 2 2 2 6" xfId="60023"/>
    <cellStyle name="Bilješka 44 2 2 2 3" xfId="9796"/>
    <cellStyle name="Bilješka 44 2 2 2 3 2" xfId="17413"/>
    <cellStyle name="Bilješka 44 2 2 2 3 2 2" xfId="42761"/>
    <cellStyle name="Bilješka 44 2 2 2 3 2 3" xfId="53819"/>
    <cellStyle name="Bilješka 44 2 2 2 3 3" xfId="25538"/>
    <cellStyle name="Bilješka 44 2 2 2 3 3 2" xfId="56148"/>
    <cellStyle name="Bilješka 44 2 2 2 3 4" xfId="42760"/>
    <cellStyle name="Bilješka 44 2 2 2 3 4 2" xfId="59329"/>
    <cellStyle name="Bilješka 44 2 2 2 4" xfId="10896"/>
    <cellStyle name="Bilješka 44 2 2 2 4 2" xfId="18428"/>
    <cellStyle name="Bilješka 44 2 2 2 4 2 2" xfId="42763"/>
    <cellStyle name="Bilješka 44 2 2 2 4 3" xfId="26547"/>
    <cellStyle name="Bilješka 44 2 2 2 4 4" xfId="42762"/>
    <cellStyle name="Bilješka 44 2 2 2 4 5" xfId="48409"/>
    <cellStyle name="Bilješka 44 2 2 2 5" xfId="11811"/>
    <cellStyle name="Bilješka 44 2 2 2 5 2" xfId="19326"/>
    <cellStyle name="Bilješka 44 2 2 2 5 2 2" xfId="42765"/>
    <cellStyle name="Bilješka 44 2 2 2 5 3" xfId="27452"/>
    <cellStyle name="Bilješka 44 2 2 2 5 4" xfId="42764"/>
    <cellStyle name="Bilješka 44 2 2 2 5 5" xfId="48659"/>
    <cellStyle name="Bilješka 44 2 2 2 6" xfId="12705"/>
    <cellStyle name="Bilješka 44 2 2 2 6 2" xfId="20209"/>
    <cellStyle name="Bilješka 44 2 2 2 6 2 2" xfId="42767"/>
    <cellStyle name="Bilješka 44 2 2 2 6 3" xfId="28336"/>
    <cellStyle name="Bilješka 44 2 2 2 6 4" xfId="42766"/>
    <cellStyle name="Bilješka 44 2 2 2 6 5" xfId="52284"/>
    <cellStyle name="Bilješka 44 2 2 2 7" xfId="13369"/>
    <cellStyle name="Bilješka 44 2 2 2 7 2" xfId="20843"/>
    <cellStyle name="Bilješka 44 2 2 2 7 2 2" xfId="42769"/>
    <cellStyle name="Bilješka 44 2 2 2 7 3" xfId="28994"/>
    <cellStyle name="Bilješka 44 2 2 2 7 4" xfId="42768"/>
    <cellStyle name="Bilješka 44 2 2 2 7 5" xfId="56584"/>
    <cellStyle name="Bilješka 44 2 2 2 8" xfId="13567"/>
    <cellStyle name="Bilješka 44 2 2 2 8 2" xfId="21037"/>
    <cellStyle name="Bilješka 44 2 2 2 8 2 2" xfId="42771"/>
    <cellStyle name="Bilješka 44 2 2 2 8 3" xfId="29190"/>
    <cellStyle name="Bilješka 44 2 2 2 8 4" xfId="42770"/>
    <cellStyle name="Bilješka 44 2 2 2 9" xfId="14812"/>
    <cellStyle name="Bilješka 44 2 2 2 9 2" xfId="30418"/>
    <cellStyle name="Bilješka 44 2 2 2 9 3" xfId="42772"/>
    <cellStyle name="Bilješka 44 2 2 2_Hotel Fortuna" xfId="50359"/>
    <cellStyle name="Bilješka 44 2 2 3" xfId="8881"/>
    <cellStyle name="Bilješka 44 2 2 3 2" xfId="16082"/>
    <cellStyle name="Bilješka 44 2 2 3 2 2" xfId="42774"/>
    <cellStyle name="Bilješka 44 2 2 3 2 2 2" xfId="56150"/>
    <cellStyle name="Bilješka 44 2 2 3 2 3" xfId="59331"/>
    <cellStyle name="Bilješka 44 2 2 3 2 4" xfId="53821"/>
    <cellStyle name="Bilješka 44 2 2 3 3" xfId="16864"/>
    <cellStyle name="Bilješka 44 2 2 3 3 2" xfId="42775"/>
    <cellStyle name="Bilješka 44 2 2 3 3 3" xfId="51845"/>
    <cellStyle name="Bilješka 44 2 2 3 4" xfId="24400"/>
    <cellStyle name="Bilješka 44 2 2 3 4 2" xfId="54171"/>
    <cellStyle name="Bilješka 44 2 2 3 5" xfId="42773"/>
    <cellStyle name="Bilješka 44 2 2 3 5 2" xfId="57361"/>
    <cellStyle name="Bilješka 44 2 2 3 6" xfId="47839"/>
    <cellStyle name="Bilješka 44 2 2 4" xfId="10359"/>
    <cellStyle name="Bilješka 44 2 2 4 2" xfId="17909"/>
    <cellStyle name="Bilješka 44 2 2 4 2 2" xfId="42777"/>
    <cellStyle name="Bilješka 44 2 2 4 2 3" xfId="53818"/>
    <cellStyle name="Bilješka 44 2 2 4 3" xfId="26026"/>
    <cellStyle name="Bilješka 44 2 2 4 3 2" xfId="56147"/>
    <cellStyle name="Bilješka 44 2 2 4 4" xfId="42776"/>
    <cellStyle name="Bilješka 44 2 2 4 4 2" xfId="59328"/>
    <cellStyle name="Bilješka 44 2 2 4 5" xfId="48898"/>
    <cellStyle name="Bilješka 44 2 2 5" xfId="10937"/>
    <cellStyle name="Bilješka 44 2 2 5 2" xfId="18468"/>
    <cellStyle name="Bilješka 44 2 2 5 2 2" xfId="42779"/>
    <cellStyle name="Bilješka 44 2 2 5 3" xfId="26587"/>
    <cellStyle name="Bilješka 44 2 2 5 4" xfId="42778"/>
    <cellStyle name="Bilješka 44 2 2 5 5" xfId="51127"/>
    <cellStyle name="Bilješka 44 2 2 6" xfId="11565"/>
    <cellStyle name="Bilješka 44 2 2 6 2" xfId="19080"/>
    <cellStyle name="Bilješka 44 2 2 6 2 2" xfId="42781"/>
    <cellStyle name="Bilješka 44 2 2 6 3" xfId="27210"/>
    <cellStyle name="Bilješka 44 2 2 6 4" xfId="42780"/>
    <cellStyle name="Bilješka 44 2 2 6 5" xfId="56352"/>
    <cellStyle name="Bilješka 44 2 2 7" xfId="12458"/>
    <cellStyle name="Bilješka 44 2 2 7 2" xfId="19963"/>
    <cellStyle name="Bilješka 44 2 2 7 2 2" xfId="42783"/>
    <cellStyle name="Bilješka 44 2 2 7 3" xfId="28093"/>
    <cellStyle name="Bilješka 44 2 2 7 4" xfId="42782"/>
    <cellStyle name="Bilješka 44 2 2 8" xfId="13927"/>
    <cellStyle name="Bilješka 44 2 2 8 2" xfId="21387"/>
    <cellStyle name="Bilješka 44 2 2 8 2 2" xfId="42785"/>
    <cellStyle name="Bilješka 44 2 2 8 3" xfId="29545"/>
    <cellStyle name="Bilješka 44 2 2 8 4" xfId="42784"/>
    <cellStyle name="Bilješka 44 2 2 9" xfId="14250"/>
    <cellStyle name="Bilješka 44 2 2 9 2" xfId="21666"/>
    <cellStyle name="Bilješka 44 2 2 9 2 2" xfId="42787"/>
    <cellStyle name="Bilješka 44 2 2 9 3" xfId="29862"/>
    <cellStyle name="Bilješka 44 2 2 9 4" xfId="42786"/>
    <cellStyle name="Bilješka 44 2 2_Hotel Fortuna" xfId="49813"/>
    <cellStyle name="Bilješka 44 2 3" xfId="7911"/>
    <cellStyle name="Bilješka 44 2 3 10" xfId="15337"/>
    <cellStyle name="Bilješka 44 2 3 10 2" xfId="30938"/>
    <cellStyle name="Bilješka 44 2 3 10 3" xfId="42789"/>
    <cellStyle name="Bilješka 44 2 3 11" xfId="22347"/>
    <cellStyle name="Bilješka 44 2 3 12" xfId="42788"/>
    <cellStyle name="Bilješka 44 2 3 13" xfId="46682"/>
    <cellStyle name="Bilješka 44 2 3 14" xfId="59709"/>
    <cellStyle name="Bilješka 44 2 3 2" xfId="8188"/>
    <cellStyle name="Bilješka 44 2 3 2 10" xfId="23736"/>
    <cellStyle name="Bilješka 44 2 3 2 11" xfId="22525"/>
    <cellStyle name="Bilješka 44 2 3 2 12" xfId="42790"/>
    <cellStyle name="Bilješka 44 2 3 2 13" xfId="46983"/>
    <cellStyle name="Bilješka 44 2 3 2 14" xfId="59866"/>
    <cellStyle name="Bilješka 44 2 3 2 2" xfId="9366"/>
    <cellStyle name="Bilješka 44 2 3 2 2 2" xfId="16281"/>
    <cellStyle name="Bilješka 44 2 3 2 2 2 2" xfId="42792"/>
    <cellStyle name="Bilješka 44 2 3 2 2 2 2 2" xfId="56153"/>
    <cellStyle name="Bilješka 44 2 3 2 2 2 3" xfId="59334"/>
    <cellStyle name="Bilješka 44 2 3 2 2 2 4" xfId="53824"/>
    <cellStyle name="Bilješka 44 2 3 2 2 3" xfId="22962"/>
    <cellStyle name="Bilješka 44 2 3 2 2 3 2" xfId="52044"/>
    <cellStyle name="Bilješka 44 2 3 2 2 4" xfId="24599"/>
    <cellStyle name="Bilješka 44 2 3 2 2 4 2" xfId="54370"/>
    <cellStyle name="Bilješka 44 2 3 2 2 5" xfId="42791"/>
    <cellStyle name="Bilješka 44 2 3 2 2 5 2" xfId="57560"/>
    <cellStyle name="Bilješka 44 2 3 2 2 6" xfId="60169"/>
    <cellStyle name="Bilješka 44 2 3 2 3" xfId="9521"/>
    <cellStyle name="Bilješka 44 2 3 2 3 2" xfId="17164"/>
    <cellStyle name="Bilješka 44 2 3 2 3 2 2" xfId="42794"/>
    <cellStyle name="Bilješka 44 2 3 2 3 2 3" xfId="53823"/>
    <cellStyle name="Bilješka 44 2 3 2 3 3" xfId="25291"/>
    <cellStyle name="Bilješka 44 2 3 2 3 3 2" xfId="56152"/>
    <cellStyle name="Bilješka 44 2 3 2 3 4" xfId="42793"/>
    <cellStyle name="Bilješka 44 2 3 2 3 4 2" xfId="59333"/>
    <cellStyle name="Bilješka 44 2 3 2 4" xfId="9982"/>
    <cellStyle name="Bilješka 44 2 3 2 4 2" xfId="17574"/>
    <cellStyle name="Bilješka 44 2 3 2 4 2 2" xfId="42796"/>
    <cellStyle name="Bilješka 44 2 3 2 4 3" xfId="25696"/>
    <cellStyle name="Bilješka 44 2 3 2 4 4" xfId="42795"/>
    <cellStyle name="Bilješka 44 2 3 2 4 5" xfId="47960"/>
    <cellStyle name="Bilješka 44 2 3 2 5" xfId="12049"/>
    <cellStyle name="Bilješka 44 2 3 2 5 2" xfId="19564"/>
    <cellStyle name="Bilješka 44 2 3 2 5 2 2" xfId="42798"/>
    <cellStyle name="Bilješka 44 2 3 2 5 3" xfId="27687"/>
    <cellStyle name="Bilješka 44 2 3 2 5 4" xfId="42797"/>
    <cellStyle name="Bilješka 44 2 3 2 5 5" xfId="49099"/>
    <cellStyle name="Bilješka 44 2 3 2 6" xfId="12943"/>
    <cellStyle name="Bilješka 44 2 3 2 6 2" xfId="20447"/>
    <cellStyle name="Bilješka 44 2 3 2 6 2 2" xfId="42800"/>
    <cellStyle name="Bilješka 44 2 3 2 6 3" xfId="28571"/>
    <cellStyle name="Bilješka 44 2 3 2 6 4" xfId="42799"/>
    <cellStyle name="Bilješka 44 2 3 2 6 5" xfId="52353"/>
    <cellStyle name="Bilješka 44 2 3 2 7" xfId="13098"/>
    <cellStyle name="Bilješka 44 2 3 2 7 2" xfId="20602"/>
    <cellStyle name="Bilješka 44 2 3 2 7 2 2" xfId="42802"/>
    <cellStyle name="Bilješka 44 2 3 2 7 3" xfId="28725"/>
    <cellStyle name="Bilješka 44 2 3 2 7 4" xfId="42801"/>
    <cellStyle name="Bilješka 44 2 3 2 7 5" xfId="56822"/>
    <cellStyle name="Bilješka 44 2 3 2 8" xfId="14698"/>
    <cellStyle name="Bilješka 44 2 3 2 8 2" xfId="22067"/>
    <cellStyle name="Bilješka 44 2 3 2 8 2 2" xfId="42804"/>
    <cellStyle name="Bilješka 44 2 3 2 8 3" xfId="30304"/>
    <cellStyle name="Bilješka 44 2 3 2 8 4" xfId="42803"/>
    <cellStyle name="Bilješka 44 2 3 2 9" xfId="15508"/>
    <cellStyle name="Bilješka 44 2 3 2 9 2" xfId="31104"/>
    <cellStyle name="Bilješka 44 2 3 2 9 3" xfId="42805"/>
    <cellStyle name="Bilješka 44 2 3 2_Hotel Fortuna" xfId="49631"/>
    <cellStyle name="Bilješka 44 2 3 3" xfId="9089"/>
    <cellStyle name="Bilješka 44 2 3 3 2" xfId="15969"/>
    <cellStyle name="Bilješka 44 2 3 3 2 2" xfId="42807"/>
    <cellStyle name="Bilješka 44 2 3 3 2 2 2" xfId="56154"/>
    <cellStyle name="Bilješka 44 2 3 3 2 3" xfId="59335"/>
    <cellStyle name="Bilješka 44 2 3 3 2 4" xfId="53825"/>
    <cellStyle name="Bilješka 44 2 3 3 3" xfId="16766"/>
    <cellStyle name="Bilješka 44 2 3 3 3 2" xfId="42808"/>
    <cellStyle name="Bilješka 44 2 3 3 3 3" xfId="51732"/>
    <cellStyle name="Bilješka 44 2 3 3 4" xfId="24287"/>
    <cellStyle name="Bilješka 44 2 3 3 4 2" xfId="54058"/>
    <cellStyle name="Bilješka 44 2 3 3 5" xfId="42806"/>
    <cellStyle name="Bilješka 44 2 3 3 5 2" xfId="57248"/>
    <cellStyle name="Bilješka 44 2 3 3 6" xfId="47425"/>
    <cellStyle name="Bilješka 44 2 3 4" xfId="9909"/>
    <cellStyle name="Bilješka 44 2 3 4 2" xfId="17514"/>
    <cellStyle name="Bilješka 44 2 3 4 2 2" xfId="42810"/>
    <cellStyle name="Bilješka 44 2 3 4 2 3" xfId="53822"/>
    <cellStyle name="Bilješka 44 2 3 4 3" xfId="25638"/>
    <cellStyle name="Bilješka 44 2 3 4 3 2" xfId="56151"/>
    <cellStyle name="Bilješka 44 2 3 4 4" xfId="42809"/>
    <cellStyle name="Bilješka 44 2 3 4 4 2" xfId="59332"/>
    <cellStyle name="Bilješka 44 2 3 4 5" xfId="48785"/>
    <cellStyle name="Bilješka 44 2 3 5" xfId="10859"/>
    <cellStyle name="Bilješka 44 2 3 5 2" xfId="18393"/>
    <cellStyle name="Bilješka 44 2 3 5 2 2" xfId="42812"/>
    <cellStyle name="Bilješka 44 2 3 5 3" xfId="26511"/>
    <cellStyle name="Bilješka 44 2 3 5 4" xfId="42811"/>
    <cellStyle name="Bilješka 44 2 3 5 5" xfId="52320"/>
    <cellStyle name="Bilješka 44 2 3 6" xfId="11772"/>
    <cellStyle name="Bilješka 44 2 3 6 2" xfId="19287"/>
    <cellStyle name="Bilješka 44 2 3 6 2 2" xfId="42814"/>
    <cellStyle name="Bilješka 44 2 3 6 3" xfId="27414"/>
    <cellStyle name="Bilješka 44 2 3 6 4" xfId="42813"/>
    <cellStyle name="Bilješka 44 2 3 6 5" xfId="56547"/>
    <cellStyle name="Bilješka 44 2 3 7" xfId="12666"/>
    <cellStyle name="Bilješka 44 2 3 7 2" xfId="20170"/>
    <cellStyle name="Bilješka 44 2 3 7 2 2" xfId="42816"/>
    <cellStyle name="Bilješka 44 2 3 7 3" xfId="28298"/>
    <cellStyle name="Bilješka 44 2 3 7 4" xfId="42815"/>
    <cellStyle name="Bilješka 44 2 3 8" xfId="13481"/>
    <cellStyle name="Bilješka 44 2 3 8 2" xfId="20952"/>
    <cellStyle name="Bilješka 44 2 3 8 2 2" xfId="42818"/>
    <cellStyle name="Bilješka 44 2 3 8 3" xfId="29105"/>
    <cellStyle name="Bilješka 44 2 3 8 4" xfId="42817"/>
    <cellStyle name="Bilješka 44 2 3 9" xfId="14331"/>
    <cellStyle name="Bilješka 44 2 3 9 2" xfId="21741"/>
    <cellStyle name="Bilješka 44 2 3 9 2 2" xfId="42820"/>
    <cellStyle name="Bilješka 44 2 3 9 3" xfId="29943"/>
    <cellStyle name="Bilješka 44 2 3 9 4" xfId="42819"/>
    <cellStyle name="Bilješka 44 2 3_Hotel Fortuna" xfId="50151"/>
    <cellStyle name="Bilješka 44 2 4" xfId="8717"/>
    <cellStyle name="Bilješka 44 2 4 2" xfId="15733"/>
    <cellStyle name="Bilješka 44 2 4 2 2" xfId="42822"/>
    <cellStyle name="Bilješka 44 2 4 2 2 2" xfId="56155"/>
    <cellStyle name="Bilješka 44 2 4 2 3" xfId="59336"/>
    <cellStyle name="Bilješka 44 2 4 2 4" xfId="53826"/>
    <cellStyle name="Bilješka 44 2 4 3" xfId="23200"/>
    <cellStyle name="Bilješka 44 2 4 3 2" xfId="51496"/>
    <cellStyle name="Bilješka 44 2 4 4" xfId="24051"/>
    <cellStyle name="Bilješka 44 2 4 4 2" xfId="52343"/>
    <cellStyle name="Bilješka 44 2 4 5" xfId="42821"/>
    <cellStyle name="Bilješka 44 2 4 5 2" xfId="57012"/>
    <cellStyle name="Bilješka 44 2 4 6" xfId="47969"/>
    <cellStyle name="Bilješka 44 2 4 7" xfId="59974"/>
    <cellStyle name="Bilješka 44 2 5" xfId="8565"/>
    <cellStyle name="Bilješka 44 2 5 2" xfId="15574"/>
    <cellStyle name="Bilješka 44 2 5 2 2" xfId="42824"/>
    <cellStyle name="Bilješka 44 2 5 2 3" xfId="53817"/>
    <cellStyle name="Bilješka 44 2 5 3" xfId="25153"/>
    <cellStyle name="Bilješka 44 2 5 3 2" xfId="56146"/>
    <cellStyle name="Bilješka 44 2 5 4" xfId="42823"/>
    <cellStyle name="Bilješka 44 2 5 4 2" xfId="59327"/>
    <cellStyle name="Bilješka 44 2 5 5" xfId="48547"/>
    <cellStyle name="Bilješka 44 2 6" xfId="8493"/>
    <cellStyle name="Bilješka 44 2 6 2" xfId="15612"/>
    <cellStyle name="Bilješka 44 2 6 2 2" xfId="42826"/>
    <cellStyle name="Bilješka 44 2 6 3" xfId="25081"/>
    <cellStyle name="Bilješka 44 2 6 4" xfId="42825"/>
    <cellStyle name="Bilješka 44 2 6 5" xfId="50755"/>
    <cellStyle name="Bilješka 44 2 7" xfId="11401"/>
    <cellStyle name="Bilješka 44 2 7 2" xfId="18916"/>
    <cellStyle name="Bilješka 44 2 7 2 2" xfId="42828"/>
    <cellStyle name="Bilješka 44 2 7 3" xfId="27048"/>
    <cellStyle name="Bilješka 44 2 7 4" xfId="42827"/>
    <cellStyle name="Bilješka 44 2 7 5" xfId="56486"/>
    <cellStyle name="Bilješka 44 2 8" xfId="12293"/>
    <cellStyle name="Bilješka 44 2 8 2" xfId="19798"/>
    <cellStyle name="Bilješka 44 2 8 2 2" xfId="42830"/>
    <cellStyle name="Bilješka 44 2 8 3" xfId="27930"/>
    <cellStyle name="Bilješka 44 2 8 4" xfId="42829"/>
    <cellStyle name="Bilješka 44 2 9" xfId="10615"/>
    <cellStyle name="Bilješka 44 2 9 2" xfId="18155"/>
    <cellStyle name="Bilješka 44 2 9 2 2" xfId="42832"/>
    <cellStyle name="Bilješka 44 2 9 3" xfId="26272"/>
    <cellStyle name="Bilješka 44 2 9 4" xfId="42831"/>
    <cellStyle name="Bilješka 44 2_Hotel Fortuna" xfId="49904"/>
    <cellStyle name="Bilješka 44 3" xfId="7606"/>
    <cellStyle name="Bilješka 44 3 10" xfId="14545"/>
    <cellStyle name="Bilješka 44 3 10 2" xfId="21932"/>
    <cellStyle name="Bilješka 44 3 10 2 2" xfId="42835"/>
    <cellStyle name="Bilješka 44 3 10 3" xfId="30154"/>
    <cellStyle name="Bilješka 44 3 10 4" xfId="42834"/>
    <cellStyle name="Bilješka 44 3 11" xfId="15124"/>
    <cellStyle name="Bilješka 44 3 11 2" xfId="30727"/>
    <cellStyle name="Bilješka 44 3 11 3" xfId="42836"/>
    <cellStyle name="Bilješka 44 3 12" xfId="23358"/>
    <cellStyle name="Bilješka 44 3 13" xfId="42833"/>
    <cellStyle name="Bilješka 44 3 14" xfId="46507"/>
    <cellStyle name="Bilješka 44 3 15" xfId="59498"/>
    <cellStyle name="Bilješka 44 3 2" xfId="7761"/>
    <cellStyle name="Bilješka 44 3 2 10" xfId="14470"/>
    <cellStyle name="Bilješka 44 3 2 10 2" xfId="21869"/>
    <cellStyle name="Bilješka 44 3 2 10 2 2" xfId="42839"/>
    <cellStyle name="Bilješka 44 3 2 10 3" xfId="30080"/>
    <cellStyle name="Bilješka 44 3 2 10 4" xfId="42838"/>
    <cellStyle name="Bilješka 44 3 2 11" xfId="14231"/>
    <cellStyle name="Bilješka 44 3 2 11 2" xfId="29844"/>
    <cellStyle name="Bilješka 44 3 2 11 3" xfId="42840"/>
    <cellStyle name="Bilješka 44 3 2 12" xfId="23232"/>
    <cellStyle name="Bilješka 44 3 2 13" xfId="42837"/>
    <cellStyle name="Bilješka 44 3 2 14" xfId="46846"/>
    <cellStyle name="Bilješka 44 3 2 15" xfId="59612"/>
    <cellStyle name="Bilješka 44 3 2 2" xfId="8001"/>
    <cellStyle name="Bilješka 44 3 2 2 10" xfId="15095"/>
    <cellStyle name="Bilješka 44 3 2 2 10 2" xfId="30698"/>
    <cellStyle name="Bilješka 44 3 2 2 10 3" xfId="42842"/>
    <cellStyle name="Bilješka 44 3 2 2 11" xfId="22543"/>
    <cellStyle name="Bilješka 44 3 2 2 12" xfId="42841"/>
    <cellStyle name="Bilješka 44 3 2 2 13" xfId="47091"/>
    <cellStyle name="Bilješka 44 3 2 2 14" xfId="59774"/>
    <cellStyle name="Bilješka 44 3 2 2 2" xfId="8317"/>
    <cellStyle name="Bilješka 44 3 2 2 2 10" xfId="23033"/>
    <cellStyle name="Bilješka 44 3 2 2 2 11" xfId="23990"/>
    <cellStyle name="Bilješka 44 3 2 2 2 12" xfId="42843"/>
    <cellStyle name="Bilješka 44 3 2 2 2 13" xfId="47182"/>
    <cellStyle name="Bilješka 44 3 2 2 2 14" xfId="59934"/>
    <cellStyle name="Bilješka 44 3 2 2 2 2" xfId="9495"/>
    <cellStyle name="Bilješka 44 3 2 2 2 2 2" xfId="16490"/>
    <cellStyle name="Bilješka 44 3 2 2 2 2 2 2" xfId="42845"/>
    <cellStyle name="Bilješka 44 3 2 2 2 2 2 2 2" xfId="56160"/>
    <cellStyle name="Bilješka 44 3 2 2 2 2 2 3" xfId="59341"/>
    <cellStyle name="Bilješka 44 3 2 2 2 2 2 4" xfId="53831"/>
    <cellStyle name="Bilješka 44 3 2 2 2 2 3" xfId="23298"/>
    <cellStyle name="Bilješka 44 3 2 2 2 2 3 2" xfId="52253"/>
    <cellStyle name="Bilješka 44 3 2 2 2 2 4" xfId="24808"/>
    <cellStyle name="Bilješka 44 3 2 2 2 2 4 2" xfId="54579"/>
    <cellStyle name="Bilješka 44 3 2 2 2 2 5" xfId="42844"/>
    <cellStyle name="Bilješka 44 3 2 2 2 2 5 2" xfId="57769"/>
    <cellStyle name="Bilješka 44 3 2 2 2 2 6" xfId="60258"/>
    <cellStyle name="Bilješka 44 3 2 2 2 3" xfId="8603"/>
    <cellStyle name="Bilješka 44 3 2 2 2 3 2" xfId="17089"/>
    <cellStyle name="Bilješka 44 3 2 2 2 3 2 2" xfId="42847"/>
    <cellStyle name="Bilješka 44 3 2 2 2 3 2 3" xfId="53830"/>
    <cellStyle name="Bilješka 44 3 2 2 2 3 3" xfId="25188"/>
    <cellStyle name="Bilješka 44 3 2 2 2 3 3 2" xfId="56159"/>
    <cellStyle name="Bilješka 44 3 2 2 2 3 4" xfId="42846"/>
    <cellStyle name="Bilješka 44 3 2 2 2 3 4 2" xfId="59340"/>
    <cellStyle name="Bilješka 44 3 2 2 2 4" xfId="9552"/>
    <cellStyle name="Bilješka 44 3 2 2 2 4 2" xfId="17193"/>
    <cellStyle name="Bilješka 44 3 2 2 2 4 2 2" xfId="42849"/>
    <cellStyle name="Bilješka 44 3 2 2 2 4 3" xfId="25320"/>
    <cellStyle name="Bilješka 44 3 2 2 2 4 4" xfId="42848"/>
    <cellStyle name="Bilješka 44 3 2 2 2 4 5" xfId="47906"/>
    <cellStyle name="Bilješka 44 3 2 2 2 5" xfId="12178"/>
    <cellStyle name="Bilješka 44 3 2 2 2 5 2" xfId="19693"/>
    <cellStyle name="Bilješka 44 3 2 2 2 5 2 2" xfId="42851"/>
    <cellStyle name="Bilješka 44 3 2 2 2 5 3" xfId="27816"/>
    <cellStyle name="Bilješka 44 3 2 2 2 5 4" xfId="42850"/>
    <cellStyle name="Bilješka 44 3 2 2 2 5 5" xfId="49308"/>
    <cellStyle name="Bilješka 44 3 2 2 2 6" xfId="13072"/>
    <cellStyle name="Bilješka 44 3 2 2 2 6 2" xfId="20576"/>
    <cellStyle name="Bilješka 44 3 2 2 2 6 2 2" xfId="42853"/>
    <cellStyle name="Bilješka 44 3 2 2 2 6 3" xfId="28700"/>
    <cellStyle name="Bilješka 44 3 2 2 2 6 4" xfId="42852"/>
    <cellStyle name="Bilješka 44 3 2 2 2 6 5" xfId="52274"/>
    <cellStyle name="Bilješka 44 3 2 2 2 7" xfId="11285"/>
    <cellStyle name="Bilješka 44 3 2 2 2 7 2" xfId="18809"/>
    <cellStyle name="Bilješka 44 3 2 2 2 7 2 2" xfId="42855"/>
    <cellStyle name="Bilješka 44 3 2 2 2 7 3" xfId="26933"/>
    <cellStyle name="Bilješka 44 3 2 2 2 7 4" xfId="42854"/>
    <cellStyle name="Bilješka 44 3 2 2 2 7 5" xfId="56951"/>
    <cellStyle name="Bilješka 44 3 2 2 2 8" xfId="10500"/>
    <cellStyle name="Bilješka 44 3 2 2 2 8 2" xfId="18043"/>
    <cellStyle name="Bilješka 44 3 2 2 2 8 2 2" xfId="42857"/>
    <cellStyle name="Bilješka 44 3 2 2 2 8 3" xfId="26158"/>
    <cellStyle name="Bilješka 44 3 2 2 2 8 4" xfId="42856"/>
    <cellStyle name="Bilješka 44 3 2 2 2 9" xfId="13142"/>
    <cellStyle name="Bilješka 44 3 2 2 2 9 2" xfId="28769"/>
    <cellStyle name="Bilješka 44 3 2 2 2 9 3" xfId="42858"/>
    <cellStyle name="Bilješka 44 3 2 2 2_Hotel Fortuna" xfId="50287"/>
    <cellStyle name="Bilješka 44 3 2 2 3" xfId="9179"/>
    <cellStyle name="Bilješka 44 3 2 2 3 2" xfId="16393"/>
    <cellStyle name="Bilješka 44 3 2 2 3 2 2" xfId="42860"/>
    <cellStyle name="Bilješka 44 3 2 2 3 2 2 2" xfId="56161"/>
    <cellStyle name="Bilješka 44 3 2 2 3 2 3" xfId="59342"/>
    <cellStyle name="Bilješka 44 3 2 2 3 2 4" xfId="53832"/>
    <cellStyle name="Bilješka 44 3 2 2 3 3" xfId="17027"/>
    <cellStyle name="Bilješka 44 3 2 2 3 3 2" xfId="42861"/>
    <cellStyle name="Bilješka 44 3 2 2 3 3 3" xfId="52156"/>
    <cellStyle name="Bilješka 44 3 2 2 3 4" xfId="24711"/>
    <cellStyle name="Bilješka 44 3 2 2 3 4 2" xfId="54482"/>
    <cellStyle name="Bilješka 44 3 2 2 3 5" xfId="42859"/>
    <cellStyle name="Bilješka 44 3 2 2 3 5 2" xfId="57672"/>
    <cellStyle name="Bilješka 44 3 2 2 3 6" xfId="47756"/>
    <cellStyle name="Bilješka 44 3 2 2 4" xfId="10373"/>
    <cellStyle name="Bilješka 44 3 2 2 4 2" xfId="17920"/>
    <cellStyle name="Bilješka 44 3 2 2 4 2 2" xfId="42863"/>
    <cellStyle name="Bilješka 44 3 2 2 4 2 3" xfId="53829"/>
    <cellStyle name="Bilješka 44 3 2 2 4 3" xfId="26037"/>
    <cellStyle name="Bilješka 44 3 2 2 4 3 2" xfId="56158"/>
    <cellStyle name="Bilješka 44 3 2 2 4 4" xfId="42862"/>
    <cellStyle name="Bilješka 44 3 2 2 4 4 2" xfId="59339"/>
    <cellStyle name="Bilješka 44 3 2 2 4 5" xfId="49211"/>
    <cellStyle name="Bilješka 44 3 2 2 5" xfId="10565"/>
    <cellStyle name="Bilješka 44 3 2 2 5 2" xfId="18105"/>
    <cellStyle name="Bilješka 44 3 2 2 5 2 2" xfId="42865"/>
    <cellStyle name="Bilješka 44 3 2 2 5 3" xfId="26222"/>
    <cellStyle name="Bilješka 44 3 2 2 5 4" xfId="42864"/>
    <cellStyle name="Bilješka 44 3 2 2 5 5" xfId="51170"/>
    <cellStyle name="Bilješka 44 3 2 2 6" xfId="11862"/>
    <cellStyle name="Bilješka 44 3 2 2 6 2" xfId="19377"/>
    <cellStyle name="Bilješka 44 3 2 2 6 2 2" xfId="42867"/>
    <cellStyle name="Bilješka 44 3 2 2 6 3" xfId="27503"/>
    <cellStyle name="Bilješka 44 3 2 2 6 4" xfId="42866"/>
    <cellStyle name="Bilješka 44 3 2 2 6 5" xfId="56635"/>
    <cellStyle name="Bilješka 44 3 2 2 7" xfId="12756"/>
    <cellStyle name="Bilješka 44 3 2 2 7 2" xfId="20260"/>
    <cellStyle name="Bilješka 44 3 2 2 7 2 2" xfId="42869"/>
    <cellStyle name="Bilješka 44 3 2 2 7 3" xfId="28387"/>
    <cellStyle name="Bilješka 44 3 2 2 7 4" xfId="42868"/>
    <cellStyle name="Bilješka 44 3 2 2 8" xfId="13941"/>
    <cellStyle name="Bilješka 44 3 2 2 8 2" xfId="21401"/>
    <cellStyle name="Bilješka 44 3 2 2 8 2 2" xfId="42871"/>
    <cellStyle name="Bilješka 44 3 2 2 8 3" xfId="29559"/>
    <cellStyle name="Bilješka 44 3 2 2 8 4" xfId="42870"/>
    <cellStyle name="Bilješka 44 3 2 2 9" xfId="14353"/>
    <cellStyle name="Bilješka 44 3 2 2 9 2" xfId="21760"/>
    <cellStyle name="Bilješka 44 3 2 2 9 2 2" xfId="42873"/>
    <cellStyle name="Bilješka 44 3 2 2 9 3" xfId="29964"/>
    <cellStyle name="Bilješka 44 3 2 2 9 4" xfId="42872"/>
    <cellStyle name="Bilješka 44 3 2 2_Hotel Fortuna" xfId="49846"/>
    <cellStyle name="Bilješka 44 3 2 3" xfId="8172"/>
    <cellStyle name="Bilješka 44 3 2 3 10" xfId="23477"/>
    <cellStyle name="Bilješka 44 3 2 3 11" xfId="23494"/>
    <cellStyle name="Bilješka 44 3 2 3 12" xfId="42874"/>
    <cellStyle name="Bilješka 44 3 2 3 13" xfId="46969"/>
    <cellStyle name="Bilješka 44 3 2 3 2" xfId="9350"/>
    <cellStyle name="Bilješka 44 3 2 3 2 2" xfId="16572"/>
    <cellStyle name="Bilješka 44 3 2 3 2 2 2" xfId="42876"/>
    <cellStyle name="Bilješka 44 3 2 3 2 2 2 2" xfId="53834"/>
    <cellStyle name="Bilješka 44 3 2 3 2 2 3" xfId="56163"/>
    <cellStyle name="Bilješka 44 3 2 3 2 2 4" xfId="59344"/>
    <cellStyle name="Bilješka 44 3 2 3 2 2 5" xfId="47374"/>
    <cellStyle name="Bilješka 44 3 2 3 2 3" xfId="23344"/>
    <cellStyle name="Bilješka 44 3 2 3 2 4" xfId="24890"/>
    <cellStyle name="Bilješka 44 3 2 3 2 4 2" xfId="47446"/>
    <cellStyle name="Bilješka 44 3 2 3 2 5" xfId="42875"/>
    <cellStyle name="Bilješka 44 3 2 3 2 5 2" xfId="49391"/>
    <cellStyle name="Bilješka 44 3 2 3 2 6" xfId="54661"/>
    <cellStyle name="Bilješka 44 3 2 3 2 7" xfId="57851"/>
    <cellStyle name="Bilješka 44 3 2 3 2 8" xfId="47265"/>
    <cellStyle name="Bilješka 44 3 2 3 2 9" xfId="60321"/>
    <cellStyle name="Bilješka 44 3 2 3 2_Hotel Fortuna" xfId="49510"/>
    <cellStyle name="Bilješka 44 3 2 3 3" xfId="9806"/>
    <cellStyle name="Bilješka 44 3 2 3 3 2" xfId="16266"/>
    <cellStyle name="Bilješka 44 3 2 3 3 2 2" xfId="42878"/>
    <cellStyle name="Bilješka 44 3 2 3 3 2 2 2" xfId="56164"/>
    <cellStyle name="Bilješka 44 3 2 3 3 2 3" xfId="59345"/>
    <cellStyle name="Bilješka 44 3 2 3 3 2 4" xfId="53835"/>
    <cellStyle name="Bilješka 44 3 2 3 3 3" xfId="22421"/>
    <cellStyle name="Bilješka 44 3 2 3 3 3 2" xfId="52029"/>
    <cellStyle name="Bilješka 44 3 2 3 3 4" xfId="24584"/>
    <cellStyle name="Bilješka 44 3 2 3 3 4 2" xfId="54355"/>
    <cellStyle name="Bilješka 44 3 2 3 3 5" xfId="42877"/>
    <cellStyle name="Bilješka 44 3 2 3 3 5 2" xfId="57545"/>
    <cellStyle name="Bilješka 44 3 2 3 3 6" xfId="48256"/>
    <cellStyle name="Bilješka 44 3 2 3 3 7" xfId="60159"/>
    <cellStyle name="Bilješka 44 3 2 3 4" xfId="10807"/>
    <cellStyle name="Bilješka 44 3 2 3 4 2" xfId="18342"/>
    <cellStyle name="Bilješka 44 3 2 3 4 2 2" xfId="42880"/>
    <cellStyle name="Bilješka 44 3 2 3 4 2 3" xfId="53833"/>
    <cellStyle name="Bilješka 44 3 2 3 4 3" xfId="26460"/>
    <cellStyle name="Bilješka 44 3 2 3 4 3 2" xfId="56162"/>
    <cellStyle name="Bilješka 44 3 2 3 4 4" xfId="42879"/>
    <cellStyle name="Bilješka 44 3 2 3 4 4 2" xfId="59343"/>
    <cellStyle name="Bilješka 44 3 2 3 4 5" xfId="49083"/>
    <cellStyle name="Bilješka 44 3 2 3 5" xfId="12033"/>
    <cellStyle name="Bilješka 44 3 2 3 5 2" xfId="19548"/>
    <cellStyle name="Bilješka 44 3 2 3 5 2 2" xfId="42882"/>
    <cellStyle name="Bilješka 44 3 2 3 5 3" xfId="27672"/>
    <cellStyle name="Bilješka 44 3 2 3 5 4" xfId="42881"/>
    <cellStyle name="Bilješka 44 3 2 3 5 5" xfId="50822"/>
    <cellStyle name="Bilješka 44 3 2 3 6" xfId="12927"/>
    <cellStyle name="Bilješka 44 3 2 3 6 2" xfId="20431"/>
    <cellStyle name="Bilješka 44 3 2 3 6 2 2" xfId="42884"/>
    <cellStyle name="Bilješka 44 3 2 3 6 3" xfId="28556"/>
    <cellStyle name="Bilješka 44 3 2 3 6 4" xfId="42883"/>
    <cellStyle name="Bilješka 44 3 2 3 6 5" xfId="56806"/>
    <cellStyle name="Bilješka 44 3 2 3 7" xfId="13378"/>
    <cellStyle name="Bilješka 44 3 2 3 7 2" xfId="20851"/>
    <cellStyle name="Bilješka 44 3 2 3 7 2 2" xfId="42886"/>
    <cellStyle name="Bilješka 44 3 2 3 7 3" xfId="29003"/>
    <cellStyle name="Bilješka 44 3 2 3 7 4" xfId="42885"/>
    <cellStyle name="Bilješka 44 3 2 3 8" xfId="14435"/>
    <cellStyle name="Bilješka 44 3 2 3 8 2" xfId="21837"/>
    <cellStyle name="Bilješka 44 3 2 3 8 2 2" xfId="42888"/>
    <cellStyle name="Bilješka 44 3 2 3 8 3" xfId="30045"/>
    <cellStyle name="Bilješka 44 3 2 3 8 4" xfId="42887"/>
    <cellStyle name="Bilješka 44 3 2 3 9" xfId="15389"/>
    <cellStyle name="Bilješka 44 3 2 3 9 2" xfId="30989"/>
    <cellStyle name="Bilješka 44 3 2 3 9 3" xfId="42889"/>
    <cellStyle name="Bilješka 44 3 2 3_Hotel Fortuna" xfId="50126"/>
    <cellStyle name="Bilješka 44 3 2 4" xfId="8939"/>
    <cellStyle name="Bilješka 44 3 2 4 2" xfId="16137"/>
    <cellStyle name="Bilješka 44 3 2 4 2 2" xfId="42891"/>
    <cellStyle name="Bilješka 44 3 2 4 2 2 2" xfId="56165"/>
    <cellStyle name="Bilješka 44 3 2 4 2 3" xfId="59346"/>
    <cellStyle name="Bilješka 44 3 2 4 2 4" xfId="53836"/>
    <cellStyle name="Bilješka 44 3 2 4 3" xfId="16918"/>
    <cellStyle name="Bilješka 44 3 2 4 3 2" xfId="42892"/>
    <cellStyle name="Bilješka 44 3 2 4 3 3" xfId="51900"/>
    <cellStyle name="Bilješka 44 3 2 4 4" xfId="24455"/>
    <cellStyle name="Bilješka 44 3 2 4 4 2" xfId="54226"/>
    <cellStyle name="Bilješka 44 3 2 4 5" xfId="42890"/>
    <cellStyle name="Bilješka 44 3 2 4 5 2" xfId="57416"/>
    <cellStyle name="Bilješka 44 3 2 4 6" xfId="48267"/>
    <cellStyle name="Bilješka 44 3 2 5" xfId="10008"/>
    <cellStyle name="Bilješka 44 3 2 5 2" xfId="17596"/>
    <cellStyle name="Bilješka 44 3 2 5 2 2" xfId="42894"/>
    <cellStyle name="Bilješka 44 3 2 5 2 3" xfId="53828"/>
    <cellStyle name="Bilješka 44 3 2 5 3" xfId="25718"/>
    <cellStyle name="Bilješka 44 3 2 5 3 2" xfId="56157"/>
    <cellStyle name="Bilješka 44 3 2 5 4" xfId="42893"/>
    <cellStyle name="Bilješka 44 3 2 5 4 2" xfId="59338"/>
    <cellStyle name="Bilješka 44 3 2 5 5" xfId="48953"/>
    <cellStyle name="Bilješka 44 3 2 6" xfId="8560"/>
    <cellStyle name="Bilješka 44 3 2 6 2" xfId="15643"/>
    <cellStyle name="Bilješka 44 3 2 6 2 2" xfId="42896"/>
    <cellStyle name="Bilješka 44 3 2 6 3" xfId="25148"/>
    <cellStyle name="Bilješka 44 3 2 6 4" xfId="42895"/>
    <cellStyle name="Bilješka 44 3 2 6 5" xfId="52325"/>
    <cellStyle name="Bilješka 44 3 2 7" xfId="11622"/>
    <cellStyle name="Bilješka 44 3 2 7 2" xfId="19137"/>
    <cellStyle name="Bilješka 44 3 2 7 2 2" xfId="42898"/>
    <cellStyle name="Bilješka 44 3 2 7 3" xfId="27266"/>
    <cellStyle name="Bilješka 44 3 2 7 4" xfId="42897"/>
    <cellStyle name="Bilješka 44 3 2 7 5" xfId="56293"/>
    <cellStyle name="Bilješka 44 3 2 8" xfId="12516"/>
    <cellStyle name="Bilješka 44 3 2 8 2" xfId="20020"/>
    <cellStyle name="Bilješka 44 3 2 8 2 2" xfId="42900"/>
    <cellStyle name="Bilješka 44 3 2 8 3" xfId="28150"/>
    <cellStyle name="Bilješka 44 3 2 8 4" xfId="42899"/>
    <cellStyle name="Bilješka 44 3 2 9" xfId="13579"/>
    <cellStyle name="Bilješka 44 3 2 9 2" xfId="21049"/>
    <cellStyle name="Bilješka 44 3 2 9 2 2" xfId="42902"/>
    <cellStyle name="Bilješka 44 3 2 9 3" xfId="29202"/>
    <cellStyle name="Bilješka 44 3 2 9 4" xfId="42901"/>
    <cellStyle name="Bilješka 44 3 2_Hotel Fortuna" xfId="49646"/>
    <cellStyle name="Bilješka 44 3 3" xfId="7958"/>
    <cellStyle name="Bilješka 44 3 3 10" xfId="22690"/>
    <cellStyle name="Bilješka 44 3 3 11" xfId="22331"/>
    <cellStyle name="Bilješka 44 3 3 12" xfId="42903"/>
    <cellStyle name="Bilješka 44 3 3 13" xfId="46528"/>
    <cellStyle name="Bilješka 44 3 3 14" xfId="59742"/>
    <cellStyle name="Bilješka 44 3 3 2" xfId="9136"/>
    <cellStyle name="Bilješka 44 3 3 2 2" xfId="15808"/>
    <cellStyle name="Bilješka 44 3 3 2 2 2" xfId="42905"/>
    <cellStyle name="Bilješka 44 3 3 2 2 2 2" xfId="56167"/>
    <cellStyle name="Bilješka 44 3 3 2 2 3" xfId="59348"/>
    <cellStyle name="Bilješka 44 3 3 2 2 4" xfId="53838"/>
    <cellStyle name="Bilješka 44 3 3 2 3" xfId="22643"/>
    <cellStyle name="Bilješka 44 3 3 2 3 2" xfId="51571"/>
    <cellStyle name="Bilješka 44 3 3 2 4" xfId="24126"/>
    <cellStyle name="Bilješka 44 3 3 2 4 2" xfId="53897"/>
    <cellStyle name="Bilješka 44 3 3 2 5" xfId="42904"/>
    <cellStyle name="Bilješka 44 3 3 2 5 2" xfId="57087"/>
    <cellStyle name="Bilješka 44 3 3 2 6" xfId="59994"/>
    <cellStyle name="Bilješka 44 3 3 3" xfId="10062"/>
    <cellStyle name="Bilješka 44 3 3 3 2" xfId="17645"/>
    <cellStyle name="Bilješka 44 3 3 3 2 2" xfId="42907"/>
    <cellStyle name="Bilješka 44 3 3 3 2 3" xfId="53837"/>
    <cellStyle name="Bilješka 44 3 3 3 3" xfId="25767"/>
    <cellStyle name="Bilješka 44 3 3 3 3 2" xfId="56166"/>
    <cellStyle name="Bilješka 44 3 3 3 4" xfId="42906"/>
    <cellStyle name="Bilješka 44 3 3 3 4 2" xfId="59347"/>
    <cellStyle name="Bilješka 44 3 3 4" xfId="8614"/>
    <cellStyle name="Bilješka 44 3 3 4 2" xfId="17106"/>
    <cellStyle name="Bilješka 44 3 3 4 2 2" xfId="42909"/>
    <cellStyle name="Bilješka 44 3 3 4 3" xfId="25199"/>
    <cellStyle name="Bilješka 44 3 3 4 4" xfId="42908"/>
    <cellStyle name="Bilješka 44 3 3 4 5" xfId="48283"/>
    <cellStyle name="Bilješka 44 3 3 5" xfId="11819"/>
    <cellStyle name="Bilješka 44 3 3 5 2" xfId="19334"/>
    <cellStyle name="Bilješka 44 3 3 5 2 2" xfId="42911"/>
    <cellStyle name="Bilješka 44 3 3 5 3" xfId="27460"/>
    <cellStyle name="Bilješka 44 3 3 5 4" xfId="42910"/>
    <cellStyle name="Bilješka 44 3 3 5 5" xfId="48623"/>
    <cellStyle name="Bilješka 44 3 3 6" xfId="12713"/>
    <cellStyle name="Bilješka 44 3 3 6 2" xfId="20217"/>
    <cellStyle name="Bilješka 44 3 3 6 2 2" xfId="42913"/>
    <cellStyle name="Bilješka 44 3 3 6 3" xfId="28344"/>
    <cellStyle name="Bilješka 44 3 3 6 4" xfId="42912"/>
    <cellStyle name="Bilješka 44 3 3 6 5" xfId="51213"/>
    <cellStyle name="Bilješka 44 3 3 7" xfId="13634"/>
    <cellStyle name="Bilješka 44 3 3 7 2" xfId="21103"/>
    <cellStyle name="Bilješka 44 3 3 7 2 2" xfId="42915"/>
    <cellStyle name="Bilješka 44 3 3 7 3" xfId="29257"/>
    <cellStyle name="Bilješka 44 3 3 7 4" xfId="42914"/>
    <cellStyle name="Bilješka 44 3 3 7 5" xfId="56592"/>
    <cellStyle name="Bilješka 44 3 3 8" xfId="14674"/>
    <cellStyle name="Bilješka 44 3 3 8 2" xfId="22048"/>
    <cellStyle name="Bilješka 44 3 3 8 2 2" xfId="42917"/>
    <cellStyle name="Bilješka 44 3 3 8 3" xfId="30281"/>
    <cellStyle name="Bilješka 44 3 3 8 4" xfId="42916"/>
    <cellStyle name="Bilješka 44 3 3 9" xfId="14482"/>
    <cellStyle name="Bilješka 44 3 3 9 2" xfId="30092"/>
    <cellStyle name="Bilješka 44 3 3 9 3" xfId="42918"/>
    <cellStyle name="Bilješka 44 3 3_Hotel Fortuna" xfId="49845"/>
    <cellStyle name="Bilješka 44 3 4" xfId="8778"/>
    <cellStyle name="Bilješka 44 3 4 2" xfId="15786"/>
    <cellStyle name="Bilješka 44 3 4 2 2" xfId="42920"/>
    <cellStyle name="Bilješka 44 3 4 2 2 2" xfId="56168"/>
    <cellStyle name="Bilješka 44 3 4 2 3" xfId="59349"/>
    <cellStyle name="Bilješka 44 3 4 2 4" xfId="53839"/>
    <cellStyle name="Bilješka 44 3 4 3" xfId="16662"/>
    <cellStyle name="Bilješka 44 3 4 3 2" xfId="42921"/>
    <cellStyle name="Bilješka 44 3 4 3 3" xfId="51549"/>
    <cellStyle name="Bilješka 44 3 4 4" xfId="24104"/>
    <cellStyle name="Bilješka 44 3 4 4 2" xfId="50456"/>
    <cellStyle name="Bilješka 44 3 4 5" xfId="42919"/>
    <cellStyle name="Bilješka 44 3 4 5 2" xfId="57065"/>
    <cellStyle name="Bilješka 44 3 4 6" xfId="47463"/>
    <cellStyle name="Bilješka 44 3 5" xfId="10217"/>
    <cellStyle name="Bilješka 44 3 5 2" xfId="17790"/>
    <cellStyle name="Bilješka 44 3 5 2 2" xfId="42923"/>
    <cellStyle name="Bilješka 44 3 5 2 3" xfId="53827"/>
    <cellStyle name="Bilješka 44 3 5 3" xfId="25909"/>
    <cellStyle name="Bilješka 44 3 5 3 2" xfId="56156"/>
    <cellStyle name="Bilješka 44 3 5 4" xfId="42922"/>
    <cellStyle name="Bilješka 44 3 5 4 2" xfId="59337"/>
    <cellStyle name="Bilješka 44 3 5 5" xfId="48601"/>
    <cellStyle name="Bilješka 44 3 6" xfId="10626"/>
    <cellStyle name="Bilješka 44 3 6 2" xfId="18166"/>
    <cellStyle name="Bilješka 44 3 6 2 2" xfId="42925"/>
    <cellStyle name="Bilješka 44 3 6 3" xfId="26283"/>
    <cellStyle name="Bilješka 44 3 6 4" xfId="42924"/>
    <cellStyle name="Bilješka 44 3 6 5" xfId="51435"/>
    <cellStyle name="Bilješka 44 3 7" xfId="11462"/>
    <cellStyle name="Bilješka 44 3 7 2" xfId="18977"/>
    <cellStyle name="Bilješka 44 3 7 2 2" xfId="42927"/>
    <cellStyle name="Bilješka 44 3 7 3" xfId="27108"/>
    <cellStyle name="Bilješka 44 3 7 4" xfId="42926"/>
    <cellStyle name="Bilješka 44 3 7 5" xfId="56447"/>
    <cellStyle name="Bilješka 44 3 8" xfId="12355"/>
    <cellStyle name="Bilješka 44 3 8 2" xfId="19860"/>
    <cellStyle name="Bilješka 44 3 8 2 2" xfId="42929"/>
    <cellStyle name="Bilješka 44 3 8 3" xfId="27991"/>
    <cellStyle name="Bilješka 44 3 8 4" xfId="42928"/>
    <cellStyle name="Bilješka 44 3 9" xfId="13789"/>
    <cellStyle name="Bilješka 44 3 9 2" xfId="21253"/>
    <cellStyle name="Bilješka 44 3 9 2 2" xfId="42931"/>
    <cellStyle name="Bilješka 44 3 9 3" xfId="29409"/>
    <cellStyle name="Bilješka 44 3 9 4" xfId="42930"/>
    <cellStyle name="Bilješka 44 3_Hotel Fortuna" xfId="49660"/>
    <cellStyle name="Bilješka 44 4" xfId="8399"/>
    <cellStyle name="Bilješka 44 4 2" xfId="15532"/>
    <cellStyle name="Bilješka 44 4 2 2" xfId="42933"/>
    <cellStyle name="Bilješka 44 4 2 3" xfId="53816"/>
    <cellStyle name="Bilješka 44 4 3" xfId="24990"/>
    <cellStyle name="Bilješka 44 4 3 2" xfId="56145"/>
    <cellStyle name="Bilješka 44 4 4" xfId="42932"/>
    <cellStyle name="Bilješka 44 4 4 2" xfId="59326"/>
    <cellStyle name="Bilješka 44 4 5" xfId="47981"/>
    <cellStyle name="Bilješka 44 5" xfId="8431"/>
    <cellStyle name="Bilješka 44 5 2" xfId="15673"/>
    <cellStyle name="Bilješka 44 5 2 2" xfId="42935"/>
    <cellStyle name="Bilješka 44 5 3" xfId="25021"/>
    <cellStyle name="Bilješka 44 5 4" xfId="42934"/>
    <cellStyle name="Bilješka 44 5 5" xfId="48464"/>
    <cellStyle name="Bilješka 44 6" xfId="9685"/>
    <cellStyle name="Bilješka 44 6 2" xfId="17311"/>
    <cellStyle name="Bilješka 44 6 2 2" xfId="42937"/>
    <cellStyle name="Bilješka 44 6 3" xfId="25437"/>
    <cellStyle name="Bilješka 44 6 4" xfId="42936"/>
    <cellStyle name="Bilješka 44 6 5" xfId="50578"/>
    <cellStyle name="Bilješka 44 7" xfId="8491"/>
    <cellStyle name="Bilješka 44 7 2" xfId="17052"/>
    <cellStyle name="Bilješka 44 7 2 2" xfId="42939"/>
    <cellStyle name="Bilješka 44 7 3" xfId="25079"/>
    <cellStyle name="Bilješka 44 7 4" xfId="42938"/>
    <cellStyle name="Bilješka 44 7 5" xfId="51139"/>
    <cellStyle name="Bilješka 44 8" xfId="9568"/>
    <cellStyle name="Bilješka 44 8 2" xfId="17209"/>
    <cellStyle name="Bilješka 44 8 2 2" xfId="42941"/>
    <cellStyle name="Bilješka 44 8 3" xfId="25336"/>
    <cellStyle name="Bilješka 44 8 4" xfId="42940"/>
    <cellStyle name="Bilješka 44 9" xfId="10468"/>
    <cellStyle name="Bilješka 44 9 2" xfId="18012"/>
    <cellStyle name="Bilješka 44 9 2 2" xfId="42943"/>
    <cellStyle name="Bilješka 44 9 3" xfId="26128"/>
    <cellStyle name="Bilješka 44 9 4" xfId="42942"/>
    <cellStyle name="Bilješka 44_Hotel Fortuna" xfId="49996"/>
    <cellStyle name="Bilješka 45" xfId="2434"/>
    <cellStyle name="Bilješka 45 10" xfId="12237"/>
    <cellStyle name="Bilješka 45 10 2" xfId="19750"/>
    <cellStyle name="Bilješka 45 10 2 2" xfId="42946"/>
    <cellStyle name="Bilješka 45 10 3" xfId="27874"/>
    <cellStyle name="Bilješka 45 10 4" xfId="42945"/>
    <cellStyle name="Bilješka 45 11" xfId="14692"/>
    <cellStyle name="Bilješka 45 11 2" xfId="30298"/>
    <cellStyle name="Bilješka 45 11 3" xfId="42947"/>
    <cellStyle name="Bilješka 45 12" xfId="22262"/>
    <cellStyle name="Bilješka 45 13" xfId="42944"/>
    <cellStyle name="Bilješka 45 14" xfId="45954"/>
    <cellStyle name="Bilješka 45 15" xfId="59405"/>
    <cellStyle name="Bilješka 45 16" xfId="7292"/>
    <cellStyle name="Bilješka 45 17" xfId="6943"/>
    <cellStyle name="Bilješka 45 2" xfId="7547"/>
    <cellStyle name="Bilješka 45 2 10" xfId="14191"/>
    <cellStyle name="Bilješka 45 2 10 2" xfId="21613"/>
    <cellStyle name="Bilješka 45 2 10 2 2" xfId="42950"/>
    <cellStyle name="Bilješka 45 2 10 3" xfId="29805"/>
    <cellStyle name="Bilješka 45 2 10 4" xfId="42949"/>
    <cellStyle name="Bilješka 45 2 11" xfId="14998"/>
    <cellStyle name="Bilješka 45 2 11 2" xfId="30602"/>
    <cellStyle name="Bilješka 45 2 11 3" xfId="42951"/>
    <cellStyle name="Bilješka 45 2 12" xfId="22771"/>
    <cellStyle name="Bilješka 45 2 13" xfId="42948"/>
    <cellStyle name="Bilješka 45 2 14" xfId="59461"/>
    <cellStyle name="Bilješka 45 2 2" xfId="7705"/>
    <cellStyle name="Bilješka 45 2 2 10" xfId="15290"/>
    <cellStyle name="Bilješka 45 2 2 10 2" xfId="30891"/>
    <cellStyle name="Bilješka 45 2 2 10 3" xfId="42953"/>
    <cellStyle name="Bilješka 45 2 2 11" xfId="22973"/>
    <cellStyle name="Bilješka 45 2 2 12" xfId="42952"/>
    <cellStyle name="Bilješka 45 2 2 13" xfId="46793"/>
    <cellStyle name="Bilješka 45 2 2 14" xfId="59567"/>
    <cellStyle name="Bilješka 45 2 2 2" xfId="8265"/>
    <cellStyle name="Bilješka 45 2 2 2 10" xfId="22528"/>
    <cellStyle name="Bilješka 45 2 2 2 11" xfId="23465"/>
    <cellStyle name="Bilješka 45 2 2 2 12" xfId="42954"/>
    <cellStyle name="Bilješka 45 2 2 2 13" xfId="47132"/>
    <cellStyle name="Bilješka 45 2 2 2 14" xfId="59905"/>
    <cellStyle name="Bilješka 45 2 2 2 2" xfId="9443"/>
    <cellStyle name="Bilješka 45 2 2 2 2 2" xfId="16438"/>
    <cellStyle name="Bilješka 45 2 2 2 2 2 2" xfId="42956"/>
    <cellStyle name="Bilješka 45 2 2 2 2 2 2 2" xfId="56173"/>
    <cellStyle name="Bilješka 45 2 2 2 2 2 3" xfId="59354"/>
    <cellStyle name="Bilješka 45 2 2 2 2 2 4" xfId="53844"/>
    <cellStyle name="Bilješka 45 2 2 2 2 3" xfId="23183"/>
    <cellStyle name="Bilješka 45 2 2 2 2 3 2" xfId="52201"/>
    <cellStyle name="Bilješka 45 2 2 2 2 4" xfId="24756"/>
    <cellStyle name="Bilješka 45 2 2 2 2 4 2" xfId="54527"/>
    <cellStyle name="Bilješka 45 2 2 2 2 5" xfId="42955"/>
    <cellStyle name="Bilješka 45 2 2 2 2 5 2" xfId="57717"/>
    <cellStyle name="Bilješka 45 2 2 2 2 6" xfId="60224"/>
    <cellStyle name="Bilješka 45 2 2 2 3" xfId="9949"/>
    <cellStyle name="Bilješka 45 2 2 2 3 2" xfId="17546"/>
    <cellStyle name="Bilješka 45 2 2 2 3 2 2" xfId="42958"/>
    <cellStyle name="Bilješka 45 2 2 2 3 2 3" xfId="53843"/>
    <cellStyle name="Bilješka 45 2 2 2 3 3" xfId="25668"/>
    <cellStyle name="Bilješka 45 2 2 2 3 3 2" xfId="56172"/>
    <cellStyle name="Bilješka 45 2 2 2 3 4" xfId="42957"/>
    <cellStyle name="Bilješka 45 2 2 2 3 4 2" xfId="59353"/>
    <cellStyle name="Bilješka 45 2 2 2 4" xfId="8472"/>
    <cellStyle name="Bilješka 45 2 2 2 4 2" xfId="15566"/>
    <cellStyle name="Bilješka 45 2 2 2 4 2 2" xfId="42960"/>
    <cellStyle name="Bilješka 45 2 2 2 4 3" xfId="25061"/>
    <cellStyle name="Bilješka 45 2 2 2 4 4" xfId="42959"/>
    <cellStyle name="Bilješka 45 2 2 2 4 5" xfId="48229"/>
    <cellStyle name="Bilješka 45 2 2 2 5" xfId="12126"/>
    <cellStyle name="Bilješka 45 2 2 2 5 2" xfId="19641"/>
    <cellStyle name="Bilješka 45 2 2 2 5 2 2" xfId="42962"/>
    <cellStyle name="Bilješka 45 2 2 2 5 3" xfId="27764"/>
    <cellStyle name="Bilješka 45 2 2 2 5 4" xfId="42961"/>
    <cellStyle name="Bilješka 45 2 2 2 5 5" xfId="49256"/>
    <cellStyle name="Bilješka 45 2 2 2 6" xfId="13020"/>
    <cellStyle name="Bilješka 45 2 2 2 6 2" xfId="20524"/>
    <cellStyle name="Bilješka 45 2 2 2 6 2 2" xfId="42964"/>
    <cellStyle name="Bilješka 45 2 2 2 6 3" xfId="28648"/>
    <cellStyle name="Bilješka 45 2 2 2 6 4" xfId="42963"/>
    <cellStyle name="Bilješka 45 2 2 2 6 5" xfId="51359"/>
    <cellStyle name="Bilješka 45 2 2 2 7" xfId="13520"/>
    <cellStyle name="Bilješka 45 2 2 2 7 2" xfId="20991"/>
    <cellStyle name="Bilješka 45 2 2 2 7 2 2" xfId="42966"/>
    <cellStyle name="Bilješka 45 2 2 2 7 3" xfId="29143"/>
    <cellStyle name="Bilješka 45 2 2 2 7 4" xfId="42965"/>
    <cellStyle name="Bilješka 45 2 2 2 7 5" xfId="56899"/>
    <cellStyle name="Bilješka 45 2 2 2 8" xfId="10492"/>
    <cellStyle name="Bilješka 45 2 2 2 8 2" xfId="18035"/>
    <cellStyle name="Bilješka 45 2 2 2 8 2 2" xfId="42968"/>
    <cellStyle name="Bilješka 45 2 2 2 8 3" xfId="26150"/>
    <cellStyle name="Bilješka 45 2 2 2 8 4" xfId="42967"/>
    <cellStyle name="Bilješka 45 2 2 2 9" xfId="14010"/>
    <cellStyle name="Bilješka 45 2 2 2 9 2" xfId="29627"/>
    <cellStyle name="Bilješka 45 2 2 2 9 3" xfId="42969"/>
    <cellStyle name="Bilješka 45 2 2 2_Hotel Fortuna" xfId="49790"/>
    <cellStyle name="Bilješka 45 2 2 3" xfId="8882"/>
    <cellStyle name="Bilješka 45 2 2 3 2" xfId="16083"/>
    <cellStyle name="Bilješka 45 2 2 3 2 2" xfId="42971"/>
    <cellStyle name="Bilješka 45 2 2 3 2 2 2" xfId="56174"/>
    <cellStyle name="Bilješka 45 2 2 3 2 3" xfId="59355"/>
    <cellStyle name="Bilješka 45 2 2 3 2 4" xfId="53845"/>
    <cellStyle name="Bilješka 45 2 2 3 3" xfId="16865"/>
    <cellStyle name="Bilješka 45 2 2 3 3 2" xfId="42972"/>
    <cellStyle name="Bilješka 45 2 2 3 3 3" xfId="51846"/>
    <cellStyle name="Bilješka 45 2 2 3 4" xfId="24401"/>
    <cellStyle name="Bilješka 45 2 2 3 4 2" xfId="54172"/>
    <cellStyle name="Bilješka 45 2 2 3 5" xfId="42970"/>
    <cellStyle name="Bilješka 45 2 2 3 5 2" xfId="57362"/>
    <cellStyle name="Bilješka 45 2 2 3 6" xfId="48120"/>
    <cellStyle name="Bilješka 45 2 2 4" xfId="10045"/>
    <cellStyle name="Bilješka 45 2 2 4 2" xfId="17630"/>
    <cellStyle name="Bilješka 45 2 2 4 2 2" xfId="42974"/>
    <cellStyle name="Bilješka 45 2 2 4 2 3" xfId="53842"/>
    <cellStyle name="Bilješka 45 2 2 4 3" xfId="25752"/>
    <cellStyle name="Bilješka 45 2 2 4 3 2" xfId="56171"/>
    <cellStyle name="Bilješka 45 2 2 4 4" xfId="42973"/>
    <cellStyle name="Bilješka 45 2 2 4 4 2" xfId="59352"/>
    <cellStyle name="Bilješka 45 2 2 4 5" xfId="48899"/>
    <cellStyle name="Bilješka 45 2 2 5" xfId="11084"/>
    <cellStyle name="Bilješka 45 2 2 5 2" xfId="18612"/>
    <cellStyle name="Bilješka 45 2 2 5 2 2" xfId="42976"/>
    <cellStyle name="Bilješka 45 2 2 5 3" xfId="26733"/>
    <cellStyle name="Bilješka 45 2 2 5 4" xfId="42975"/>
    <cellStyle name="Bilješka 45 2 2 5 5" xfId="50895"/>
    <cellStyle name="Bilješka 45 2 2 6" xfId="11566"/>
    <cellStyle name="Bilješka 45 2 2 6 2" xfId="19081"/>
    <cellStyle name="Bilješka 45 2 2 6 2 2" xfId="42978"/>
    <cellStyle name="Bilješka 45 2 2 6 3" xfId="27211"/>
    <cellStyle name="Bilješka 45 2 2 6 4" xfId="42977"/>
    <cellStyle name="Bilješka 45 2 2 6 5" xfId="56349"/>
    <cellStyle name="Bilješka 45 2 2 7" xfId="12459"/>
    <cellStyle name="Bilješka 45 2 2 7 2" xfId="19964"/>
    <cellStyle name="Bilješka 45 2 2 7 2 2" xfId="42980"/>
    <cellStyle name="Bilješka 45 2 2 7 3" xfId="28094"/>
    <cellStyle name="Bilješka 45 2 2 7 4" xfId="42979"/>
    <cellStyle name="Bilješka 45 2 2 8" xfId="13616"/>
    <cellStyle name="Bilješka 45 2 2 8 2" xfId="21085"/>
    <cellStyle name="Bilješka 45 2 2 8 2 2" xfId="42982"/>
    <cellStyle name="Bilješka 45 2 2 8 3" xfId="29239"/>
    <cellStyle name="Bilješka 45 2 2 8 4" xfId="42981"/>
    <cellStyle name="Bilješka 45 2 2 9" xfId="14427"/>
    <cellStyle name="Bilješka 45 2 2 9 2" xfId="21830"/>
    <cellStyle name="Bilješka 45 2 2 9 2 2" xfId="42984"/>
    <cellStyle name="Bilješka 45 2 2 9 3" xfId="30037"/>
    <cellStyle name="Bilješka 45 2 2 9 4" xfId="42983"/>
    <cellStyle name="Bilješka 45 2 2_Hotel Fortuna" xfId="50232"/>
    <cellStyle name="Bilješka 45 2 3" xfId="7912"/>
    <cellStyle name="Bilješka 45 2 3 10" xfId="15379"/>
    <cellStyle name="Bilješka 45 2 3 10 2" xfId="30979"/>
    <cellStyle name="Bilješka 45 2 3 10 3" xfId="42986"/>
    <cellStyle name="Bilješka 45 2 3 11" xfId="23337"/>
    <cellStyle name="Bilješka 45 2 3 12" xfId="42985"/>
    <cellStyle name="Bilješka 45 2 3 13" xfId="46683"/>
    <cellStyle name="Bilješka 45 2 3 14" xfId="59710"/>
    <cellStyle name="Bilješka 45 2 3 2" xfId="8108"/>
    <cellStyle name="Bilješka 45 2 3 2 10" xfId="22221"/>
    <cellStyle name="Bilješka 45 2 3 2 11" xfId="22308"/>
    <cellStyle name="Bilješka 45 2 3 2 12" xfId="42987"/>
    <cellStyle name="Bilješka 45 2 3 2 13" xfId="46908"/>
    <cellStyle name="Bilješka 45 2 3 2 14" xfId="59833"/>
    <cellStyle name="Bilješka 45 2 3 2 2" xfId="9286"/>
    <cellStyle name="Bilješka 45 2 3 2 2 2" xfId="16201"/>
    <cellStyle name="Bilješka 45 2 3 2 2 2 2" xfId="42989"/>
    <cellStyle name="Bilješka 45 2 3 2 2 2 2 2" xfId="56177"/>
    <cellStyle name="Bilješka 45 2 3 2 2 2 3" xfId="59358"/>
    <cellStyle name="Bilješka 45 2 3 2 2 2 4" xfId="53848"/>
    <cellStyle name="Bilješka 45 2 3 2 2 3" xfId="23425"/>
    <cellStyle name="Bilješka 45 2 3 2 2 3 2" xfId="51964"/>
    <cellStyle name="Bilješka 45 2 3 2 2 4" xfId="24519"/>
    <cellStyle name="Bilješka 45 2 3 2 2 4 2" xfId="54290"/>
    <cellStyle name="Bilješka 45 2 3 2 2 5" xfId="42988"/>
    <cellStyle name="Bilješka 45 2 3 2 2 5 2" xfId="57480"/>
    <cellStyle name="Bilješka 45 2 3 2 2 6" xfId="60115"/>
    <cellStyle name="Bilješka 45 2 3 2 3" xfId="8593"/>
    <cellStyle name="Bilješka 45 2 3 2 3 2" xfId="17065"/>
    <cellStyle name="Bilješka 45 2 3 2 3 2 2" xfId="42991"/>
    <cellStyle name="Bilješka 45 2 3 2 3 2 3" xfId="53847"/>
    <cellStyle name="Bilješka 45 2 3 2 3 3" xfId="25179"/>
    <cellStyle name="Bilješka 45 2 3 2 3 3 2" xfId="56176"/>
    <cellStyle name="Bilješka 45 2 3 2 3 4" xfId="42990"/>
    <cellStyle name="Bilješka 45 2 3 2 3 4 2" xfId="59357"/>
    <cellStyle name="Bilješka 45 2 3 2 4" xfId="11222"/>
    <cellStyle name="Bilješka 45 2 3 2 4 2" xfId="18747"/>
    <cellStyle name="Bilješka 45 2 3 2 4 2 2" xfId="42993"/>
    <cellStyle name="Bilješka 45 2 3 2 4 3" xfId="26870"/>
    <cellStyle name="Bilješka 45 2 3 2 4 4" xfId="42992"/>
    <cellStyle name="Bilješka 45 2 3 2 4 5" xfId="48339"/>
    <cellStyle name="Bilješka 45 2 3 2 5" xfId="11969"/>
    <cellStyle name="Bilješka 45 2 3 2 5 2" xfId="19484"/>
    <cellStyle name="Bilješka 45 2 3 2 5 2 2" xfId="42995"/>
    <cellStyle name="Bilješka 45 2 3 2 5 3" xfId="27608"/>
    <cellStyle name="Bilješka 45 2 3 2 5 4" xfId="42994"/>
    <cellStyle name="Bilješka 45 2 3 2 5 5" xfId="49018"/>
    <cellStyle name="Bilješka 45 2 3 2 6" xfId="12863"/>
    <cellStyle name="Bilješka 45 2 3 2 6 2" xfId="20367"/>
    <cellStyle name="Bilješka 45 2 3 2 6 2 2" xfId="42997"/>
    <cellStyle name="Bilješka 45 2 3 2 6 3" xfId="28492"/>
    <cellStyle name="Bilješka 45 2 3 2 6 4" xfId="42996"/>
    <cellStyle name="Bilješka 45 2 3 2 6 5" xfId="50939"/>
    <cellStyle name="Bilješka 45 2 3 2 7" xfId="8542"/>
    <cellStyle name="Bilješka 45 2 3 2 7 2" xfId="17117"/>
    <cellStyle name="Bilješka 45 2 3 2 7 2 2" xfId="42999"/>
    <cellStyle name="Bilješka 45 2 3 2 7 3" xfId="25130"/>
    <cellStyle name="Bilješka 45 2 3 2 7 4" xfId="42998"/>
    <cellStyle name="Bilješka 45 2 3 2 7 5" xfId="56742"/>
    <cellStyle name="Bilješka 45 2 3 2 8" xfId="14565"/>
    <cellStyle name="Bilješka 45 2 3 2 8 2" xfId="21952"/>
    <cellStyle name="Bilješka 45 2 3 2 8 2 2" xfId="43001"/>
    <cellStyle name="Bilješka 45 2 3 2 8 3" xfId="30172"/>
    <cellStyle name="Bilješka 45 2 3 2 8 4" xfId="43000"/>
    <cellStyle name="Bilješka 45 2 3 2 9" xfId="15090"/>
    <cellStyle name="Bilješka 45 2 3 2 9 2" xfId="30693"/>
    <cellStyle name="Bilješka 45 2 3 2 9 3" xfId="43002"/>
    <cellStyle name="Bilješka 45 2 3 2_Hotel Fortuna" xfId="50017"/>
    <cellStyle name="Bilješka 45 2 3 3" xfId="9090"/>
    <cellStyle name="Bilješka 45 2 3 3 2" xfId="15970"/>
    <cellStyle name="Bilješka 45 2 3 3 2 2" xfId="43004"/>
    <cellStyle name="Bilješka 45 2 3 3 2 2 2" xfId="56178"/>
    <cellStyle name="Bilješka 45 2 3 3 2 3" xfId="59359"/>
    <cellStyle name="Bilješka 45 2 3 3 2 4" xfId="53849"/>
    <cellStyle name="Bilješka 45 2 3 3 3" xfId="16767"/>
    <cellStyle name="Bilješka 45 2 3 3 3 2" xfId="43005"/>
    <cellStyle name="Bilješka 45 2 3 3 3 3" xfId="51733"/>
    <cellStyle name="Bilješka 45 2 3 3 4" xfId="24288"/>
    <cellStyle name="Bilješka 45 2 3 3 4 2" xfId="54059"/>
    <cellStyle name="Bilješka 45 2 3 3 5" xfId="43003"/>
    <cellStyle name="Bilješka 45 2 3 3 5 2" xfId="57249"/>
    <cellStyle name="Bilješka 45 2 3 3 6" xfId="47444"/>
    <cellStyle name="Bilješka 45 2 3 4" xfId="10133"/>
    <cellStyle name="Bilješka 45 2 3 4 2" xfId="17711"/>
    <cellStyle name="Bilješka 45 2 3 4 2 2" xfId="43007"/>
    <cellStyle name="Bilješka 45 2 3 4 2 3" xfId="53846"/>
    <cellStyle name="Bilješka 45 2 3 4 3" xfId="25832"/>
    <cellStyle name="Bilješka 45 2 3 4 3 2" xfId="56175"/>
    <cellStyle name="Bilješka 45 2 3 4 4" xfId="43006"/>
    <cellStyle name="Bilješka 45 2 3 4 4 2" xfId="59356"/>
    <cellStyle name="Bilješka 45 2 3 4 5" xfId="48786"/>
    <cellStyle name="Bilješka 45 2 3 5" xfId="11060"/>
    <cellStyle name="Bilješka 45 2 3 5 2" xfId="18590"/>
    <cellStyle name="Bilješka 45 2 3 5 2 2" xfId="43009"/>
    <cellStyle name="Bilješka 45 2 3 5 3" xfId="26709"/>
    <cellStyle name="Bilješka 45 2 3 5 4" xfId="43008"/>
    <cellStyle name="Bilješka 45 2 3 5 5" xfId="51247"/>
    <cellStyle name="Bilješka 45 2 3 6" xfId="11773"/>
    <cellStyle name="Bilješka 45 2 3 6 2" xfId="19288"/>
    <cellStyle name="Bilješka 45 2 3 6 2 2" xfId="43011"/>
    <cellStyle name="Bilješka 45 2 3 6 3" xfId="27415"/>
    <cellStyle name="Bilješka 45 2 3 6 4" xfId="43010"/>
    <cellStyle name="Bilješka 45 2 3 6 5" xfId="56548"/>
    <cellStyle name="Bilješka 45 2 3 7" xfId="12667"/>
    <cellStyle name="Bilješka 45 2 3 7 2" xfId="20171"/>
    <cellStyle name="Bilješka 45 2 3 7 2 2" xfId="43013"/>
    <cellStyle name="Bilješka 45 2 3 7 3" xfId="28299"/>
    <cellStyle name="Bilješka 45 2 3 7 4" xfId="43012"/>
    <cellStyle name="Bilješka 45 2 3 8" xfId="13704"/>
    <cellStyle name="Bilješka 45 2 3 8 2" xfId="21171"/>
    <cellStyle name="Bilješka 45 2 3 8 2 2" xfId="43015"/>
    <cellStyle name="Bilješka 45 2 3 8 3" xfId="29326"/>
    <cellStyle name="Bilješka 45 2 3 8 4" xfId="43014"/>
    <cellStyle name="Bilješka 45 2 3 9" xfId="14596"/>
    <cellStyle name="Bilješka 45 2 3 9 2" xfId="21978"/>
    <cellStyle name="Bilješka 45 2 3 9 2 2" xfId="43017"/>
    <cellStyle name="Bilješka 45 2 3 9 3" xfId="30203"/>
    <cellStyle name="Bilješka 45 2 3 9 4" xfId="43016"/>
    <cellStyle name="Bilješka 45 2 3_Hotel Fortuna" xfId="50223"/>
    <cellStyle name="Bilješka 45 2 4" xfId="8718"/>
    <cellStyle name="Bilješka 45 2 4 2" xfId="15734"/>
    <cellStyle name="Bilješka 45 2 4 2 2" xfId="43019"/>
    <cellStyle name="Bilješka 45 2 4 2 2 2" xfId="56179"/>
    <cellStyle name="Bilješka 45 2 4 2 3" xfId="59360"/>
    <cellStyle name="Bilješka 45 2 4 2 4" xfId="53850"/>
    <cellStyle name="Bilješka 45 2 4 3" xfId="23714"/>
    <cellStyle name="Bilješka 45 2 4 3 2" xfId="51497"/>
    <cellStyle name="Bilješka 45 2 4 4" xfId="24052"/>
    <cellStyle name="Bilješka 45 2 4 4 2" xfId="51320"/>
    <cellStyle name="Bilješka 45 2 4 5" xfId="43018"/>
    <cellStyle name="Bilješka 45 2 4 5 2" xfId="57013"/>
    <cellStyle name="Bilješka 45 2 4 6" xfId="47912"/>
    <cellStyle name="Bilješka 45 2 4 7" xfId="59975"/>
    <cellStyle name="Bilješka 45 2 5" xfId="10305"/>
    <cellStyle name="Bilješka 45 2 5 2" xfId="17864"/>
    <cellStyle name="Bilješka 45 2 5 2 2" xfId="43021"/>
    <cellStyle name="Bilješka 45 2 5 2 3" xfId="53841"/>
    <cellStyle name="Bilješka 45 2 5 3" xfId="25982"/>
    <cellStyle name="Bilješka 45 2 5 3 2" xfId="56170"/>
    <cellStyle name="Bilješka 45 2 5 4" xfId="43020"/>
    <cellStyle name="Bilješka 45 2 5 4 2" xfId="59351"/>
    <cellStyle name="Bilješka 45 2 5 5" xfId="48548"/>
    <cellStyle name="Bilješka 45 2 6" xfId="10633"/>
    <cellStyle name="Bilješka 45 2 6 2" xfId="18173"/>
    <cellStyle name="Bilješka 45 2 6 2 2" xfId="43023"/>
    <cellStyle name="Bilješka 45 2 6 3" xfId="26290"/>
    <cellStyle name="Bilješka 45 2 6 4" xfId="43022"/>
    <cellStyle name="Bilješka 45 2 6 5" xfId="51198"/>
    <cellStyle name="Bilješka 45 2 7" xfId="11402"/>
    <cellStyle name="Bilješka 45 2 7 2" xfId="18917"/>
    <cellStyle name="Bilješka 45 2 7 2 2" xfId="43025"/>
    <cellStyle name="Bilješka 45 2 7 3" xfId="27049"/>
    <cellStyle name="Bilješka 45 2 7 4" xfId="43024"/>
    <cellStyle name="Bilješka 45 2 7 5" xfId="50556"/>
    <cellStyle name="Bilješka 45 2 8" xfId="12294"/>
    <cellStyle name="Bilješka 45 2 8 2" xfId="19799"/>
    <cellStyle name="Bilješka 45 2 8 2 2" xfId="43027"/>
    <cellStyle name="Bilješka 45 2 8 3" xfId="27931"/>
    <cellStyle name="Bilješka 45 2 8 4" xfId="43026"/>
    <cellStyle name="Bilješka 45 2 9" xfId="13876"/>
    <cellStyle name="Bilješka 45 2 9 2" xfId="21339"/>
    <cellStyle name="Bilješka 45 2 9 2 2" xfId="43029"/>
    <cellStyle name="Bilješka 45 2 9 3" xfId="29495"/>
    <cellStyle name="Bilješka 45 2 9 4" xfId="43028"/>
    <cellStyle name="Bilješka 45 2_Hotel Fortuna" xfId="49719"/>
    <cellStyle name="Bilješka 45 3" xfId="7607"/>
    <cellStyle name="Bilješka 45 3 10" xfId="14064"/>
    <cellStyle name="Bilješka 45 3 10 2" xfId="21502"/>
    <cellStyle name="Bilješka 45 3 10 2 2" xfId="43032"/>
    <cellStyle name="Bilješka 45 3 10 3" xfId="29681"/>
    <cellStyle name="Bilješka 45 3 10 4" xfId="43031"/>
    <cellStyle name="Bilješka 45 3 11" xfId="15511"/>
    <cellStyle name="Bilješka 45 3 11 2" xfId="31107"/>
    <cellStyle name="Bilješka 45 3 11 3" xfId="43033"/>
    <cellStyle name="Bilješka 45 3 12" xfId="23456"/>
    <cellStyle name="Bilješka 45 3 13" xfId="43030"/>
    <cellStyle name="Bilješka 45 3 14" xfId="46508"/>
    <cellStyle name="Bilješka 45 3 15" xfId="59499"/>
    <cellStyle name="Bilješka 45 3 2" xfId="7767"/>
    <cellStyle name="Bilješka 45 3 2 10" xfId="14063"/>
    <cellStyle name="Bilješka 45 3 2 10 2" xfId="21501"/>
    <cellStyle name="Bilješka 45 3 2 10 2 2" xfId="43036"/>
    <cellStyle name="Bilješka 45 3 2 10 3" xfId="29680"/>
    <cellStyle name="Bilješka 45 3 2 10 4" xfId="43035"/>
    <cellStyle name="Bilješka 45 3 2 11" xfId="15439"/>
    <cellStyle name="Bilješka 45 3 2 11 2" xfId="31038"/>
    <cellStyle name="Bilješka 45 3 2 11 3" xfId="43037"/>
    <cellStyle name="Bilješka 45 3 2 12" xfId="22369"/>
    <cellStyle name="Bilješka 45 3 2 13" xfId="43034"/>
    <cellStyle name="Bilješka 45 3 2 14" xfId="46852"/>
    <cellStyle name="Bilješka 45 3 2 15" xfId="59616"/>
    <cellStyle name="Bilješka 45 3 2 2" xfId="8007"/>
    <cellStyle name="Bilješka 45 3 2 2 10" xfId="15229"/>
    <cellStyle name="Bilješka 45 3 2 2 10 2" xfId="30830"/>
    <cellStyle name="Bilješka 45 3 2 2 10 3" xfId="43039"/>
    <cellStyle name="Bilješka 45 3 2 2 11" xfId="23086"/>
    <cellStyle name="Bilješka 45 3 2 2 12" xfId="43038"/>
    <cellStyle name="Bilješka 45 3 2 2 13" xfId="47097"/>
    <cellStyle name="Bilješka 45 3 2 2 14" xfId="59778"/>
    <cellStyle name="Bilješka 45 3 2 2 2" xfId="8323"/>
    <cellStyle name="Bilješka 45 3 2 2 2 10" xfId="23733"/>
    <cellStyle name="Bilješka 45 3 2 2 2 11" xfId="23996"/>
    <cellStyle name="Bilješka 45 3 2 2 2 12" xfId="43040"/>
    <cellStyle name="Bilješka 45 3 2 2 2 13" xfId="47188"/>
    <cellStyle name="Bilješka 45 3 2 2 2 14" xfId="59938"/>
    <cellStyle name="Bilješka 45 3 2 2 2 2" xfId="9501"/>
    <cellStyle name="Bilješka 45 3 2 2 2 2 2" xfId="16496"/>
    <cellStyle name="Bilješka 45 3 2 2 2 2 2 2" xfId="43042"/>
    <cellStyle name="Bilješka 45 3 2 2 2 2 2 2 2" xfId="56184"/>
    <cellStyle name="Bilješka 45 3 2 2 2 2 2 3" xfId="59365"/>
    <cellStyle name="Bilješka 45 3 2 2 2 2 2 4" xfId="53855"/>
    <cellStyle name="Bilješka 45 3 2 2 2 2 3" xfId="22818"/>
    <cellStyle name="Bilješka 45 3 2 2 2 2 3 2" xfId="52259"/>
    <cellStyle name="Bilješka 45 3 2 2 2 2 4" xfId="24814"/>
    <cellStyle name="Bilješka 45 3 2 2 2 2 4 2" xfId="54585"/>
    <cellStyle name="Bilješka 45 3 2 2 2 2 5" xfId="43041"/>
    <cellStyle name="Bilješka 45 3 2 2 2 2 5 2" xfId="57775"/>
    <cellStyle name="Bilješka 45 3 2 2 2 2 6" xfId="60262"/>
    <cellStyle name="Bilješka 45 3 2 2 2 3" xfId="8339"/>
    <cellStyle name="Bilješka 45 3 2 2 2 3 2" xfId="17133"/>
    <cellStyle name="Bilješka 45 3 2 2 2 3 2 2" xfId="43044"/>
    <cellStyle name="Bilješka 45 3 2 2 2 3 2 3" xfId="53854"/>
    <cellStyle name="Bilješka 45 3 2 2 2 3 3" xfId="24930"/>
    <cellStyle name="Bilješka 45 3 2 2 2 3 3 2" xfId="56183"/>
    <cellStyle name="Bilješka 45 3 2 2 2 3 4" xfId="43043"/>
    <cellStyle name="Bilješka 45 3 2 2 2 3 4 2" xfId="59364"/>
    <cellStyle name="Bilješka 45 3 2 2 2 4" xfId="10769"/>
    <cellStyle name="Bilješka 45 3 2 2 2 4 2" xfId="18305"/>
    <cellStyle name="Bilješka 45 3 2 2 2 4 2 2" xfId="43046"/>
    <cellStyle name="Bilješka 45 3 2 2 2 4 3" xfId="26422"/>
    <cellStyle name="Bilješka 45 3 2 2 2 4 4" xfId="43045"/>
    <cellStyle name="Bilješka 45 3 2 2 2 4 5" xfId="47573"/>
    <cellStyle name="Bilješka 45 3 2 2 2 5" xfId="12184"/>
    <cellStyle name="Bilješka 45 3 2 2 2 5 2" xfId="19699"/>
    <cellStyle name="Bilješka 45 3 2 2 2 5 2 2" xfId="43048"/>
    <cellStyle name="Bilješka 45 3 2 2 2 5 3" xfId="27822"/>
    <cellStyle name="Bilješka 45 3 2 2 2 5 4" xfId="43047"/>
    <cellStyle name="Bilješka 45 3 2 2 2 5 5" xfId="49314"/>
    <cellStyle name="Bilješka 45 3 2 2 2 6" xfId="13078"/>
    <cellStyle name="Bilješka 45 3 2 2 2 6 2" xfId="20582"/>
    <cellStyle name="Bilješka 45 3 2 2 2 6 2 2" xfId="43050"/>
    <cellStyle name="Bilješka 45 3 2 2 2 6 3" xfId="28706"/>
    <cellStyle name="Bilješka 45 3 2 2 2 6 4" xfId="43049"/>
    <cellStyle name="Bilješka 45 3 2 2 2 6 5" xfId="50781"/>
    <cellStyle name="Bilješka 45 3 2 2 2 7" xfId="9803"/>
    <cellStyle name="Bilješka 45 3 2 2 2 7 2" xfId="17418"/>
    <cellStyle name="Bilješka 45 3 2 2 2 7 2 2" xfId="43052"/>
    <cellStyle name="Bilješka 45 3 2 2 2 7 3" xfId="25543"/>
    <cellStyle name="Bilješka 45 3 2 2 2 7 4" xfId="43051"/>
    <cellStyle name="Bilješka 45 3 2 2 2 7 5" xfId="56957"/>
    <cellStyle name="Bilješka 45 3 2 2 2 8" xfId="13439"/>
    <cellStyle name="Bilješka 45 3 2 2 2 8 2" xfId="20910"/>
    <cellStyle name="Bilješka 45 3 2 2 2 8 2 2" xfId="43054"/>
    <cellStyle name="Bilješka 45 3 2 2 2 8 3" xfId="29064"/>
    <cellStyle name="Bilješka 45 3 2 2 2 8 4" xfId="43053"/>
    <cellStyle name="Bilješka 45 3 2 2 2 9" xfId="14501"/>
    <cellStyle name="Bilješka 45 3 2 2 2 9 2" xfId="30111"/>
    <cellStyle name="Bilješka 45 3 2 2 2 9 3" xfId="43055"/>
    <cellStyle name="Bilješka 45 3 2 2 2_Hotel Fortuna" xfId="50187"/>
    <cellStyle name="Bilješka 45 3 2 2 3" xfId="9185"/>
    <cellStyle name="Bilješka 45 3 2 2 3 2" xfId="16399"/>
    <cellStyle name="Bilješka 45 3 2 2 3 2 2" xfId="43057"/>
    <cellStyle name="Bilješka 45 3 2 2 3 2 2 2" xfId="56185"/>
    <cellStyle name="Bilješka 45 3 2 2 3 2 3" xfId="59366"/>
    <cellStyle name="Bilješka 45 3 2 2 3 2 4" xfId="53856"/>
    <cellStyle name="Bilješka 45 3 2 2 3 3" xfId="17033"/>
    <cellStyle name="Bilješka 45 3 2 2 3 3 2" xfId="43058"/>
    <cellStyle name="Bilješka 45 3 2 2 3 3 3" xfId="52162"/>
    <cellStyle name="Bilješka 45 3 2 2 3 4" xfId="24717"/>
    <cellStyle name="Bilješka 45 3 2 2 3 4 2" xfId="54488"/>
    <cellStyle name="Bilješka 45 3 2 2 3 5" xfId="43056"/>
    <cellStyle name="Bilješka 45 3 2 2 3 5 2" xfId="57678"/>
    <cellStyle name="Bilješka 45 3 2 2 3 6" xfId="48378"/>
    <cellStyle name="Bilješka 45 3 2 2 4" xfId="10125"/>
    <cellStyle name="Bilješka 45 3 2 2 4 2" xfId="17703"/>
    <cellStyle name="Bilješka 45 3 2 2 4 2 2" xfId="43060"/>
    <cellStyle name="Bilješka 45 3 2 2 4 2 3" xfId="53853"/>
    <cellStyle name="Bilješka 45 3 2 2 4 3" xfId="25824"/>
    <cellStyle name="Bilješka 45 3 2 2 4 3 2" xfId="56182"/>
    <cellStyle name="Bilješka 45 3 2 2 4 4" xfId="43059"/>
    <cellStyle name="Bilješka 45 3 2 2 4 4 2" xfId="59363"/>
    <cellStyle name="Bilješka 45 3 2 2 4 5" xfId="49217"/>
    <cellStyle name="Bilješka 45 3 2 2 5" xfId="10557"/>
    <cellStyle name="Bilješka 45 3 2 2 5 2" xfId="18097"/>
    <cellStyle name="Bilješka 45 3 2 2 5 2 2" xfId="43062"/>
    <cellStyle name="Bilješka 45 3 2 2 5 3" xfId="26214"/>
    <cellStyle name="Bilješka 45 3 2 2 5 4" xfId="43061"/>
    <cellStyle name="Bilješka 45 3 2 2 5 5" xfId="50864"/>
    <cellStyle name="Bilješka 45 3 2 2 6" xfId="11868"/>
    <cellStyle name="Bilješka 45 3 2 2 6 2" xfId="19383"/>
    <cellStyle name="Bilješka 45 3 2 2 6 2 2" xfId="43064"/>
    <cellStyle name="Bilješka 45 3 2 2 6 3" xfId="27509"/>
    <cellStyle name="Bilješka 45 3 2 2 6 4" xfId="43063"/>
    <cellStyle name="Bilješka 45 3 2 2 6 5" xfId="56641"/>
    <cellStyle name="Bilješka 45 3 2 2 7" xfId="12762"/>
    <cellStyle name="Bilješka 45 3 2 2 7 2" xfId="20266"/>
    <cellStyle name="Bilješka 45 3 2 2 7 2 2" xfId="43066"/>
    <cellStyle name="Bilješka 45 3 2 2 7 3" xfId="28393"/>
    <cellStyle name="Bilješka 45 3 2 2 7 4" xfId="43065"/>
    <cellStyle name="Bilješka 45 3 2 2 8" xfId="13696"/>
    <cellStyle name="Bilješka 45 3 2 2 8 2" xfId="21163"/>
    <cellStyle name="Bilješka 45 3 2 2 8 2 2" xfId="43068"/>
    <cellStyle name="Bilješka 45 3 2 2 8 3" xfId="29318"/>
    <cellStyle name="Bilješka 45 3 2 2 8 4" xfId="43067"/>
    <cellStyle name="Bilješka 45 3 2 2 9" xfId="14741"/>
    <cellStyle name="Bilješka 45 3 2 2 9 2" xfId="22104"/>
    <cellStyle name="Bilješka 45 3 2 2 9 2 2" xfId="43070"/>
    <cellStyle name="Bilješka 45 3 2 2 9 3" xfId="30347"/>
    <cellStyle name="Bilješka 45 3 2 2 9 4" xfId="43069"/>
    <cellStyle name="Bilješka 45 3 2 2_Hotel Fortuna" xfId="49979"/>
    <cellStyle name="Bilješka 45 3 2 3" xfId="8055"/>
    <cellStyle name="Bilješka 45 3 2 3 10" xfId="22878"/>
    <cellStyle name="Bilješka 45 3 2 3 11" xfId="23837"/>
    <cellStyle name="Bilješka 45 3 2 3 12" xfId="43071"/>
    <cellStyle name="Bilješka 45 3 2 3 13" xfId="46702"/>
    <cellStyle name="Bilješka 45 3 2 3 2" xfId="9233"/>
    <cellStyle name="Bilješka 45 3 2 3 2 2" xfId="16537"/>
    <cellStyle name="Bilješka 45 3 2 3 2 2 2" xfId="43073"/>
    <cellStyle name="Bilješka 45 3 2 3 2 2 2 2" xfId="53858"/>
    <cellStyle name="Bilješka 45 3 2 3 2 2 3" xfId="56187"/>
    <cellStyle name="Bilješka 45 3 2 3 2 2 4" xfId="59368"/>
    <cellStyle name="Bilješka 45 3 2 3 2 2 5" xfId="47339"/>
    <cellStyle name="Bilješka 45 3 2 3 2 3" xfId="23529"/>
    <cellStyle name="Bilješka 45 3 2 3 2 4" xfId="24855"/>
    <cellStyle name="Bilješka 45 3 2 3 2 4 2" xfId="48106"/>
    <cellStyle name="Bilješka 45 3 2 3 2 5" xfId="43072"/>
    <cellStyle name="Bilješka 45 3 2 3 2 5 2" xfId="49356"/>
    <cellStyle name="Bilješka 45 3 2 3 2 6" xfId="54626"/>
    <cellStyle name="Bilješka 45 3 2 3 2 7" xfId="57816"/>
    <cellStyle name="Bilješka 45 3 2 3 2 8" xfId="47230"/>
    <cellStyle name="Bilješka 45 3 2 3 2 9" xfId="60293"/>
    <cellStyle name="Bilješka 45 3 2 3 2_Hotel Fortuna" xfId="49467"/>
    <cellStyle name="Bilješka 45 3 2 3 3" xfId="10278"/>
    <cellStyle name="Bilješka 45 3 2 3 3 2" xfId="15991"/>
    <cellStyle name="Bilješka 45 3 2 3 3 2 2" xfId="43075"/>
    <cellStyle name="Bilješka 45 3 2 3 3 2 2 2" xfId="56188"/>
    <cellStyle name="Bilješka 45 3 2 3 3 2 3" xfId="59369"/>
    <cellStyle name="Bilješka 45 3 2 3 3 2 4" xfId="53859"/>
    <cellStyle name="Bilješka 45 3 2 3 3 3" xfId="23096"/>
    <cellStyle name="Bilješka 45 3 2 3 3 3 2" xfId="51754"/>
    <cellStyle name="Bilješka 45 3 2 3 3 4" xfId="24309"/>
    <cellStyle name="Bilješka 45 3 2 3 3 4 2" xfId="54080"/>
    <cellStyle name="Bilješka 45 3 2 3 3 5" xfId="43074"/>
    <cellStyle name="Bilješka 45 3 2 3 3 5 2" xfId="57270"/>
    <cellStyle name="Bilješka 45 3 2 3 3 6" xfId="47951"/>
    <cellStyle name="Bilješka 45 3 2 3 3 7" xfId="60076"/>
    <cellStyle name="Bilješka 45 3 2 3 4" xfId="9546"/>
    <cellStyle name="Bilješka 45 3 2 3 4 2" xfId="17187"/>
    <cellStyle name="Bilješka 45 3 2 3 4 2 2" xfId="43077"/>
    <cellStyle name="Bilješka 45 3 2 3 4 2 3" xfId="53857"/>
    <cellStyle name="Bilješka 45 3 2 3 4 3" xfId="25314"/>
    <cellStyle name="Bilješka 45 3 2 3 4 3 2" xfId="56186"/>
    <cellStyle name="Bilješka 45 3 2 3 4 4" xfId="43076"/>
    <cellStyle name="Bilješka 45 3 2 3 4 4 2" xfId="59367"/>
    <cellStyle name="Bilješka 45 3 2 3 4 5" xfId="48807"/>
    <cellStyle name="Bilješka 45 3 2 3 5" xfId="11916"/>
    <cellStyle name="Bilješka 45 3 2 3 5 2" xfId="19431"/>
    <cellStyle name="Bilješka 45 3 2 3 5 2 2" xfId="43079"/>
    <cellStyle name="Bilješka 45 3 2 3 5 3" xfId="27556"/>
    <cellStyle name="Bilješka 45 3 2 3 5 4" xfId="43078"/>
    <cellStyle name="Bilješka 45 3 2 3 5 5" xfId="51257"/>
    <cellStyle name="Bilješka 45 3 2 3 6" xfId="12810"/>
    <cellStyle name="Bilješka 45 3 2 3 6 2" xfId="20314"/>
    <cellStyle name="Bilješka 45 3 2 3 6 2 2" xfId="43081"/>
    <cellStyle name="Bilješka 45 3 2 3 6 3" xfId="28440"/>
    <cellStyle name="Bilješka 45 3 2 3 6 4" xfId="43080"/>
    <cellStyle name="Bilješka 45 3 2 3 6 5" xfId="56689"/>
    <cellStyle name="Bilješka 45 3 2 3 7" xfId="13850"/>
    <cellStyle name="Bilješka 45 3 2 3 7 2" xfId="21313"/>
    <cellStyle name="Bilješka 45 3 2 3 7 2 2" xfId="43083"/>
    <cellStyle name="Bilješka 45 3 2 3 7 3" xfId="29469"/>
    <cellStyle name="Bilješka 45 3 2 3 7 4" xfId="43082"/>
    <cellStyle name="Bilješka 45 3 2 3 8" xfId="10434"/>
    <cellStyle name="Bilješka 45 3 2 3 8 2" xfId="17978"/>
    <cellStyle name="Bilješka 45 3 2 3 8 2 2" xfId="43085"/>
    <cellStyle name="Bilješka 45 3 2 3 8 3" xfId="26094"/>
    <cellStyle name="Bilješka 45 3 2 3 8 4" xfId="43084"/>
    <cellStyle name="Bilješka 45 3 2 3 9" xfId="13360"/>
    <cellStyle name="Bilješka 45 3 2 3 9 2" xfId="28985"/>
    <cellStyle name="Bilješka 45 3 2 3 9 3" xfId="43086"/>
    <cellStyle name="Bilješka 45 3 2 3_Hotel Fortuna" xfId="49909"/>
    <cellStyle name="Bilješka 45 3 2 4" xfId="8945"/>
    <cellStyle name="Bilješka 45 3 2 4 2" xfId="16143"/>
    <cellStyle name="Bilješka 45 3 2 4 2 2" xfId="43088"/>
    <cellStyle name="Bilješka 45 3 2 4 2 2 2" xfId="56189"/>
    <cellStyle name="Bilješka 45 3 2 4 2 3" xfId="59370"/>
    <cellStyle name="Bilješka 45 3 2 4 2 4" xfId="53860"/>
    <cellStyle name="Bilješka 45 3 2 4 3" xfId="16924"/>
    <cellStyle name="Bilješka 45 3 2 4 3 2" xfId="43089"/>
    <cellStyle name="Bilješka 45 3 2 4 3 3" xfId="51906"/>
    <cellStyle name="Bilješka 45 3 2 4 4" xfId="24461"/>
    <cellStyle name="Bilješka 45 3 2 4 4 2" xfId="54232"/>
    <cellStyle name="Bilješka 45 3 2 4 5" xfId="43087"/>
    <cellStyle name="Bilješka 45 3 2 4 5 2" xfId="57422"/>
    <cellStyle name="Bilješka 45 3 2 4 6" xfId="48038"/>
    <cellStyle name="Bilješka 45 3 2 5" xfId="10219"/>
    <cellStyle name="Bilješka 45 3 2 5 2" xfId="17792"/>
    <cellStyle name="Bilješka 45 3 2 5 2 2" xfId="43091"/>
    <cellStyle name="Bilješka 45 3 2 5 2 3" xfId="53852"/>
    <cellStyle name="Bilješka 45 3 2 5 3" xfId="25911"/>
    <cellStyle name="Bilješka 45 3 2 5 3 2" xfId="56181"/>
    <cellStyle name="Bilješka 45 3 2 5 4" xfId="43090"/>
    <cellStyle name="Bilješka 45 3 2 5 4 2" xfId="59362"/>
    <cellStyle name="Bilješka 45 3 2 5 5" xfId="48959"/>
    <cellStyle name="Bilješka 45 3 2 6" xfId="10149"/>
    <cellStyle name="Bilješka 45 3 2 6 2" xfId="17727"/>
    <cellStyle name="Bilješka 45 3 2 6 2 2" xfId="43093"/>
    <cellStyle name="Bilješka 45 3 2 6 3" xfId="25848"/>
    <cellStyle name="Bilješka 45 3 2 6 4" xfId="43092"/>
    <cellStyle name="Bilješka 45 3 2 6 5" xfId="51200"/>
    <cellStyle name="Bilješka 45 3 2 7" xfId="11628"/>
    <cellStyle name="Bilješka 45 3 2 7 2" xfId="19143"/>
    <cellStyle name="Bilješka 45 3 2 7 2 2" xfId="43095"/>
    <cellStyle name="Bilješka 45 3 2 7 3" xfId="27272"/>
    <cellStyle name="Bilješka 45 3 2 7 4" xfId="43094"/>
    <cellStyle name="Bilješka 45 3 2 7 5" xfId="56290"/>
    <cellStyle name="Bilješka 45 3 2 8" xfId="12522"/>
    <cellStyle name="Bilješka 45 3 2 8 2" xfId="20026"/>
    <cellStyle name="Bilješka 45 3 2 8 2 2" xfId="43097"/>
    <cellStyle name="Bilješka 45 3 2 8 3" xfId="28156"/>
    <cellStyle name="Bilješka 45 3 2 8 4" xfId="43096"/>
    <cellStyle name="Bilješka 45 3 2 9" xfId="13791"/>
    <cellStyle name="Bilješka 45 3 2 9 2" xfId="21255"/>
    <cellStyle name="Bilješka 45 3 2 9 2 2" xfId="43099"/>
    <cellStyle name="Bilješka 45 3 2 9 3" xfId="29411"/>
    <cellStyle name="Bilješka 45 3 2 9 4" xfId="43098"/>
    <cellStyle name="Bilješka 45 3 2_Hotel Fortuna" xfId="49828"/>
    <cellStyle name="Bilješka 45 3 3" xfId="8266"/>
    <cellStyle name="Bilješka 45 3 3 10" xfId="22377"/>
    <cellStyle name="Bilješka 45 3 3 11" xfId="23693"/>
    <cellStyle name="Bilješka 45 3 3 12" xfId="43100"/>
    <cellStyle name="Bilješka 45 3 3 13" xfId="47133"/>
    <cellStyle name="Bilješka 45 3 3 14" xfId="59906"/>
    <cellStyle name="Bilješka 45 3 3 2" xfId="9444"/>
    <cellStyle name="Bilješka 45 3 3 2 2" xfId="16439"/>
    <cellStyle name="Bilješka 45 3 3 2 2 2" xfId="43102"/>
    <cellStyle name="Bilješka 45 3 3 2 2 2 2" xfId="56191"/>
    <cellStyle name="Bilješka 45 3 3 2 2 3" xfId="59372"/>
    <cellStyle name="Bilješka 45 3 3 2 2 4" xfId="53862"/>
    <cellStyle name="Bilješka 45 3 3 2 3" xfId="23611"/>
    <cellStyle name="Bilješka 45 3 3 2 3 2" xfId="52202"/>
    <cellStyle name="Bilješka 45 3 3 2 4" xfId="24757"/>
    <cellStyle name="Bilješka 45 3 3 2 4 2" xfId="54528"/>
    <cellStyle name="Bilješka 45 3 3 2 5" xfId="43101"/>
    <cellStyle name="Bilješka 45 3 3 2 5 2" xfId="57718"/>
    <cellStyle name="Bilješka 45 3 3 2 6" xfId="60225"/>
    <cellStyle name="Bilješka 45 3 3 3" xfId="10205"/>
    <cellStyle name="Bilješka 45 3 3 3 2" xfId="17779"/>
    <cellStyle name="Bilješka 45 3 3 3 2 2" xfId="43104"/>
    <cellStyle name="Bilješka 45 3 3 3 2 3" xfId="53861"/>
    <cellStyle name="Bilješka 45 3 3 3 3" xfId="25898"/>
    <cellStyle name="Bilješka 45 3 3 3 3 2" xfId="56190"/>
    <cellStyle name="Bilješka 45 3 3 3 4" xfId="43103"/>
    <cellStyle name="Bilješka 45 3 3 3 4 2" xfId="59371"/>
    <cellStyle name="Bilješka 45 3 3 4" xfId="10953"/>
    <cellStyle name="Bilješka 45 3 3 4 2" xfId="18484"/>
    <cellStyle name="Bilješka 45 3 3 4 2 2" xfId="43106"/>
    <cellStyle name="Bilješka 45 3 3 4 3" xfId="26603"/>
    <cellStyle name="Bilješka 45 3 3 4 4" xfId="43105"/>
    <cellStyle name="Bilješka 45 3 3 4 5" xfId="48190"/>
    <cellStyle name="Bilješka 45 3 3 5" xfId="12127"/>
    <cellStyle name="Bilješka 45 3 3 5 2" xfId="19642"/>
    <cellStyle name="Bilješka 45 3 3 5 2 2" xfId="43108"/>
    <cellStyle name="Bilješka 45 3 3 5 3" xfId="27765"/>
    <cellStyle name="Bilješka 45 3 3 5 4" xfId="43107"/>
    <cellStyle name="Bilješka 45 3 3 5 5" xfId="49257"/>
    <cellStyle name="Bilješka 45 3 3 6" xfId="13021"/>
    <cellStyle name="Bilješka 45 3 3 6 2" xfId="20525"/>
    <cellStyle name="Bilješka 45 3 3 6 2 2" xfId="43110"/>
    <cellStyle name="Bilješka 45 3 3 6 3" xfId="28649"/>
    <cellStyle name="Bilješka 45 3 3 6 4" xfId="43109"/>
    <cellStyle name="Bilješka 45 3 3 6 5" xfId="50984"/>
    <cellStyle name="Bilješka 45 3 3 7" xfId="13777"/>
    <cellStyle name="Bilješka 45 3 3 7 2" xfId="21241"/>
    <cellStyle name="Bilješka 45 3 3 7 2 2" xfId="43112"/>
    <cellStyle name="Bilješka 45 3 3 7 3" xfId="29397"/>
    <cellStyle name="Bilješka 45 3 3 7 4" xfId="43111"/>
    <cellStyle name="Bilješka 45 3 3 7 5" xfId="56900"/>
    <cellStyle name="Bilješka 45 3 3 8" xfId="14080"/>
    <cellStyle name="Bilješka 45 3 3 8 2" xfId="21516"/>
    <cellStyle name="Bilješka 45 3 3 8 2 2" xfId="43114"/>
    <cellStyle name="Bilješka 45 3 3 8 3" xfId="29697"/>
    <cellStyle name="Bilješka 45 3 3 8 4" xfId="43113"/>
    <cellStyle name="Bilješka 45 3 3 9" xfId="15172"/>
    <cellStyle name="Bilješka 45 3 3 9 2" xfId="30774"/>
    <cellStyle name="Bilješka 45 3 3 9 3" xfId="43115"/>
    <cellStyle name="Bilješka 45 3 3_Hotel Fortuna" xfId="50369"/>
    <cellStyle name="Bilješka 45 3 4" xfId="8779"/>
    <cellStyle name="Bilješka 45 3 4 2" xfId="15787"/>
    <cellStyle name="Bilješka 45 3 4 2 2" xfId="43117"/>
    <cellStyle name="Bilješka 45 3 4 2 2 2" xfId="56192"/>
    <cellStyle name="Bilješka 45 3 4 2 3" xfId="59373"/>
    <cellStyle name="Bilješka 45 3 4 2 4" xfId="53863"/>
    <cellStyle name="Bilješka 45 3 4 3" xfId="16663"/>
    <cellStyle name="Bilješka 45 3 4 3 2" xfId="43118"/>
    <cellStyle name="Bilješka 45 3 4 3 3" xfId="51550"/>
    <cellStyle name="Bilješka 45 3 4 4" xfId="24105"/>
    <cellStyle name="Bilješka 45 3 4 4 2" xfId="50706"/>
    <cellStyle name="Bilješka 45 3 4 5" xfId="43116"/>
    <cellStyle name="Bilješka 45 3 4 5 2" xfId="57066"/>
    <cellStyle name="Bilješka 45 3 4 6" xfId="47638"/>
    <cellStyle name="Bilješka 45 3 5" xfId="10381"/>
    <cellStyle name="Bilješka 45 3 5 2" xfId="17928"/>
    <cellStyle name="Bilješka 45 3 5 2 2" xfId="43120"/>
    <cellStyle name="Bilješka 45 3 5 2 3" xfId="53851"/>
    <cellStyle name="Bilješka 45 3 5 3" xfId="26045"/>
    <cellStyle name="Bilješka 45 3 5 3 2" xfId="56180"/>
    <cellStyle name="Bilješka 45 3 5 4" xfId="43119"/>
    <cellStyle name="Bilješka 45 3 5 4 2" xfId="59361"/>
    <cellStyle name="Bilješka 45 3 5 5" xfId="48602"/>
    <cellStyle name="Bilješka 45 3 6" xfId="10531"/>
    <cellStyle name="Bilješka 45 3 6 2" xfId="18072"/>
    <cellStyle name="Bilješka 45 3 6 2 2" xfId="43122"/>
    <cellStyle name="Bilješka 45 3 6 3" xfId="26189"/>
    <cellStyle name="Bilješka 45 3 6 4" xfId="43121"/>
    <cellStyle name="Bilješka 45 3 6 5" xfId="51132"/>
    <cellStyle name="Bilješka 45 3 7" xfId="11463"/>
    <cellStyle name="Bilješka 45 3 7 2" xfId="18978"/>
    <cellStyle name="Bilješka 45 3 7 2 2" xfId="43124"/>
    <cellStyle name="Bilješka 45 3 7 3" xfId="27109"/>
    <cellStyle name="Bilješka 45 3 7 4" xfId="43123"/>
    <cellStyle name="Bilješka 45 3 7 5" xfId="56448"/>
    <cellStyle name="Bilješka 45 3 8" xfId="12356"/>
    <cellStyle name="Bilješka 45 3 8 2" xfId="19861"/>
    <cellStyle name="Bilješka 45 3 8 2 2" xfId="43126"/>
    <cellStyle name="Bilješka 45 3 8 3" xfId="27992"/>
    <cellStyle name="Bilješka 45 3 8 4" xfId="43125"/>
    <cellStyle name="Bilješka 45 3 9" xfId="13950"/>
    <cellStyle name="Bilješka 45 3 9 2" xfId="21410"/>
    <cellStyle name="Bilješka 45 3 9 2 2" xfId="43128"/>
    <cellStyle name="Bilješka 45 3 9 3" xfId="29568"/>
    <cellStyle name="Bilješka 45 3 9 4" xfId="43127"/>
    <cellStyle name="Bilješka 45 3_Hotel Fortuna" xfId="50345"/>
    <cellStyle name="Bilješka 45 4" xfId="8400"/>
    <cellStyle name="Bilješka 45 4 2" xfId="15549"/>
    <cellStyle name="Bilješka 45 4 2 2" xfId="43130"/>
    <cellStyle name="Bilješka 45 4 2 3" xfId="53840"/>
    <cellStyle name="Bilješka 45 4 3" xfId="24991"/>
    <cellStyle name="Bilješka 45 4 3 2" xfId="56169"/>
    <cellStyle name="Bilješka 45 4 4" xfId="43129"/>
    <cellStyle name="Bilješka 45 4 4 2" xfId="59350"/>
    <cellStyle name="Bilješka 45 4 5" xfId="47770"/>
    <cellStyle name="Bilješka 45 5" xfId="8432"/>
    <cellStyle name="Bilješka 45 5 2" xfId="17140"/>
    <cellStyle name="Bilješka 45 5 2 2" xfId="43132"/>
    <cellStyle name="Bilješka 45 5 3" xfId="25022"/>
    <cellStyle name="Bilješka 45 5 4" xfId="43131"/>
    <cellStyle name="Bilješka 45 5 5" xfId="48465"/>
    <cellStyle name="Bilješka 45 6" xfId="8485"/>
    <cellStyle name="Bilješka 45 6 2" xfId="17118"/>
    <cellStyle name="Bilješka 45 6 2 2" xfId="43134"/>
    <cellStyle name="Bilješka 45 6 3" xfId="25074"/>
    <cellStyle name="Bilješka 45 6 4" xfId="43133"/>
    <cellStyle name="Bilješka 45 6 5" xfId="50577"/>
    <cellStyle name="Bilješka 45 7" xfId="10456"/>
    <cellStyle name="Bilješka 45 7 2" xfId="18000"/>
    <cellStyle name="Bilješka 45 7 2 2" xfId="43136"/>
    <cellStyle name="Bilješka 45 7 3" xfId="26116"/>
    <cellStyle name="Bilješka 45 7 4" xfId="43135"/>
    <cellStyle name="Bilješka 45 7 5" xfId="51442"/>
    <cellStyle name="Bilješka 45 8" xfId="10524"/>
    <cellStyle name="Bilješka 45 8 2" xfId="18066"/>
    <cellStyle name="Bilješka 45 8 2 2" xfId="43138"/>
    <cellStyle name="Bilješka 45 8 3" xfId="26182"/>
    <cellStyle name="Bilješka 45 8 4" xfId="43137"/>
    <cellStyle name="Bilješka 45 9" xfId="11133"/>
    <cellStyle name="Bilješka 45 9 2" xfId="18660"/>
    <cellStyle name="Bilješka 45 9 2 2" xfId="43140"/>
    <cellStyle name="Bilješka 45 9 3" xfId="26782"/>
    <cellStyle name="Bilješka 45 9 4" xfId="43139"/>
    <cellStyle name="Bilješka 45_Hotel Fortuna" xfId="50401"/>
    <cellStyle name="Bilješka 46" xfId="2435"/>
    <cellStyle name="Bilješka 46 10" xfId="10422"/>
    <cellStyle name="Bilješka 46 10 2" xfId="17966"/>
    <cellStyle name="Bilješka 46 10 2 2" xfId="43143"/>
    <cellStyle name="Bilješka 46 10 3" xfId="26082"/>
    <cellStyle name="Bilješka 46 10 4" xfId="43142"/>
    <cellStyle name="Bilješka 46 11" xfId="14020"/>
    <cellStyle name="Bilješka 46 11 2" xfId="29637"/>
    <cellStyle name="Bilješka 46 11 3" xfId="43144"/>
    <cellStyle name="Bilješka 46 12" xfId="22263"/>
    <cellStyle name="Bilješka 46 13" xfId="43141"/>
    <cellStyle name="Bilješka 46 14" xfId="45955"/>
    <cellStyle name="Bilješka 46 15" xfId="59406"/>
    <cellStyle name="Bilješka 46 16" xfId="7293"/>
    <cellStyle name="Bilješka 46 17" xfId="6944"/>
    <cellStyle name="Bilješka 46 2" xfId="7548"/>
    <cellStyle name="Bilješka 46 2 10" xfId="14423"/>
    <cellStyle name="Bilješka 46 2 10 2" xfId="21826"/>
    <cellStyle name="Bilješka 46 2 10 2 2" xfId="43147"/>
    <cellStyle name="Bilješka 46 2 10 3" xfId="30033"/>
    <cellStyle name="Bilješka 46 2 10 4" xfId="43146"/>
    <cellStyle name="Bilješka 46 2 11" xfId="15207"/>
    <cellStyle name="Bilješka 46 2 11 2" xfId="30808"/>
    <cellStyle name="Bilješka 46 2 11 3" xfId="43148"/>
    <cellStyle name="Bilješka 46 2 12" xfId="22750"/>
    <cellStyle name="Bilješka 46 2 13" xfId="43145"/>
    <cellStyle name="Bilješka 46 2 14" xfId="59462"/>
    <cellStyle name="Bilješka 46 2 2" xfId="7706"/>
    <cellStyle name="Bilješka 46 2 2 10" xfId="14914"/>
    <cellStyle name="Bilješka 46 2 2 10 2" xfId="30519"/>
    <cellStyle name="Bilješka 46 2 2 10 3" xfId="43150"/>
    <cellStyle name="Bilješka 46 2 2 11" xfId="22226"/>
    <cellStyle name="Bilješka 46 2 2 12" xfId="43149"/>
    <cellStyle name="Bilješka 46 2 2 13" xfId="46794"/>
    <cellStyle name="Bilješka 46 2 2 14" xfId="59568"/>
    <cellStyle name="Bilješka 46 2 2 2" xfId="8218"/>
    <cellStyle name="Bilješka 46 2 2 2 10" xfId="23227"/>
    <cellStyle name="Bilješka 46 2 2 2 11" xfId="22234"/>
    <cellStyle name="Bilješka 46 2 2 2 12" xfId="43151"/>
    <cellStyle name="Bilješka 46 2 2 2 13" xfId="47011"/>
    <cellStyle name="Bilješka 46 2 2 2 14" xfId="59882"/>
    <cellStyle name="Bilješka 46 2 2 2 2" xfId="9396"/>
    <cellStyle name="Bilješka 46 2 2 2 2 2" xfId="16311"/>
    <cellStyle name="Bilješka 46 2 2 2 2 2 2" xfId="43153"/>
    <cellStyle name="Bilješka 46 2 2 2 2 2 2 2" xfId="56197"/>
    <cellStyle name="Bilješka 46 2 2 2 2 2 3" xfId="59378"/>
    <cellStyle name="Bilješka 46 2 2 2 2 2 4" xfId="53868"/>
    <cellStyle name="Bilješka 46 2 2 2 2 3" xfId="23923"/>
    <cellStyle name="Bilješka 46 2 2 2 2 3 2" xfId="52074"/>
    <cellStyle name="Bilješka 46 2 2 2 2 4" xfId="24629"/>
    <cellStyle name="Bilješka 46 2 2 2 2 4 2" xfId="54400"/>
    <cellStyle name="Bilješka 46 2 2 2 2 5" xfId="43152"/>
    <cellStyle name="Bilješka 46 2 2 2 2 5 2" xfId="57590"/>
    <cellStyle name="Bilješka 46 2 2 2 2 6" xfId="60191"/>
    <cellStyle name="Bilješka 46 2 2 2 3" xfId="10172"/>
    <cellStyle name="Bilješka 46 2 2 2 3 2" xfId="17748"/>
    <cellStyle name="Bilješka 46 2 2 2 3 2 2" xfId="43155"/>
    <cellStyle name="Bilješka 46 2 2 2 3 2 3" xfId="53867"/>
    <cellStyle name="Bilješka 46 2 2 2 3 3" xfId="25868"/>
    <cellStyle name="Bilješka 46 2 2 2 3 3 2" xfId="56196"/>
    <cellStyle name="Bilješka 46 2 2 2 3 4" xfId="43154"/>
    <cellStyle name="Bilješka 46 2 2 2 3 4 2" xfId="59377"/>
    <cellStyle name="Bilješka 46 2 2 2 4" xfId="10441"/>
    <cellStyle name="Bilješka 46 2 2 2 4 2" xfId="17985"/>
    <cellStyle name="Bilješka 46 2 2 2 4 2 2" xfId="43157"/>
    <cellStyle name="Bilješka 46 2 2 2 4 3" xfId="26101"/>
    <cellStyle name="Bilješka 46 2 2 2 4 4" xfId="43156"/>
    <cellStyle name="Bilješka 46 2 2 2 4 5" xfId="48402"/>
    <cellStyle name="Bilješka 46 2 2 2 5" xfId="12079"/>
    <cellStyle name="Bilješka 46 2 2 2 5 2" xfId="19594"/>
    <cellStyle name="Bilješka 46 2 2 2 5 2 2" xfId="43159"/>
    <cellStyle name="Bilješka 46 2 2 2 5 3" xfId="27717"/>
    <cellStyle name="Bilješka 46 2 2 2 5 4" xfId="43158"/>
    <cellStyle name="Bilješka 46 2 2 2 5 5" xfId="49129"/>
    <cellStyle name="Bilješka 46 2 2 2 6" xfId="12973"/>
    <cellStyle name="Bilješka 46 2 2 2 6 2" xfId="20477"/>
    <cellStyle name="Bilješka 46 2 2 2 6 2 2" xfId="43161"/>
    <cellStyle name="Bilješka 46 2 2 2 6 3" xfId="28601"/>
    <cellStyle name="Bilješka 46 2 2 2 6 4" xfId="43160"/>
    <cellStyle name="Bilješka 46 2 2 2 6 5" xfId="50722"/>
    <cellStyle name="Bilješka 46 2 2 2 7" xfId="13743"/>
    <cellStyle name="Bilješka 46 2 2 2 7 2" xfId="21209"/>
    <cellStyle name="Bilješka 46 2 2 2 7 2 2" xfId="43163"/>
    <cellStyle name="Bilješka 46 2 2 2 7 3" xfId="29364"/>
    <cellStyle name="Bilješka 46 2 2 2 7 4" xfId="43162"/>
    <cellStyle name="Bilješka 46 2 2 2 7 5" xfId="56852"/>
    <cellStyle name="Bilješka 46 2 2 2 8" xfId="14230"/>
    <cellStyle name="Bilješka 46 2 2 2 8 2" xfId="21648"/>
    <cellStyle name="Bilješka 46 2 2 2 8 2 2" xfId="43165"/>
    <cellStyle name="Bilješka 46 2 2 2 8 3" xfId="29843"/>
    <cellStyle name="Bilješka 46 2 2 2 8 4" xfId="43164"/>
    <cellStyle name="Bilješka 46 2 2 2 9" xfId="15018"/>
    <cellStyle name="Bilješka 46 2 2 2 9 2" xfId="30622"/>
    <cellStyle name="Bilješka 46 2 2 2 9 3" xfId="43166"/>
    <cellStyle name="Bilješka 46 2 2 2_Hotel Fortuna" xfId="49523"/>
    <cellStyle name="Bilješka 46 2 2 3" xfId="8883"/>
    <cellStyle name="Bilješka 46 2 2 3 2" xfId="16084"/>
    <cellStyle name="Bilješka 46 2 2 3 2 2" xfId="43168"/>
    <cellStyle name="Bilješka 46 2 2 3 2 2 2" xfId="56198"/>
    <cellStyle name="Bilješka 46 2 2 3 2 3" xfId="59379"/>
    <cellStyle name="Bilješka 46 2 2 3 2 4" xfId="53869"/>
    <cellStyle name="Bilješka 46 2 2 3 3" xfId="16866"/>
    <cellStyle name="Bilješka 46 2 2 3 3 2" xfId="43169"/>
    <cellStyle name="Bilješka 46 2 2 3 3 3" xfId="51847"/>
    <cellStyle name="Bilješka 46 2 2 3 4" xfId="24402"/>
    <cellStyle name="Bilješka 46 2 2 3 4 2" xfId="54173"/>
    <cellStyle name="Bilješka 46 2 2 3 5" xfId="43167"/>
    <cellStyle name="Bilješka 46 2 2 3 5 2" xfId="57363"/>
    <cellStyle name="Bilješka 46 2 2 3 6" xfId="47614"/>
    <cellStyle name="Bilješka 46 2 2 4" xfId="9804"/>
    <cellStyle name="Bilješka 46 2 2 4 2" xfId="17419"/>
    <cellStyle name="Bilješka 46 2 2 4 2 2" xfId="43171"/>
    <cellStyle name="Bilješka 46 2 2 4 2 3" xfId="53866"/>
    <cellStyle name="Bilješka 46 2 2 4 3" xfId="25544"/>
    <cellStyle name="Bilješka 46 2 2 4 3 2" xfId="56195"/>
    <cellStyle name="Bilješka 46 2 2 4 4" xfId="43170"/>
    <cellStyle name="Bilješka 46 2 2 4 4 2" xfId="59376"/>
    <cellStyle name="Bilješka 46 2 2 4 5" xfId="48900"/>
    <cellStyle name="Bilješka 46 2 2 5" xfId="10736"/>
    <cellStyle name="Bilješka 46 2 2 5 2" xfId="18274"/>
    <cellStyle name="Bilješka 46 2 2 5 2 2" xfId="43173"/>
    <cellStyle name="Bilješka 46 2 2 5 3" xfId="26390"/>
    <cellStyle name="Bilješka 46 2 2 5 4" xfId="43172"/>
    <cellStyle name="Bilješka 46 2 2 5 5" xfId="50745"/>
    <cellStyle name="Bilješka 46 2 2 6" xfId="11567"/>
    <cellStyle name="Bilješka 46 2 2 6 2" xfId="19082"/>
    <cellStyle name="Bilješka 46 2 2 6 2 2" xfId="43175"/>
    <cellStyle name="Bilješka 46 2 2 6 3" xfId="27212"/>
    <cellStyle name="Bilješka 46 2 2 6 4" xfId="43174"/>
    <cellStyle name="Bilješka 46 2 2 6 5" xfId="56351"/>
    <cellStyle name="Bilješka 46 2 2 7" xfId="12460"/>
    <cellStyle name="Bilješka 46 2 2 7 2" xfId="19965"/>
    <cellStyle name="Bilješka 46 2 2 7 2 2" xfId="43177"/>
    <cellStyle name="Bilješka 46 2 2 7 3" xfId="28095"/>
    <cellStyle name="Bilješka 46 2 2 7 4" xfId="43176"/>
    <cellStyle name="Bilješka 46 2 2 8" xfId="13376"/>
    <cellStyle name="Bilješka 46 2 2 8 2" xfId="20849"/>
    <cellStyle name="Bilješka 46 2 2 8 2 2" xfId="43179"/>
    <cellStyle name="Bilješka 46 2 2 8 3" xfId="29001"/>
    <cellStyle name="Bilješka 46 2 2 8 4" xfId="43178"/>
    <cellStyle name="Bilješka 46 2 2 9" xfId="14259"/>
    <cellStyle name="Bilješka 46 2 2 9 2" xfId="21675"/>
    <cellStyle name="Bilješka 46 2 2 9 2 2" xfId="43181"/>
    <cellStyle name="Bilješka 46 2 2 9 3" xfId="29871"/>
    <cellStyle name="Bilješka 46 2 2 9 4" xfId="43180"/>
    <cellStyle name="Bilješka 46 2 2_Hotel Fortuna" xfId="50042"/>
    <cellStyle name="Bilješka 46 2 3" xfId="7913"/>
    <cellStyle name="Bilješka 46 2 3 10" xfId="15078"/>
    <cellStyle name="Bilješka 46 2 3 10 2" xfId="30682"/>
    <cellStyle name="Bilješka 46 2 3 10 3" xfId="43183"/>
    <cellStyle name="Bilješka 46 2 3 11" xfId="23642"/>
    <cellStyle name="Bilješka 46 2 3 12" xfId="43182"/>
    <cellStyle name="Bilješka 46 2 3 13" xfId="46684"/>
    <cellStyle name="Bilješka 46 2 3 14" xfId="59711"/>
    <cellStyle name="Bilješka 46 2 3 2" xfId="7838"/>
    <cellStyle name="Bilješka 46 2 3 2 10" xfId="23683"/>
    <cellStyle name="Bilješka 46 2 3 2 11" xfId="22670"/>
    <cellStyle name="Bilješka 46 2 3 2 12" xfId="43184"/>
    <cellStyle name="Bilješka 46 2 3 2 13" xfId="46544"/>
    <cellStyle name="Bilješka 46 2 3 2 14" xfId="59661"/>
    <cellStyle name="Bilješka 46 2 3 2 2" xfId="9016"/>
    <cellStyle name="Bilješka 46 2 3 2 2 2" xfId="15824"/>
    <cellStyle name="Bilješka 46 2 3 2 2 2 2" xfId="43186"/>
    <cellStyle name="Bilješka 46 2 3 2 2 3" xfId="22372"/>
    <cellStyle name="Bilješka 46 2 3 2 2 3 2" xfId="51587"/>
    <cellStyle name="Bilješka 46 2 3 2 2 4" xfId="24142"/>
    <cellStyle name="Bilješka 46 2 3 2 2 4 2" xfId="53913"/>
    <cellStyle name="Bilješka 46 2 3 2 2 5" xfId="43185"/>
    <cellStyle name="Bilješka 46 2 3 2 2 5 2" xfId="57103"/>
    <cellStyle name="Bilješka 46 2 3 2 2 6" xfId="60007"/>
    <cellStyle name="Bilješka 46 2 3 2 3" xfId="9663"/>
    <cellStyle name="Bilješka 46 2 3 2 3 2" xfId="17290"/>
    <cellStyle name="Bilješka 46 2 3 2 3 2 2" xfId="43188"/>
    <cellStyle name="Bilješka 46 2 3 2 3 3" xfId="25416"/>
    <cellStyle name="Bilješka 46 2 3 2 3 4" xfId="43187"/>
    <cellStyle name="Bilješka 46 2 3 2 4" xfId="11160"/>
    <cellStyle name="Bilješka 46 2 3 2 4 2" xfId="18687"/>
    <cellStyle name="Bilješka 46 2 3 2 4 2 2" xfId="43190"/>
    <cellStyle name="Bilješka 46 2 3 2 4 3" xfId="26809"/>
    <cellStyle name="Bilješka 46 2 3 2 4 4" xfId="43189"/>
    <cellStyle name="Bilješka 46 2 3 2 4 5" xfId="47674"/>
    <cellStyle name="Bilješka 46 2 3 2 5" xfId="11699"/>
    <cellStyle name="Bilješka 46 2 3 2 5 2" xfId="19214"/>
    <cellStyle name="Bilješka 46 2 3 2 5 2 2" xfId="43192"/>
    <cellStyle name="Bilješka 46 2 3 2 5 3" xfId="27341"/>
    <cellStyle name="Bilješka 46 2 3 2 5 4" xfId="43191"/>
    <cellStyle name="Bilješka 46 2 3 2 5 5" xfId="48639"/>
    <cellStyle name="Bilješka 46 2 3 2 6" xfId="12593"/>
    <cellStyle name="Bilješka 46 2 3 2 6 2" xfId="20097"/>
    <cellStyle name="Bilješka 46 2 3 2 6 2 2" xfId="43194"/>
    <cellStyle name="Bilješka 46 2 3 2 6 3" xfId="28225"/>
    <cellStyle name="Bilješka 46 2 3 2 6 4" xfId="43193"/>
    <cellStyle name="Bilješka 46 2 3 2 6 5" xfId="51279"/>
    <cellStyle name="Bilješka 46 2 3 2 7" xfId="13237"/>
    <cellStyle name="Bilješka 46 2 3 2 7 2" xfId="20717"/>
    <cellStyle name="Bilješka 46 2 3 2 7 2 2" xfId="43196"/>
    <cellStyle name="Bilješka 46 2 3 2 7 3" xfId="28863"/>
    <cellStyle name="Bilješka 46 2 3 2 7 4" xfId="43195"/>
    <cellStyle name="Bilješka 46 2 3 2 7 5" xfId="56220"/>
    <cellStyle name="Bilješka 46 2 3 2 8" xfId="14481"/>
    <cellStyle name="Bilješka 46 2 3 2 8 2" xfId="21879"/>
    <cellStyle name="Bilješka 46 2 3 2 8 2 2" xfId="43198"/>
    <cellStyle name="Bilješka 46 2 3 2 8 3" xfId="30091"/>
    <cellStyle name="Bilješka 46 2 3 2 8 4" xfId="43197"/>
    <cellStyle name="Bilješka 46 2 3 2 9" xfId="15127"/>
    <cellStyle name="Bilješka 46 2 3 2 9 2" xfId="30730"/>
    <cellStyle name="Bilješka 46 2 3 2 9 3" xfId="43199"/>
    <cellStyle name="Bilješka 46 2 3 2_Hotel Fortuna" xfId="49629"/>
    <cellStyle name="Bilješka 46 2 3 3" xfId="9091"/>
    <cellStyle name="Bilješka 46 2 3 3 2" xfId="15971"/>
    <cellStyle name="Bilješka 46 2 3 3 2 2" xfId="43201"/>
    <cellStyle name="Bilješka 46 2 3 3 3" xfId="16768"/>
    <cellStyle name="Bilješka 46 2 3 3 3 2" xfId="43202"/>
    <cellStyle name="Bilješka 46 2 3 3 3 3" xfId="51734"/>
    <cellStyle name="Bilješka 46 2 3 3 4" xfId="24289"/>
    <cellStyle name="Bilješka 46 2 3 3 4 2" xfId="54060"/>
    <cellStyle name="Bilješka 46 2 3 3 5" xfId="43200"/>
    <cellStyle name="Bilješka 46 2 3 3 5 2" xfId="57250"/>
    <cellStyle name="Bilješka 46 2 3 3 6" xfId="48387"/>
    <cellStyle name="Bilješka 46 2 3 4" xfId="10367"/>
    <cellStyle name="Bilješka 46 2 3 4 2" xfId="17915"/>
    <cellStyle name="Bilješka 46 2 3 4 2 2" xfId="43204"/>
    <cellStyle name="Bilješka 46 2 3 4 2 3" xfId="53870"/>
    <cellStyle name="Bilješka 46 2 3 4 3" xfId="26032"/>
    <cellStyle name="Bilješka 46 2 3 4 3 2" xfId="56199"/>
    <cellStyle name="Bilješka 46 2 3 4 4" xfId="43203"/>
    <cellStyle name="Bilješka 46 2 3 4 4 2" xfId="59380"/>
    <cellStyle name="Bilješka 46 2 3 4 5" xfId="48787"/>
    <cellStyle name="Bilješka 46 2 3 5" xfId="10504"/>
    <cellStyle name="Bilješka 46 2 3 5 2" xfId="18046"/>
    <cellStyle name="Bilješka 46 2 3 5 2 2" xfId="43206"/>
    <cellStyle name="Bilješka 46 2 3 5 3" xfId="26162"/>
    <cellStyle name="Bilješka 46 2 3 5 4" xfId="43205"/>
    <cellStyle name="Bilješka 46 2 3 5 5" xfId="51355"/>
    <cellStyle name="Bilješka 46 2 3 6" xfId="11774"/>
    <cellStyle name="Bilješka 46 2 3 6 2" xfId="19289"/>
    <cellStyle name="Bilješka 46 2 3 6 2 2" xfId="43208"/>
    <cellStyle name="Bilješka 46 2 3 6 3" xfId="27416"/>
    <cellStyle name="Bilješka 46 2 3 6 4" xfId="43207"/>
    <cellStyle name="Bilješka 46 2 3 6 5" xfId="56549"/>
    <cellStyle name="Bilješka 46 2 3 7" xfId="12668"/>
    <cellStyle name="Bilješka 46 2 3 7 2" xfId="20172"/>
    <cellStyle name="Bilješka 46 2 3 7 2 2" xfId="43210"/>
    <cellStyle name="Bilješka 46 2 3 7 3" xfId="28300"/>
    <cellStyle name="Bilješka 46 2 3 7 4" xfId="43209"/>
    <cellStyle name="Bilješka 46 2 3 8" xfId="13935"/>
    <cellStyle name="Bilješka 46 2 3 8 2" xfId="21395"/>
    <cellStyle name="Bilješka 46 2 3 8 2 2" xfId="43212"/>
    <cellStyle name="Bilješka 46 2 3 8 3" xfId="29553"/>
    <cellStyle name="Bilješka 46 2 3 8 4" xfId="43211"/>
    <cellStyle name="Bilješka 46 2 3 9" xfId="14241"/>
    <cellStyle name="Bilješka 46 2 3 9 2" xfId="21658"/>
    <cellStyle name="Bilješka 46 2 3 9 2 2" xfId="43214"/>
    <cellStyle name="Bilješka 46 2 3 9 3" xfId="29853"/>
    <cellStyle name="Bilješka 46 2 3 9 4" xfId="43213"/>
    <cellStyle name="Bilješka 46 2 3_Hotel Fortuna" xfId="49829"/>
    <cellStyle name="Bilješka 46 2 4" xfId="8719"/>
    <cellStyle name="Bilješka 46 2 4 2" xfId="15735"/>
    <cellStyle name="Bilješka 46 2 4 2 2" xfId="43216"/>
    <cellStyle name="Bilješka 46 2 4 3" xfId="23031"/>
    <cellStyle name="Bilješka 46 2 4 3 2" xfId="51498"/>
    <cellStyle name="Bilješka 46 2 4 4" xfId="24053"/>
    <cellStyle name="Bilješka 46 2 4 4 2" xfId="51411"/>
    <cellStyle name="Bilješka 46 2 4 5" xfId="43215"/>
    <cellStyle name="Bilješka 46 2 4 5 2" xfId="57014"/>
    <cellStyle name="Bilješka 46 2 4 6" xfId="47754"/>
    <cellStyle name="Bilješka 46 2 4 7" xfId="59976"/>
    <cellStyle name="Bilješka 46 2 5" xfId="10316"/>
    <cellStyle name="Bilješka 46 2 5 2" xfId="17870"/>
    <cellStyle name="Bilješka 46 2 5 2 2" xfId="43218"/>
    <cellStyle name="Bilješka 46 2 5 2 3" xfId="53865"/>
    <cellStyle name="Bilješka 46 2 5 3" xfId="25988"/>
    <cellStyle name="Bilješka 46 2 5 3 2" xfId="56194"/>
    <cellStyle name="Bilješka 46 2 5 4" xfId="43217"/>
    <cellStyle name="Bilješka 46 2 5 4 2" xfId="59375"/>
    <cellStyle name="Bilješka 46 2 5 5" xfId="48549"/>
    <cellStyle name="Bilješka 46 2 6" xfId="11245"/>
    <cellStyle name="Bilješka 46 2 6 2" xfId="18770"/>
    <cellStyle name="Bilješka 46 2 6 2 2" xfId="43220"/>
    <cellStyle name="Bilješka 46 2 6 3" xfId="26893"/>
    <cellStyle name="Bilješka 46 2 6 4" xfId="43219"/>
    <cellStyle name="Bilješka 46 2 6 5" xfId="51051"/>
    <cellStyle name="Bilješka 46 2 7" xfId="11403"/>
    <cellStyle name="Bilješka 46 2 7 2" xfId="18918"/>
    <cellStyle name="Bilješka 46 2 7 2 2" xfId="43222"/>
    <cellStyle name="Bilješka 46 2 7 3" xfId="27050"/>
    <cellStyle name="Bilješka 46 2 7 4" xfId="43221"/>
    <cellStyle name="Bilješka 46 2 7 5" xfId="56485"/>
    <cellStyle name="Bilješka 46 2 8" xfId="12295"/>
    <cellStyle name="Bilješka 46 2 8 2" xfId="19800"/>
    <cellStyle name="Bilješka 46 2 8 2 2" xfId="43224"/>
    <cellStyle name="Bilješka 46 2 8 3" xfId="27932"/>
    <cellStyle name="Bilješka 46 2 8 4" xfId="43223"/>
    <cellStyle name="Bilješka 46 2 9" xfId="13885"/>
    <cellStyle name="Bilješka 46 2 9 2" xfId="21348"/>
    <cellStyle name="Bilješka 46 2 9 2 2" xfId="43226"/>
    <cellStyle name="Bilješka 46 2 9 3" xfId="29504"/>
    <cellStyle name="Bilješka 46 2 9 4" xfId="43225"/>
    <cellStyle name="Bilješka 46 2_Hotel Fortuna" xfId="50290"/>
    <cellStyle name="Bilješka 46 3" xfId="7608"/>
    <cellStyle name="Bilješka 46 3 10" xfId="14382"/>
    <cellStyle name="Bilješka 46 3 10 2" xfId="21787"/>
    <cellStyle name="Bilješka 46 3 10 2 2" xfId="43229"/>
    <cellStyle name="Bilješka 46 3 10 3" xfId="29992"/>
    <cellStyle name="Bilješka 46 3 10 4" xfId="43228"/>
    <cellStyle name="Bilješka 46 3 11" xfId="15496"/>
    <cellStyle name="Bilješka 46 3 11 2" xfId="31093"/>
    <cellStyle name="Bilješka 46 3 11 3" xfId="43230"/>
    <cellStyle name="Bilješka 46 3 12" xfId="22534"/>
    <cellStyle name="Bilješka 46 3 13" xfId="43227"/>
    <cellStyle name="Bilješka 46 3 14" xfId="46509"/>
    <cellStyle name="Bilješka 46 3 15" xfId="59500"/>
    <cellStyle name="Bilješka 46 3 2" xfId="7747"/>
    <cellStyle name="Bilješka 46 3 2 10" xfId="14202"/>
    <cellStyle name="Bilješka 46 3 2 10 2" xfId="21623"/>
    <cellStyle name="Bilješka 46 3 2 10 2 2" xfId="43233"/>
    <cellStyle name="Bilješka 46 3 2 10 3" xfId="29816"/>
    <cellStyle name="Bilješka 46 3 2 10 4" xfId="43232"/>
    <cellStyle name="Bilješka 46 3 2 11" xfId="14997"/>
    <cellStyle name="Bilješka 46 3 2 11 2" xfId="30601"/>
    <cellStyle name="Bilješka 46 3 2 11 3" xfId="43234"/>
    <cellStyle name="Bilješka 46 3 2 12" xfId="23656"/>
    <cellStyle name="Bilješka 46 3 2 13" xfId="43231"/>
    <cellStyle name="Bilješka 46 3 2 14" xfId="46833"/>
    <cellStyle name="Bilješka 46 3 2 15" xfId="59599"/>
    <cellStyle name="Bilješka 46 3 2 2" xfId="7988"/>
    <cellStyle name="Bilješka 46 3 2 2 10" xfId="15456"/>
    <cellStyle name="Bilješka 46 3 2 2 10 2" xfId="31054"/>
    <cellStyle name="Bilješka 46 3 2 2 10 3" xfId="43236"/>
    <cellStyle name="Bilješka 46 3 2 2 11" xfId="23568"/>
    <cellStyle name="Bilješka 46 3 2 2 12" xfId="43235"/>
    <cellStyle name="Bilješka 46 3 2 2 13" xfId="47078"/>
    <cellStyle name="Bilješka 46 3 2 2 14" xfId="59763"/>
    <cellStyle name="Bilješka 46 3 2 2 2" xfId="8304"/>
    <cellStyle name="Bilješka 46 3 2 2 2 10" xfId="23637"/>
    <cellStyle name="Bilješka 46 3 2 2 2 11" xfId="23965"/>
    <cellStyle name="Bilješka 46 3 2 2 2 12" xfId="43237"/>
    <cellStyle name="Bilješka 46 3 2 2 2 13" xfId="47169"/>
    <cellStyle name="Bilješka 46 3 2 2 2 14" xfId="59923"/>
    <cellStyle name="Bilješka 46 3 2 2 2 2" xfId="9482"/>
    <cellStyle name="Bilješka 46 3 2 2 2 2 2" xfId="16477"/>
    <cellStyle name="Bilješka 46 3 2 2 2 2 2 2" xfId="43239"/>
    <cellStyle name="Bilješka 46 3 2 2 2 2 3" xfId="23663"/>
    <cellStyle name="Bilješka 46 3 2 2 2 2 3 2" xfId="52240"/>
    <cellStyle name="Bilješka 46 3 2 2 2 2 4" xfId="24795"/>
    <cellStyle name="Bilješka 46 3 2 2 2 2 4 2" xfId="54566"/>
    <cellStyle name="Bilješka 46 3 2 2 2 2 5" xfId="43238"/>
    <cellStyle name="Bilješka 46 3 2 2 2 2 5 2" xfId="57756"/>
    <cellStyle name="Bilješka 46 3 2 2 2 2 6" xfId="60247"/>
    <cellStyle name="Bilješka 46 3 2 2 2 3" xfId="9576"/>
    <cellStyle name="Bilješka 46 3 2 2 2 3 2" xfId="17217"/>
    <cellStyle name="Bilješka 46 3 2 2 2 3 2 2" xfId="43241"/>
    <cellStyle name="Bilješka 46 3 2 2 2 3 3" xfId="25344"/>
    <cellStyle name="Bilješka 46 3 2 2 2 3 4" xfId="43240"/>
    <cellStyle name="Bilješka 46 3 2 2 2 4" xfId="10439"/>
    <cellStyle name="Bilješka 46 3 2 2 2 4 2" xfId="17983"/>
    <cellStyle name="Bilješka 46 3 2 2 2 4 2 2" xfId="43243"/>
    <cellStyle name="Bilješka 46 3 2 2 2 4 3" xfId="26099"/>
    <cellStyle name="Bilješka 46 3 2 2 2 4 4" xfId="43242"/>
    <cellStyle name="Bilješka 46 3 2 2 2 4 5" xfId="48343"/>
    <cellStyle name="Bilješka 46 3 2 2 2 5" xfId="12165"/>
    <cellStyle name="Bilješka 46 3 2 2 2 5 2" xfId="19680"/>
    <cellStyle name="Bilješka 46 3 2 2 2 5 2 2" xfId="43245"/>
    <cellStyle name="Bilješka 46 3 2 2 2 5 3" xfId="27803"/>
    <cellStyle name="Bilješka 46 3 2 2 2 5 4" xfId="43244"/>
    <cellStyle name="Bilješka 46 3 2 2 2 5 5" xfId="49295"/>
    <cellStyle name="Bilješka 46 3 2 2 2 6" xfId="13059"/>
    <cellStyle name="Bilješka 46 3 2 2 2 6 2" xfId="20563"/>
    <cellStyle name="Bilješka 46 3 2 2 2 6 2 2" xfId="43247"/>
    <cellStyle name="Bilješka 46 3 2 2 2 6 3" xfId="28687"/>
    <cellStyle name="Bilješka 46 3 2 2 2 6 4" xfId="43246"/>
    <cellStyle name="Bilješka 46 3 2 2 2 6 5" xfId="51448"/>
    <cellStyle name="Bilješka 46 3 2 2 2 7" xfId="13150"/>
    <cellStyle name="Bilješka 46 3 2 2 2 7 2" xfId="20633"/>
    <cellStyle name="Bilješka 46 3 2 2 2 7 2 2" xfId="43249"/>
    <cellStyle name="Bilješka 46 3 2 2 2 7 3" xfId="28777"/>
    <cellStyle name="Bilješka 46 3 2 2 2 7 4" xfId="43248"/>
    <cellStyle name="Bilješka 46 3 2 2 2 7 5" xfId="56938"/>
    <cellStyle name="Bilješka 46 3 2 2 2 8" xfId="14054"/>
    <cellStyle name="Bilješka 46 3 2 2 2 8 2" xfId="21493"/>
    <cellStyle name="Bilješka 46 3 2 2 2 8 2 2" xfId="43251"/>
    <cellStyle name="Bilješka 46 3 2 2 2 8 3" xfId="29671"/>
    <cellStyle name="Bilješka 46 3 2 2 2 8 4" xfId="43250"/>
    <cellStyle name="Bilješka 46 3 2 2 2 9" xfId="15053"/>
    <cellStyle name="Bilješka 46 3 2 2 2 9 2" xfId="30657"/>
    <cellStyle name="Bilješka 46 3 2 2 2 9 3" xfId="43252"/>
    <cellStyle name="Bilješka 46 3 2 2 2_Hotel Fortuna" xfId="49886"/>
    <cellStyle name="Bilješka 46 3 2 2 3" xfId="9166"/>
    <cellStyle name="Bilješka 46 3 2 2 3 2" xfId="16380"/>
    <cellStyle name="Bilješka 46 3 2 2 3 2 2" xfId="43254"/>
    <cellStyle name="Bilješka 46 3 2 2 3 3" xfId="17014"/>
    <cellStyle name="Bilješka 46 3 2 2 3 3 2" xfId="43255"/>
    <cellStyle name="Bilješka 46 3 2 2 3 3 3" xfId="52143"/>
    <cellStyle name="Bilješka 46 3 2 2 3 4" xfId="24698"/>
    <cellStyle name="Bilješka 46 3 2 2 3 4 2" xfId="54469"/>
    <cellStyle name="Bilješka 46 3 2 2 3 5" xfId="43253"/>
    <cellStyle name="Bilješka 46 3 2 2 3 5 2" xfId="57659"/>
    <cellStyle name="Bilješka 46 3 2 2 3 6" xfId="48110"/>
    <cellStyle name="Bilješka 46 3 2 2 4" xfId="10028"/>
    <cellStyle name="Bilješka 46 3 2 2 4 2" xfId="17615"/>
    <cellStyle name="Bilješka 46 3 2 2 4 2 2" xfId="43257"/>
    <cellStyle name="Bilješka 46 3 2 2 4 3" xfId="25737"/>
    <cellStyle name="Bilješka 46 3 2 2 4 4" xfId="43256"/>
    <cellStyle name="Bilješka 46 3 2 2 4 5" xfId="49198"/>
    <cellStyle name="Bilješka 46 3 2 2 5" xfId="10643"/>
    <cellStyle name="Bilješka 46 3 2 2 5 2" xfId="18183"/>
    <cellStyle name="Bilješka 46 3 2 2 5 2 2" xfId="43259"/>
    <cellStyle name="Bilješka 46 3 2 2 5 3" xfId="26300"/>
    <cellStyle name="Bilješka 46 3 2 2 5 4" xfId="43258"/>
    <cellStyle name="Bilješka 46 3 2 2 5 5" xfId="52282"/>
    <cellStyle name="Bilješka 46 3 2 2 6" xfId="11849"/>
    <cellStyle name="Bilješka 46 3 2 2 6 2" xfId="19364"/>
    <cellStyle name="Bilješka 46 3 2 2 6 2 2" xfId="43261"/>
    <cellStyle name="Bilješka 46 3 2 2 6 3" xfId="27490"/>
    <cellStyle name="Bilješka 46 3 2 2 6 4" xfId="43260"/>
    <cellStyle name="Bilješka 46 3 2 2 6 5" xfId="56622"/>
    <cellStyle name="Bilješka 46 3 2 2 7" xfId="12743"/>
    <cellStyle name="Bilješka 46 3 2 2 7 2" xfId="20247"/>
    <cellStyle name="Bilješka 46 3 2 2 7 2 2" xfId="43263"/>
    <cellStyle name="Bilješka 46 3 2 2 7 3" xfId="28374"/>
    <cellStyle name="Bilješka 46 3 2 2 7 4" xfId="43262"/>
    <cellStyle name="Bilješka 46 3 2 2 8" xfId="13599"/>
    <cellStyle name="Bilješka 46 3 2 2 8 2" xfId="21069"/>
    <cellStyle name="Bilješka 46 3 2 2 8 2 2" xfId="43265"/>
    <cellStyle name="Bilješka 46 3 2 2 8 3" xfId="29222"/>
    <cellStyle name="Bilješka 46 3 2 2 8 4" xfId="43264"/>
    <cellStyle name="Bilješka 46 3 2 2 9" xfId="14790"/>
    <cellStyle name="Bilješka 46 3 2 2 9 2" xfId="22142"/>
    <cellStyle name="Bilješka 46 3 2 2 9 2 2" xfId="43267"/>
    <cellStyle name="Bilješka 46 3 2 2 9 3" xfId="30396"/>
    <cellStyle name="Bilješka 46 3 2 2 9 4" xfId="43266"/>
    <cellStyle name="Bilješka 46 3 2 2_Hotel Fortuna" xfId="49935"/>
    <cellStyle name="Bilješka 46 3 2 3" xfId="8036"/>
    <cellStyle name="Bilješka 46 3 2 3 10" xfId="22724"/>
    <cellStyle name="Bilješka 46 3 2 3 11" xfId="22830"/>
    <cellStyle name="Bilješka 46 3 2 3 12" xfId="43268"/>
    <cellStyle name="Bilješka 46 3 2 3 13" xfId="46606"/>
    <cellStyle name="Bilješka 46 3 2 3 2" xfId="9214"/>
    <cellStyle name="Bilješka 46 3 2 3 2 2" xfId="16529"/>
    <cellStyle name="Bilješka 46 3 2 3 2 2 2" xfId="43270"/>
    <cellStyle name="Bilješka 46 3 2 3 2 2 3" xfId="47331"/>
    <cellStyle name="Bilješka 46 3 2 3 2 3" xfId="23572"/>
    <cellStyle name="Bilješka 46 3 2 3 2 4" xfId="24847"/>
    <cellStyle name="Bilješka 46 3 2 3 2 4 2" xfId="47735"/>
    <cellStyle name="Bilješka 46 3 2 3 2 5" xfId="43269"/>
    <cellStyle name="Bilješka 46 3 2 3 2 5 2" xfId="49348"/>
    <cellStyle name="Bilješka 46 3 2 3 2 6" xfId="54618"/>
    <cellStyle name="Bilješka 46 3 2 3 2 7" xfId="57808"/>
    <cellStyle name="Bilješka 46 3 2 3 2 8" xfId="47222"/>
    <cellStyle name="Bilješka 46 3 2 3 2 9" xfId="60287"/>
    <cellStyle name="Bilješka 46 3 2 3 2_Hotel Fortuna" xfId="50436"/>
    <cellStyle name="Bilješka 46 3 2 3 3" xfId="10270"/>
    <cellStyle name="Bilješka 46 3 2 3 3 2" xfId="15892"/>
    <cellStyle name="Bilješka 46 3 2 3 3 2 2" xfId="43272"/>
    <cellStyle name="Bilješka 46 3 2 3 3 3" xfId="23196"/>
    <cellStyle name="Bilješka 46 3 2 3 3 3 2" xfId="51655"/>
    <cellStyle name="Bilješka 46 3 2 3 3 4" xfId="24210"/>
    <cellStyle name="Bilješka 46 3 2 3 3 4 2" xfId="53981"/>
    <cellStyle name="Bilješka 46 3 2 3 3 5" xfId="43271"/>
    <cellStyle name="Bilješka 46 3 2 3 3 5 2" xfId="57171"/>
    <cellStyle name="Bilješka 46 3 2 3 3 6" xfId="48140"/>
    <cellStyle name="Bilješka 46 3 2 3 3 7" xfId="60059"/>
    <cellStyle name="Bilješka 46 3 2 3 4" xfId="10697"/>
    <cellStyle name="Bilješka 46 3 2 3 4 2" xfId="18235"/>
    <cellStyle name="Bilješka 46 3 2 3 4 2 2" xfId="43274"/>
    <cellStyle name="Bilješka 46 3 2 3 4 3" xfId="26353"/>
    <cellStyle name="Bilješka 46 3 2 3 4 4" xfId="43273"/>
    <cellStyle name="Bilješka 46 3 2 3 4 5" xfId="48708"/>
    <cellStyle name="Bilješka 46 3 2 3 5" xfId="11897"/>
    <cellStyle name="Bilješka 46 3 2 3 5 2" xfId="19412"/>
    <cellStyle name="Bilješka 46 3 2 3 5 2 2" xfId="43276"/>
    <cellStyle name="Bilješka 46 3 2 3 5 3" xfId="27537"/>
    <cellStyle name="Bilješka 46 3 2 3 5 4" xfId="43275"/>
    <cellStyle name="Bilješka 46 3 2 3 5 5" xfId="50484"/>
    <cellStyle name="Bilješka 46 3 2 3 6" xfId="12791"/>
    <cellStyle name="Bilješka 46 3 2 3 6 2" xfId="20295"/>
    <cellStyle name="Bilješka 46 3 2 3 6 2 2" xfId="43278"/>
    <cellStyle name="Bilješka 46 3 2 3 6 3" xfId="28421"/>
    <cellStyle name="Bilješka 46 3 2 3 6 4" xfId="43277"/>
    <cellStyle name="Bilješka 46 3 2 3 6 5" xfId="56670"/>
    <cellStyle name="Bilješka 46 3 2 3 7" xfId="13842"/>
    <cellStyle name="Bilješka 46 3 2 3 7 2" xfId="21305"/>
    <cellStyle name="Bilješka 46 3 2 3 7 2 2" xfId="43280"/>
    <cellStyle name="Bilješka 46 3 2 3 7 3" xfId="29461"/>
    <cellStyle name="Bilješka 46 3 2 3 7 4" xfId="43279"/>
    <cellStyle name="Bilješka 46 3 2 3 8" xfId="14115"/>
    <cellStyle name="Bilješka 46 3 2 3 8 2" xfId="21545"/>
    <cellStyle name="Bilješka 46 3 2 3 8 2 2" xfId="43282"/>
    <cellStyle name="Bilješka 46 3 2 3 8 3" xfId="29731"/>
    <cellStyle name="Bilješka 46 3 2 3 8 4" xfId="43281"/>
    <cellStyle name="Bilješka 46 3 2 3 9" xfId="15202"/>
    <cellStyle name="Bilješka 46 3 2 3 9 2" xfId="30803"/>
    <cellStyle name="Bilješka 46 3 2 3 9 3" xfId="43283"/>
    <cellStyle name="Bilješka 46 3 2 3_Hotel Fortuna" xfId="49982"/>
    <cellStyle name="Bilješka 46 3 2 4" xfId="8924"/>
    <cellStyle name="Bilješka 46 3 2 4 2" xfId="16124"/>
    <cellStyle name="Bilješka 46 3 2 4 2 2" xfId="43285"/>
    <cellStyle name="Bilješka 46 3 2 4 3" xfId="16905"/>
    <cellStyle name="Bilješka 46 3 2 4 3 2" xfId="43286"/>
    <cellStyle name="Bilješka 46 3 2 4 3 3" xfId="51887"/>
    <cellStyle name="Bilješka 46 3 2 4 4" xfId="24442"/>
    <cellStyle name="Bilješka 46 3 2 4 4 2" xfId="54213"/>
    <cellStyle name="Bilješka 46 3 2 4 5" xfId="43284"/>
    <cellStyle name="Bilješka 46 3 2 4 5 2" xfId="57403"/>
    <cellStyle name="Bilješka 46 3 2 4 6" xfId="47528"/>
    <cellStyle name="Bilješka 46 3 2 5" xfId="10166"/>
    <cellStyle name="Bilješka 46 3 2 5 2" xfId="17743"/>
    <cellStyle name="Bilješka 46 3 2 5 2 2" xfId="43288"/>
    <cellStyle name="Bilješka 46 3 2 5 3" xfId="25863"/>
    <cellStyle name="Bilješka 46 3 2 5 4" xfId="43287"/>
    <cellStyle name="Bilješka 46 3 2 5 5" xfId="48940"/>
    <cellStyle name="Bilješka 46 3 2 6" xfId="11036"/>
    <cellStyle name="Bilješka 46 3 2 6 2" xfId="18567"/>
    <cellStyle name="Bilješka 46 3 2 6 2 2" xfId="43290"/>
    <cellStyle name="Bilješka 46 3 2 6 3" xfId="26685"/>
    <cellStyle name="Bilješka 46 3 2 6 4" xfId="43289"/>
    <cellStyle name="Bilješka 46 3 2 6 5" xfId="50802"/>
    <cellStyle name="Bilješka 46 3 2 7" xfId="11607"/>
    <cellStyle name="Bilješka 46 3 2 7 2" xfId="19122"/>
    <cellStyle name="Bilješka 46 3 2 7 2 2" xfId="43292"/>
    <cellStyle name="Bilješka 46 3 2 7 3" xfId="27251"/>
    <cellStyle name="Bilješka 46 3 2 7 4" xfId="43291"/>
    <cellStyle name="Bilješka 46 3 2 7 5" xfId="56298"/>
    <cellStyle name="Bilješka 46 3 2 8" xfId="12501"/>
    <cellStyle name="Bilješka 46 3 2 8 2" xfId="20005"/>
    <cellStyle name="Bilješka 46 3 2 8 2 2" xfId="43294"/>
    <cellStyle name="Bilješka 46 3 2 8 3" xfId="28135"/>
    <cellStyle name="Bilješka 46 3 2 8 4" xfId="43293"/>
    <cellStyle name="Bilješka 46 3 2 9" xfId="13737"/>
    <cellStyle name="Bilješka 46 3 2 9 2" xfId="21203"/>
    <cellStyle name="Bilješka 46 3 2 9 2 2" xfId="43296"/>
    <cellStyle name="Bilješka 46 3 2 9 3" xfId="29358"/>
    <cellStyle name="Bilješka 46 3 2 9 4" xfId="43295"/>
    <cellStyle name="Bilješka 46 3 2_Hotel Fortuna" xfId="50056"/>
    <cellStyle name="Bilješka 46 3 3" xfId="7823"/>
    <cellStyle name="Bilješka 46 3 3 10" xfId="23872"/>
    <cellStyle name="Bilješka 46 3 3 11" xfId="22296"/>
    <cellStyle name="Bilješka 46 3 3 12" xfId="43297"/>
    <cellStyle name="Bilješka 46 3 3 13" xfId="46578"/>
    <cellStyle name="Bilješka 46 3 3 14" xfId="59652"/>
    <cellStyle name="Bilješka 46 3 3 2" xfId="9001"/>
    <cellStyle name="Bilješka 46 3 3 2 2" xfId="15860"/>
    <cellStyle name="Bilješka 46 3 3 2 2 2" xfId="43299"/>
    <cellStyle name="Bilješka 46 3 3 2 3" xfId="23151"/>
    <cellStyle name="Bilješka 46 3 3 2 3 2" xfId="51623"/>
    <cellStyle name="Bilješka 46 3 3 2 4" xfId="24178"/>
    <cellStyle name="Bilješka 46 3 3 2 4 2" xfId="53949"/>
    <cellStyle name="Bilješka 46 3 3 2 5" xfId="43298"/>
    <cellStyle name="Bilješka 46 3 3 2 5 2" xfId="57139"/>
    <cellStyle name="Bilješka 46 3 3 2 6" xfId="60035"/>
    <cellStyle name="Bilješka 46 3 3 3" xfId="10151"/>
    <cellStyle name="Bilješka 46 3 3 3 2" xfId="17729"/>
    <cellStyle name="Bilješka 46 3 3 3 2 2" xfId="43301"/>
    <cellStyle name="Bilješka 46 3 3 3 3" xfId="25850"/>
    <cellStyle name="Bilješka 46 3 3 3 4" xfId="43300"/>
    <cellStyle name="Bilješka 46 3 3 4" xfId="8797"/>
    <cellStyle name="Bilješka 46 3 3 4 2" xfId="15568"/>
    <cellStyle name="Bilješka 46 3 3 4 2 2" xfId="43303"/>
    <cellStyle name="Bilješka 46 3 3 4 3" xfId="25274"/>
    <cellStyle name="Bilješka 46 3 3 4 4" xfId="43302"/>
    <cellStyle name="Bilješka 46 3 3 4 5" xfId="48215"/>
    <cellStyle name="Bilješka 46 3 3 5" xfId="11684"/>
    <cellStyle name="Bilješka 46 3 3 5 2" xfId="19199"/>
    <cellStyle name="Bilješka 46 3 3 5 2 2" xfId="43305"/>
    <cellStyle name="Bilješka 46 3 3 5 3" xfId="27326"/>
    <cellStyle name="Bilješka 46 3 3 5 4" xfId="43304"/>
    <cellStyle name="Bilješka 46 3 3 5 5" xfId="48676"/>
    <cellStyle name="Bilješka 46 3 3 6" xfId="12578"/>
    <cellStyle name="Bilješka 46 3 3 6 2" xfId="20082"/>
    <cellStyle name="Bilješka 46 3 3 6 2 2" xfId="43307"/>
    <cellStyle name="Bilješka 46 3 3 6 3" xfId="28210"/>
    <cellStyle name="Bilješka 46 3 3 6 4" xfId="43306"/>
    <cellStyle name="Bilješka 46 3 3 6 5" xfId="50493"/>
    <cellStyle name="Bilješka 46 3 3 7" xfId="13722"/>
    <cellStyle name="Bilješka 46 3 3 7 2" xfId="21188"/>
    <cellStyle name="Bilješka 46 3 3 7 2 2" xfId="43309"/>
    <cellStyle name="Bilješka 46 3 3 7 3" xfId="29344"/>
    <cellStyle name="Bilješka 46 3 3 7 4" xfId="43308"/>
    <cellStyle name="Bilješka 46 3 3 7 5" xfId="56235"/>
    <cellStyle name="Bilješka 46 3 3 8" xfId="10880"/>
    <cellStyle name="Bilješka 46 3 3 8 2" xfId="18412"/>
    <cellStyle name="Bilješka 46 3 3 8 2 2" xfId="43311"/>
    <cellStyle name="Bilješka 46 3 3 8 3" xfId="26531"/>
    <cellStyle name="Bilješka 46 3 3 8 4" xfId="43310"/>
    <cellStyle name="Bilješka 46 3 3 9" xfId="14021"/>
    <cellStyle name="Bilješka 46 3 3 9 2" xfId="29638"/>
    <cellStyle name="Bilješka 46 3 3 9 3" xfId="43312"/>
    <cellStyle name="Bilješka 46 3 3_Hotel Fortuna" xfId="49557"/>
    <cellStyle name="Bilješka 46 3 4" xfId="8780"/>
    <cellStyle name="Bilješka 46 3 4 2" xfId="15788"/>
    <cellStyle name="Bilješka 46 3 4 2 2" xfId="43314"/>
    <cellStyle name="Bilješka 46 3 4 3" xfId="16664"/>
    <cellStyle name="Bilješka 46 3 4 3 2" xfId="43315"/>
    <cellStyle name="Bilješka 46 3 4 3 3" xfId="51551"/>
    <cellStyle name="Bilješka 46 3 4 4" xfId="24106"/>
    <cellStyle name="Bilješka 46 3 4 4 2" xfId="50455"/>
    <cellStyle name="Bilješka 46 3 4 5" xfId="43313"/>
    <cellStyle name="Bilješka 46 3 4 5 2" xfId="57067"/>
    <cellStyle name="Bilješka 46 3 4 6" xfId="47781"/>
    <cellStyle name="Bilješka 46 3 5" xfId="10067"/>
    <cellStyle name="Bilješka 46 3 5 2" xfId="17650"/>
    <cellStyle name="Bilješka 46 3 5 2 2" xfId="43317"/>
    <cellStyle name="Bilješka 46 3 5 3" xfId="25772"/>
    <cellStyle name="Bilješka 46 3 5 4" xfId="43316"/>
    <cellStyle name="Bilješka 46 3 5 5" xfId="48603"/>
    <cellStyle name="Bilješka 46 3 6" xfId="10261"/>
    <cellStyle name="Bilješka 46 3 6 2" xfId="17827"/>
    <cellStyle name="Bilješka 46 3 6 2 2" xfId="43319"/>
    <cellStyle name="Bilješka 46 3 6 3" xfId="25946"/>
    <cellStyle name="Bilješka 46 3 6 4" xfId="43318"/>
    <cellStyle name="Bilješka 46 3 6 5" xfId="50901"/>
    <cellStyle name="Bilješka 46 3 7" xfId="11464"/>
    <cellStyle name="Bilješka 46 3 7 2" xfId="18979"/>
    <cellStyle name="Bilješka 46 3 7 2 2" xfId="43321"/>
    <cellStyle name="Bilješka 46 3 7 3" xfId="27110"/>
    <cellStyle name="Bilješka 46 3 7 4" xfId="43320"/>
    <cellStyle name="Bilješka 46 3 7 5" xfId="56427"/>
    <cellStyle name="Bilješka 46 3 8" xfId="12357"/>
    <cellStyle name="Bilješka 46 3 8 2" xfId="19862"/>
    <cellStyle name="Bilješka 46 3 8 2 2" xfId="43323"/>
    <cellStyle name="Bilješka 46 3 8 3" xfId="27993"/>
    <cellStyle name="Bilješka 46 3 8 4" xfId="43322"/>
    <cellStyle name="Bilješka 46 3 9" xfId="13639"/>
    <cellStyle name="Bilješka 46 3 9 2" xfId="21108"/>
    <cellStyle name="Bilješka 46 3 9 2 2" xfId="43325"/>
    <cellStyle name="Bilješka 46 3 9 3" xfId="29262"/>
    <cellStyle name="Bilješka 46 3 9 4" xfId="43324"/>
    <cellStyle name="Bilješka 46 3_Hotel Fortuna" xfId="50233"/>
    <cellStyle name="Bilješka 46 4" xfId="8401"/>
    <cellStyle name="Bilješka 46 4 2" xfId="17073"/>
    <cellStyle name="Bilješka 46 4 2 2" xfId="43327"/>
    <cellStyle name="Bilješka 46 4 2 3" xfId="53864"/>
    <cellStyle name="Bilješka 46 4 3" xfId="24992"/>
    <cellStyle name="Bilješka 46 4 3 2" xfId="56193"/>
    <cellStyle name="Bilješka 46 4 4" xfId="43326"/>
    <cellStyle name="Bilješka 46 4 4 2" xfId="59374"/>
    <cellStyle name="Bilješka 46 4 5" xfId="47413"/>
    <cellStyle name="Bilješka 46 5" xfId="8433"/>
    <cellStyle name="Bilješka 46 5 2" xfId="16967"/>
    <cellStyle name="Bilješka 46 5 2 2" xfId="43329"/>
    <cellStyle name="Bilješka 46 5 3" xfId="25023"/>
    <cellStyle name="Bilješka 46 5 4" xfId="43328"/>
    <cellStyle name="Bilješka 46 5 5" xfId="48466"/>
    <cellStyle name="Bilješka 46 6" xfId="10342"/>
    <cellStyle name="Bilješka 46 6 2" xfId="17896"/>
    <cellStyle name="Bilješka 46 6 2 2" xfId="43331"/>
    <cellStyle name="Bilješka 46 6 3" xfId="26013"/>
    <cellStyle name="Bilješka 46 6 4" xfId="43330"/>
    <cellStyle name="Bilješka 46 6 5" xfId="50576"/>
    <cellStyle name="Bilješka 46 7" xfId="9738"/>
    <cellStyle name="Bilješka 46 7 2" xfId="17358"/>
    <cellStyle name="Bilješka 46 7 2 2" xfId="43333"/>
    <cellStyle name="Bilješka 46 7 3" xfId="25484"/>
    <cellStyle name="Bilješka 46 7 4" xfId="43332"/>
    <cellStyle name="Bilješka 46 7 5" xfId="51205"/>
    <cellStyle name="Bilješka 46 8" xfId="8665"/>
    <cellStyle name="Bilješka 46 8 2" xfId="15596"/>
    <cellStyle name="Bilješka 46 8 2 2" xfId="43335"/>
    <cellStyle name="Bilješka 46 8 3" xfId="25250"/>
    <cellStyle name="Bilješka 46 8 4" xfId="43334"/>
    <cellStyle name="Bilješka 46 9" xfId="10537"/>
    <cellStyle name="Bilješka 46 9 2" xfId="18078"/>
    <cellStyle name="Bilješka 46 9 2 2" xfId="43337"/>
    <cellStyle name="Bilješka 46 9 3" xfId="26194"/>
    <cellStyle name="Bilješka 46 9 4" xfId="43336"/>
    <cellStyle name="Bilješka 46_Hotel Fortuna" xfId="50000"/>
    <cellStyle name="Bilješka 47" xfId="2436"/>
    <cellStyle name="Bilješka 47 10" xfId="12238"/>
    <cellStyle name="Bilješka 47 10 2" xfId="19751"/>
    <cellStyle name="Bilješka 47 10 2 2" xfId="43340"/>
    <cellStyle name="Bilješka 47 10 3" xfId="27875"/>
    <cellStyle name="Bilješka 47 10 4" xfId="43339"/>
    <cellStyle name="Bilješka 47 11" xfId="11061"/>
    <cellStyle name="Bilješka 47 11 2" xfId="26710"/>
    <cellStyle name="Bilješka 47 11 3" xfId="43341"/>
    <cellStyle name="Bilješka 47 12" xfId="22264"/>
    <cellStyle name="Bilješka 47 13" xfId="43338"/>
    <cellStyle name="Bilješka 47 14" xfId="45956"/>
    <cellStyle name="Bilješka 47 15" xfId="59407"/>
    <cellStyle name="Bilješka 47 16" xfId="7294"/>
    <cellStyle name="Bilješka 47 17" xfId="6945"/>
    <cellStyle name="Bilješka 47 2" xfId="7549"/>
    <cellStyle name="Bilješka 47 2 10" xfId="14465"/>
    <cellStyle name="Bilješka 47 2 10 2" xfId="21865"/>
    <cellStyle name="Bilješka 47 2 10 2 2" xfId="43344"/>
    <cellStyle name="Bilješka 47 2 10 3" xfId="30075"/>
    <cellStyle name="Bilješka 47 2 10 4" xfId="43343"/>
    <cellStyle name="Bilješka 47 2 11" xfId="15197"/>
    <cellStyle name="Bilješka 47 2 11 2" xfId="30798"/>
    <cellStyle name="Bilješka 47 2 11 3" xfId="43345"/>
    <cellStyle name="Bilješka 47 2 12" xfId="22945"/>
    <cellStyle name="Bilješka 47 2 13" xfId="43342"/>
    <cellStyle name="Bilješka 47 2 14" xfId="59463"/>
    <cellStyle name="Bilješka 47 2 2" xfId="7707"/>
    <cellStyle name="Bilješka 47 2 2 10" xfId="15312"/>
    <cellStyle name="Bilješka 47 2 2 10 2" xfId="30913"/>
    <cellStyle name="Bilješka 47 2 2 10 3" xfId="43347"/>
    <cellStyle name="Bilješka 47 2 2 11" xfId="23515"/>
    <cellStyle name="Bilješka 47 2 2 12" xfId="43346"/>
    <cellStyle name="Bilješka 47 2 2 13" xfId="46795"/>
    <cellStyle name="Bilješka 47 2 2 14" xfId="59569"/>
    <cellStyle name="Bilješka 47 2 2 2" xfId="7834"/>
    <cellStyle name="Bilješka 47 2 2 2 10" xfId="23574"/>
    <cellStyle name="Bilješka 47 2 2 2 11" xfId="22546"/>
    <cellStyle name="Bilješka 47 2 2 2 12" xfId="43348"/>
    <cellStyle name="Bilješka 47 2 2 2 13" xfId="46562"/>
    <cellStyle name="Bilješka 47 2 2 2 14" xfId="59658"/>
    <cellStyle name="Bilješka 47 2 2 2 2" xfId="9012"/>
    <cellStyle name="Bilješka 47 2 2 2 2 2" xfId="15843"/>
    <cellStyle name="Bilješka 47 2 2 2 2 2 2" xfId="43350"/>
    <cellStyle name="Bilješka 47 2 2 2 2 3" xfId="23044"/>
    <cellStyle name="Bilješka 47 2 2 2 2 3 2" xfId="51606"/>
    <cellStyle name="Bilješka 47 2 2 2 2 4" xfId="24161"/>
    <cellStyle name="Bilješka 47 2 2 2 2 4 2" xfId="53932"/>
    <cellStyle name="Bilješka 47 2 2 2 2 5" xfId="43349"/>
    <cellStyle name="Bilješka 47 2 2 2 2 5 2" xfId="57122"/>
    <cellStyle name="Bilješka 47 2 2 2 2 6" xfId="60022"/>
    <cellStyle name="Bilješka 47 2 2 2 3" xfId="10115"/>
    <cellStyle name="Bilješka 47 2 2 2 3 2" xfId="17695"/>
    <cellStyle name="Bilješka 47 2 2 2 3 2 2" xfId="43352"/>
    <cellStyle name="Bilješka 47 2 2 2 3 3" xfId="25817"/>
    <cellStyle name="Bilješka 47 2 2 2 3 4" xfId="43351"/>
    <cellStyle name="Bilješka 47 2 2 2 4" xfId="11141"/>
    <cellStyle name="Bilješka 47 2 2 2 4 2" xfId="18668"/>
    <cellStyle name="Bilješka 47 2 2 2 4 2 2" xfId="43354"/>
    <cellStyle name="Bilješka 47 2 2 2 4 3" xfId="26790"/>
    <cellStyle name="Bilješka 47 2 2 2 4 4" xfId="43353"/>
    <cellStyle name="Bilješka 47 2 2 2 4 5" xfId="47813"/>
    <cellStyle name="Bilješka 47 2 2 2 5" xfId="11695"/>
    <cellStyle name="Bilješka 47 2 2 2 5 2" xfId="19210"/>
    <cellStyle name="Bilješka 47 2 2 2 5 2 2" xfId="43356"/>
    <cellStyle name="Bilješka 47 2 2 2 5 3" xfId="27337"/>
    <cellStyle name="Bilješka 47 2 2 2 5 4" xfId="43355"/>
    <cellStyle name="Bilješka 47 2 2 2 5 5" xfId="48658"/>
    <cellStyle name="Bilješka 47 2 2 2 6" xfId="12589"/>
    <cellStyle name="Bilješka 47 2 2 2 6 2" xfId="20093"/>
    <cellStyle name="Bilješka 47 2 2 2 6 2 2" xfId="43358"/>
    <cellStyle name="Bilješka 47 2 2 2 6 3" xfId="28221"/>
    <cellStyle name="Bilješka 47 2 2 2 6 4" xfId="43357"/>
    <cellStyle name="Bilješka 47 2 2 2 6 5" xfId="50836"/>
    <cellStyle name="Bilješka 47 2 2 2 7" xfId="13686"/>
    <cellStyle name="Bilješka 47 2 2 2 7 2" xfId="21153"/>
    <cellStyle name="Bilješka 47 2 2 2 7 2 2" xfId="43360"/>
    <cellStyle name="Bilješka 47 2 2 2 7 3" xfId="29309"/>
    <cellStyle name="Bilješka 47 2 2 2 7 4" xfId="43359"/>
    <cellStyle name="Bilješka 47 2 2 2 7 5" xfId="56224"/>
    <cellStyle name="Bilješka 47 2 2 2 8" xfId="14199"/>
    <cellStyle name="Bilješka 47 2 2 2 8 2" xfId="21621"/>
    <cellStyle name="Bilješka 47 2 2 2 8 2 2" xfId="43362"/>
    <cellStyle name="Bilješka 47 2 2 2 8 3" xfId="29813"/>
    <cellStyle name="Bilješka 47 2 2 2 8 4" xfId="43361"/>
    <cellStyle name="Bilješka 47 2 2 2 9" xfId="15086"/>
    <cellStyle name="Bilješka 47 2 2 2 9 2" xfId="30689"/>
    <cellStyle name="Bilješka 47 2 2 2 9 3" xfId="43363"/>
    <cellStyle name="Bilješka 47 2 2 2_Hotel Fortuna" xfId="50243"/>
    <cellStyle name="Bilješka 47 2 2 3" xfId="8884"/>
    <cellStyle name="Bilješka 47 2 2 3 2" xfId="16085"/>
    <cellStyle name="Bilješka 47 2 2 3 2 2" xfId="43365"/>
    <cellStyle name="Bilješka 47 2 2 3 3" xfId="16867"/>
    <cellStyle name="Bilješka 47 2 2 3 3 2" xfId="43366"/>
    <cellStyle name="Bilješka 47 2 2 3 3 3" xfId="51848"/>
    <cellStyle name="Bilješka 47 2 2 3 4" xfId="24403"/>
    <cellStyle name="Bilješka 47 2 2 3 4 2" xfId="54174"/>
    <cellStyle name="Bilješka 47 2 2 3 5" xfId="43364"/>
    <cellStyle name="Bilješka 47 2 2 3 5 2" xfId="57364"/>
    <cellStyle name="Bilješka 47 2 2 3 6" xfId="48006"/>
    <cellStyle name="Bilješka 47 2 2 4" xfId="9669"/>
    <cellStyle name="Bilješka 47 2 2 4 2" xfId="17295"/>
    <cellStyle name="Bilješka 47 2 2 4 2 2" xfId="43368"/>
    <cellStyle name="Bilješka 47 2 2 4 3" xfId="25421"/>
    <cellStyle name="Bilješka 47 2 2 4 4" xfId="43367"/>
    <cellStyle name="Bilješka 47 2 2 4 5" xfId="48901"/>
    <cellStyle name="Bilješka 47 2 2 5" xfId="11185"/>
    <cellStyle name="Bilješka 47 2 2 5 2" xfId="18712"/>
    <cellStyle name="Bilješka 47 2 2 5 2 2" xfId="43370"/>
    <cellStyle name="Bilješka 47 2 2 5 3" xfId="26834"/>
    <cellStyle name="Bilješka 47 2 2 5 4" xfId="43369"/>
    <cellStyle name="Bilješka 47 2 2 5 5" xfId="50944"/>
    <cellStyle name="Bilješka 47 2 2 6" xfId="11568"/>
    <cellStyle name="Bilješka 47 2 2 6 2" xfId="19083"/>
    <cellStyle name="Bilješka 47 2 2 6 2 2" xfId="43372"/>
    <cellStyle name="Bilješka 47 2 2 6 3" xfId="27213"/>
    <cellStyle name="Bilješka 47 2 2 6 4" xfId="43371"/>
    <cellStyle name="Bilješka 47 2 2 6 5" xfId="56350"/>
    <cellStyle name="Bilješka 47 2 2 7" xfId="12461"/>
    <cellStyle name="Bilješka 47 2 2 7 2" xfId="19966"/>
    <cellStyle name="Bilješka 47 2 2 7 2 2" xfId="43374"/>
    <cellStyle name="Bilješka 47 2 2 7 3" xfId="28096"/>
    <cellStyle name="Bilješka 47 2 2 7 4" xfId="43373"/>
    <cellStyle name="Bilješka 47 2 2 8" xfId="13243"/>
    <cellStyle name="Bilješka 47 2 2 8 2" xfId="20723"/>
    <cellStyle name="Bilješka 47 2 2 8 2 2" xfId="43376"/>
    <cellStyle name="Bilješka 47 2 2 8 3" xfId="28869"/>
    <cellStyle name="Bilješka 47 2 2 8 4" xfId="43375"/>
    <cellStyle name="Bilješka 47 2 2 9" xfId="13982"/>
    <cellStyle name="Bilješka 47 2 2 9 2" xfId="21441"/>
    <cellStyle name="Bilješka 47 2 2 9 2 2" xfId="43378"/>
    <cellStyle name="Bilješka 47 2 2 9 3" xfId="29599"/>
    <cellStyle name="Bilješka 47 2 2 9 4" xfId="43377"/>
    <cellStyle name="Bilješka 47 2 2_Hotel Fortuna" xfId="50370"/>
    <cellStyle name="Bilješka 47 2 3" xfId="7914"/>
    <cellStyle name="Bilješka 47 2 3 10" xfId="15082"/>
    <cellStyle name="Bilješka 47 2 3 10 2" xfId="30685"/>
    <cellStyle name="Bilješka 47 2 3 10 3" xfId="43380"/>
    <cellStyle name="Bilješka 47 2 3 11" xfId="22474"/>
    <cellStyle name="Bilješka 47 2 3 12" xfId="43379"/>
    <cellStyle name="Bilješka 47 2 3 13" xfId="46685"/>
    <cellStyle name="Bilješka 47 2 3 14" xfId="59712"/>
    <cellStyle name="Bilješka 47 2 3 2" xfId="8037"/>
    <cellStyle name="Bilješka 47 2 3 2 10" xfId="23480"/>
    <cellStyle name="Bilješka 47 2 3 2 11" xfId="22747"/>
    <cellStyle name="Bilješka 47 2 3 2 12" xfId="43381"/>
    <cellStyle name="Bilješka 47 2 3 2 13" xfId="46607"/>
    <cellStyle name="Bilješka 47 2 3 2 14" xfId="59797"/>
    <cellStyle name="Bilješka 47 2 3 2 2" xfId="9215"/>
    <cellStyle name="Bilješka 47 2 3 2 2 2" xfId="15893"/>
    <cellStyle name="Bilješka 47 2 3 2 2 2 2" xfId="43383"/>
    <cellStyle name="Bilješka 47 2 3 2 2 3" xfId="23291"/>
    <cellStyle name="Bilješka 47 2 3 2 2 3 2" xfId="51656"/>
    <cellStyle name="Bilješka 47 2 3 2 2 4" xfId="24211"/>
    <cellStyle name="Bilješka 47 2 3 2 2 4 2" xfId="53982"/>
    <cellStyle name="Bilješka 47 2 3 2 2 5" xfId="43382"/>
    <cellStyle name="Bilješka 47 2 3 2 2 5 2" xfId="57172"/>
    <cellStyle name="Bilješka 47 2 3 2 2 6" xfId="60060"/>
    <cellStyle name="Bilješka 47 2 3 2 3" xfId="10036"/>
    <cellStyle name="Bilješka 47 2 3 2 3 2" xfId="17623"/>
    <cellStyle name="Bilješka 47 2 3 2 3 2 2" xfId="43385"/>
    <cellStyle name="Bilješka 47 2 3 2 3 3" xfId="25745"/>
    <cellStyle name="Bilješka 47 2 3 2 3 4" xfId="43384"/>
    <cellStyle name="Bilješka 47 2 3 2 4" xfId="8444"/>
    <cellStyle name="Bilješka 47 2 3 2 4 2" xfId="15567"/>
    <cellStyle name="Bilješka 47 2 3 2 4 2 2" xfId="43387"/>
    <cellStyle name="Bilješka 47 2 3 2 4 3" xfId="25034"/>
    <cellStyle name="Bilješka 47 2 3 2 4 4" xfId="43386"/>
    <cellStyle name="Bilješka 47 2 3 2 4 5" xfId="47458"/>
    <cellStyle name="Bilješka 47 2 3 2 5" xfId="11898"/>
    <cellStyle name="Bilješka 47 2 3 2 5 2" xfId="19413"/>
    <cellStyle name="Bilješka 47 2 3 2 5 2 2" xfId="43389"/>
    <cellStyle name="Bilješka 47 2 3 2 5 3" xfId="27538"/>
    <cellStyle name="Bilješka 47 2 3 2 5 4" xfId="43388"/>
    <cellStyle name="Bilješka 47 2 3 2 5 5" xfId="48709"/>
    <cellStyle name="Bilješka 47 2 3 2 6" xfId="12792"/>
    <cellStyle name="Bilješka 47 2 3 2 6 2" xfId="20296"/>
    <cellStyle name="Bilješka 47 2 3 2 6 2 2" xfId="43391"/>
    <cellStyle name="Bilješka 47 2 3 2 6 3" xfId="28422"/>
    <cellStyle name="Bilješka 47 2 3 2 6 4" xfId="43390"/>
    <cellStyle name="Bilješka 47 2 3 2 6 5" xfId="50963"/>
    <cellStyle name="Bilješka 47 2 3 2 7" xfId="13607"/>
    <cellStyle name="Bilješka 47 2 3 2 7 2" xfId="21077"/>
    <cellStyle name="Bilješka 47 2 3 2 7 2 2" xfId="43393"/>
    <cellStyle name="Bilješka 47 2 3 2 7 3" xfId="29230"/>
    <cellStyle name="Bilješka 47 2 3 2 7 4" xfId="43392"/>
    <cellStyle name="Bilješka 47 2 3 2 7 5" xfId="56671"/>
    <cellStyle name="Bilješka 47 2 3 2 8" xfId="14429"/>
    <cellStyle name="Bilješka 47 2 3 2 8 2" xfId="21832"/>
    <cellStyle name="Bilješka 47 2 3 2 8 2 2" xfId="43395"/>
    <cellStyle name="Bilješka 47 2 3 2 8 3" xfId="30039"/>
    <cellStyle name="Bilješka 47 2 3 2 8 4" xfId="43394"/>
    <cellStyle name="Bilješka 47 2 3 2 9" xfId="13127"/>
    <cellStyle name="Bilješka 47 2 3 2 9 2" xfId="28754"/>
    <cellStyle name="Bilješka 47 2 3 2 9 3" xfId="43396"/>
    <cellStyle name="Bilješka 47 2 3 2_Hotel Fortuna" xfId="50062"/>
    <cellStyle name="Bilješka 47 2 3 3" xfId="9092"/>
    <cellStyle name="Bilješka 47 2 3 3 2" xfId="15972"/>
    <cellStyle name="Bilješka 47 2 3 3 2 2" xfId="43398"/>
    <cellStyle name="Bilješka 47 2 3 3 3" xfId="16769"/>
    <cellStyle name="Bilješka 47 2 3 3 3 2" xfId="43399"/>
    <cellStyle name="Bilješka 47 2 3 3 3 3" xfId="51735"/>
    <cellStyle name="Bilješka 47 2 3 3 4" xfId="24290"/>
    <cellStyle name="Bilješka 47 2 3 3 4 2" xfId="54061"/>
    <cellStyle name="Bilješka 47 2 3 3 5" xfId="43397"/>
    <cellStyle name="Bilješka 47 2 3 3 5 2" xfId="57251"/>
    <cellStyle name="Bilješka 47 2 3 3 6" xfId="48164"/>
    <cellStyle name="Bilješka 47 2 3 4" xfId="10053"/>
    <cellStyle name="Bilješka 47 2 3 4 2" xfId="17638"/>
    <cellStyle name="Bilješka 47 2 3 4 2 2" xfId="43401"/>
    <cellStyle name="Bilješka 47 2 3 4 3" xfId="25760"/>
    <cellStyle name="Bilješka 47 2 3 4 4" xfId="43400"/>
    <cellStyle name="Bilješka 47 2 3 4 5" xfId="48788"/>
    <cellStyle name="Bilješka 47 2 3 5" xfId="11155"/>
    <cellStyle name="Bilješka 47 2 3 5 2" xfId="18682"/>
    <cellStyle name="Bilješka 47 2 3 5 2 2" xfId="43403"/>
    <cellStyle name="Bilješka 47 2 3 5 3" xfId="26804"/>
    <cellStyle name="Bilješka 47 2 3 5 4" xfId="43402"/>
    <cellStyle name="Bilješka 47 2 3 5 5" xfId="50996"/>
    <cellStyle name="Bilješka 47 2 3 6" xfId="11775"/>
    <cellStyle name="Bilješka 47 2 3 6 2" xfId="19290"/>
    <cellStyle name="Bilješka 47 2 3 6 2 2" xfId="43405"/>
    <cellStyle name="Bilješka 47 2 3 6 3" xfId="27417"/>
    <cellStyle name="Bilješka 47 2 3 6 4" xfId="43404"/>
    <cellStyle name="Bilješka 47 2 3 6 5" xfId="56550"/>
    <cellStyle name="Bilješka 47 2 3 7" xfId="12669"/>
    <cellStyle name="Bilješka 47 2 3 7 2" xfId="20173"/>
    <cellStyle name="Bilješka 47 2 3 7 2 2" xfId="43407"/>
    <cellStyle name="Bilješka 47 2 3 7 3" xfId="28301"/>
    <cellStyle name="Bilješka 47 2 3 7 4" xfId="43406"/>
    <cellStyle name="Bilješka 47 2 3 8" xfId="13624"/>
    <cellStyle name="Bilješka 47 2 3 8 2" xfId="21093"/>
    <cellStyle name="Bilješka 47 2 3 8 2 2" xfId="43409"/>
    <cellStyle name="Bilješka 47 2 3 8 3" xfId="29247"/>
    <cellStyle name="Bilješka 47 2 3 8 4" xfId="43408"/>
    <cellStyle name="Bilješka 47 2 3 9" xfId="13988"/>
    <cellStyle name="Bilješka 47 2 3 9 2" xfId="21447"/>
    <cellStyle name="Bilješka 47 2 3 9 2 2" xfId="43411"/>
    <cellStyle name="Bilješka 47 2 3 9 3" xfId="29605"/>
    <cellStyle name="Bilješka 47 2 3 9 4" xfId="43410"/>
    <cellStyle name="Bilješka 47 2 3_Hotel Fortuna" xfId="49932"/>
    <cellStyle name="Bilješka 47 2 4" xfId="8720"/>
    <cellStyle name="Bilješka 47 2 4 2" xfId="15736"/>
    <cellStyle name="Bilješka 47 2 4 2 2" xfId="43413"/>
    <cellStyle name="Bilješka 47 2 4 3" xfId="23527"/>
    <cellStyle name="Bilješka 47 2 4 3 2" xfId="51499"/>
    <cellStyle name="Bilješka 47 2 4 4" xfId="24054"/>
    <cellStyle name="Bilješka 47 2 4 4 2" xfId="51108"/>
    <cellStyle name="Bilješka 47 2 4 5" xfId="43412"/>
    <cellStyle name="Bilješka 47 2 4 5 2" xfId="57015"/>
    <cellStyle name="Bilješka 47 2 4 6" xfId="48368"/>
    <cellStyle name="Bilješka 47 2 4 7" xfId="59977"/>
    <cellStyle name="Bilješka 47 2 5" xfId="10404"/>
    <cellStyle name="Bilješka 47 2 5 2" xfId="17948"/>
    <cellStyle name="Bilješka 47 2 5 2 2" xfId="43415"/>
    <cellStyle name="Bilješka 47 2 5 3" xfId="26064"/>
    <cellStyle name="Bilješka 47 2 5 4" xfId="43414"/>
    <cellStyle name="Bilješka 47 2 5 5" xfId="48550"/>
    <cellStyle name="Bilješka 47 2 6" xfId="11013"/>
    <cellStyle name="Bilješka 47 2 6 2" xfId="18544"/>
    <cellStyle name="Bilješka 47 2 6 2 2" xfId="43417"/>
    <cellStyle name="Bilješka 47 2 6 3" xfId="26662"/>
    <cellStyle name="Bilješka 47 2 6 4" xfId="43416"/>
    <cellStyle name="Bilješka 47 2 6 5" xfId="51269"/>
    <cellStyle name="Bilješka 47 2 7" xfId="11404"/>
    <cellStyle name="Bilješka 47 2 7 2" xfId="18919"/>
    <cellStyle name="Bilješka 47 2 7 2 2" xfId="43419"/>
    <cellStyle name="Bilješka 47 2 7 3" xfId="27051"/>
    <cellStyle name="Bilješka 47 2 7 4" xfId="43418"/>
    <cellStyle name="Bilješka 47 2 7 5" xfId="51126"/>
    <cellStyle name="Bilješka 47 2 8" xfId="12296"/>
    <cellStyle name="Bilješka 47 2 8 2" xfId="19801"/>
    <cellStyle name="Bilješka 47 2 8 2 2" xfId="43421"/>
    <cellStyle name="Bilješka 47 2 8 3" xfId="27933"/>
    <cellStyle name="Bilješka 47 2 8 4" xfId="43420"/>
    <cellStyle name="Bilješka 47 2 9" xfId="13973"/>
    <cellStyle name="Bilješka 47 2 9 2" xfId="21432"/>
    <cellStyle name="Bilješka 47 2 9 2 2" xfId="43423"/>
    <cellStyle name="Bilješka 47 2 9 3" xfId="29590"/>
    <cellStyle name="Bilješka 47 2 9 4" xfId="43422"/>
    <cellStyle name="Bilješka 47 2_Hotel Fortuna" xfId="50237"/>
    <cellStyle name="Bilješka 47 3" xfId="7609"/>
    <cellStyle name="Bilješka 47 3 10" xfId="14251"/>
    <cellStyle name="Bilješka 47 3 10 2" xfId="21667"/>
    <cellStyle name="Bilješka 47 3 10 2 2" xfId="43426"/>
    <cellStyle name="Bilješka 47 3 10 3" xfId="29863"/>
    <cellStyle name="Bilješka 47 3 10 4" xfId="43425"/>
    <cellStyle name="Bilješka 47 3 11" xfId="15101"/>
    <cellStyle name="Bilješka 47 3 11 2" xfId="30704"/>
    <cellStyle name="Bilješka 47 3 11 3" xfId="43427"/>
    <cellStyle name="Bilješka 47 3 12" xfId="22813"/>
    <cellStyle name="Bilješka 47 3 13" xfId="43424"/>
    <cellStyle name="Bilješka 47 3 14" xfId="46510"/>
    <cellStyle name="Bilješka 47 3 15" xfId="59501"/>
    <cellStyle name="Bilješka 47 3 2" xfId="7730"/>
    <cellStyle name="Bilješka 47 3 2 10" xfId="14654"/>
    <cellStyle name="Bilješka 47 3 2 10 2" xfId="22030"/>
    <cellStyle name="Bilješka 47 3 2 10 2 2" xfId="43430"/>
    <cellStyle name="Bilješka 47 3 2 10 3" xfId="30261"/>
    <cellStyle name="Bilješka 47 3 2 10 4" xfId="43429"/>
    <cellStyle name="Bilješka 47 3 2 11" xfId="15368"/>
    <cellStyle name="Bilješka 47 3 2 11 2" xfId="30968"/>
    <cellStyle name="Bilješka 47 3 2 11 3" xfId="43431"/>
    <cellStyle name="Bilješka 47 3 2 12" xfId="22934"/>
    <cellStyle name="Bilješka 47 3 2 13" xfId="43428"/>
    <cellStyle name="Bilješka 47 3 2 14" xfId="46816"/>
    <cellStyle name="Bilješka 47 3 2 15" xfId="59589"/>
    <cellStyle name="Bilješka 47 3 2 2" xfId="7971"/>
    <cellStyle name="Bilješka 47 3 2 2 10" xfId="14834"/>
    <cellStyle name="Bilješka 47 3 2 2 10 2" xfId="30440"/>
    <cellStyle name="Bilješka 47 3 2 2 10 3" xfId="43433"/>
    <cellStyle name="Bilješka 47 3 2 2 11" xfId="22452"/>
    <cellStyle name="Bilješka 47 3 2 2 12" xfId="43432"/>
    <cellStyle name="Bilješka 47 3 2 2 13" xfId="47061"/>
    <cellStyle name="Bilješka 47 3 2 2 14" xfId="59753"/>
    <cellStyle name="Bilješka 47 3 2 2 2" xfId="8287"/>
    <cellStyle name="Bilješka 47 3 2 2 2 10" xfId="22339"/>
    <cellStyle name="Bilješka 47 3 2 2 2 11" xfId="22471"/>
    <cellStyle name="Bilješka 47 3 2 2 2 12" xfId="43434"/>
    <cellStyle name="Bilješka 47 3 2 2 2 13" xfId="47152"/>
    <cellStyle name="Bilješka 47 3 2 2 2 14" xfId="59913"/>
    <cellStyle name="Bilješka 47 3 2 2 2 2" xfId="9465"/>
    <cellStyle name="Bilješka 47 3 2 2 2 2 2" xfId="16460"/>
    <cellStyle name="Bilješka 47 3 2 2 2 2 2 2" xfId="43436"/>
    <cellStyle name="Bilješka 47 3 2 2 2 2 3" xfId="22357"/>
    <cellStyle name="Bilješka 47 3 2 2 2 2 3 2" xfId="52223"/>
    <cellStyle name="Bilješka 47 3 2 2 2 2 4" xfId="24778"/>
    <cellStyle name="Bilješka 47 3 2 2 2 2 4 2" xfId="54549"/>
    <cellStyle name="Bilješka 47 3 2 2 2 2 5" xfId="43435"/>
    <cellStyle name="Bilješka 47 3 2 2 2 2 5 2" xfId="57739"/>
    <cellStyle name="Bilješka 47 3 2 2 2 2 6" xfId="60237"/>
    <cellStyle name="Bilješka 47 3 2 2 2 3" xfId="9639"/>
    <cellStyle name="Bilješka 47 3 2 2 2 3 2" xfId="17273"/>
    <cellStyle name="Bilješka 47 3 2 2 2 3 2 2" xfId="43438"/>
    <cellStyle name="Bilješka 47 3 2 2 2 3 3" xfId="25399"/>
    <cellStyle name="Bilješka 47 3 2 2 2 3 4" xfId="43437"/>
    <cellStyle name="Bilješka 47 3 2 2 2 4" xfId="8543"/>
    <cellStyle name="Bilješka 47 3 2 2 2 4 2" xfId="17134"/>
    <cellStyle name="Bilješka 47 3 2 2 2 4 2 2" xfId="43440"/>
    <cellStyle name="Bilješka 47 3 2 2 2 4 3" xfId="25131"/>
    <cellStyle name="Bilješka 47 3 2 2 2 4 4" xfId="43439"/>
    <cellStyle name="Bilješka 47 3 2 2 2 4 5" xfId="47725"/>
    <cellStyle name="Bilješka 47 3 2 2 2 5" xfId="12148"/>
    <cellStyle name="Bilješka 47 3 2 2 2 5 2" xfId="19663"/>
    <cellStyle name="Bilješka 47 3 2 2 2 5 2 2" xfId="43442"/>
    <cellStyle name="Bilješka 47 3 2 2 2 5 3" xfId="27786"/>
    <cellStyle name="Bilješka 47 3 2 2 2 5 4" xfId="43441"/>
    <cellStyle name="Bilješka 47 3 2 2 2 5 5" xfId="49278"/>
    <cellStyle name="Bilješka 47 3 2 2 2 6" xfId="13042"/>
    <cellStyle name="Bilješka 47 3 2 2 2 6 2" xfId="20546"/>
    <cellStyle name="Bilješka 47 3 2 2 2 6 2 2" xfId="43444"/>
    <cellStyle name="Bilješka 47 3 2 2 2 6 3" xfId="28670"/>
    <cellStyle name="Bilješka 47 3 2 2 2 6 4" xfId="43443"/>
    <cellStyle name="Bilješka 47 3 2 2 2 6 5" xfId="50660"/>
    <cellStyle name="Bilješka 47 3 2 2 2 7" xfId="13213"/>
    <cellStyle name="Bilješka 47 3 2 2 2 7 2" xfId="20693"/>
    <cellStyle name="Bilješka 47 3 2 2 2 7 2 2" xfId="43446"/>
    <cellStyle name="Bilješka 47 3 2 2 2 7 3" xfId="28839"/>
    <cellStyle name="Bilješka 47 3 2 2 2 7 4" xfId="43445"/>
    <cellStyle name="Bilješka 47 3 2 2 2 7 5" xfId="56921"/>
    <cellStyle name="Bilješka 47 3 2 2 2 8" xfId="14567"/>
    <cellStyle name="Bilješka 47 3 2 2 2 8 2" xfId="21953"/>
    <cellStyle name="Bilješka 47 3 2 2 2 8 2 2" xfId="43448"/>
    <cellStyle name="Bilješka 47 3 2 2 2 8 3" xfId="30174"/>
    <cellStyle name="Bilješka 47 3 2 2 2 8 4" xfId="43447"/>
    <cellStyle name="Bilješka 47 3 2 2 2 9" xfId="15280"/>
    <cellStyle name="Bilješka 47 3 2 2 2 9 2" xfId="30881"/>
    <cellStyle name="Bilješka 47 3 2 2 2 9 3" xfId="43449"/>
    <cellStyle name="Bilješka 47 3 2 2 2_Hotel Fortuna" xfId="50250"/>
    <cellStyle name="Bilješka 47 3 2 2 3" xfId="9149"/>
    <cellStyle name="Bilješka 47 3 2 2 3 2" xfId="16363"/>
    <cellStyle name="Bilješka 47 3 2 2 3 2 2" xfId="43451"/>
    <cellStyle name="Bilješka 47 3 2 2 3 3" xfId="16997"/>
    <cellStyle name="Bilješka 47 3 2 2 3 3 2" xfId="43452"/>
    <cellStyle name="Bilješka 47 3 2 2 3 3 3" xfId="52126"/>
    <cellStyle name="Bilješka 47 3 2 2 3 4" xfId="24681"/>
    <cellStyle name="Bilješka 47 3 2 2 3 4 2" xfId="54452"/>
    <cellStyle name="Bilješka 47 3 2 2 3 5" xfId="43450"/>
    <cellStyle name="Bilješka 47 3 2 2 3 5 2" xfId="57642"/>
    <cellStyle name="Bilješka 47 3 2 2 3 6" xfId="47913"/>
    <cellStyle name="Bilješka 47 3 2 2 4" xfId="10018"/>
    <cellStyle name="Bilješka 47 3 2 2 4 2" xfId="17605"/>
    <cellStyle name="Bilješka 47 3 2 2 4 2 2" xfId="43454"/>
    <cellStyle name="Bilješka 47 3 2 2 4 3" xfId="25727"/>
    <cellStyle name="Bilješka 47 3 2 2 4 4" xfId="43453"/>
    <cellStyle name="Bilješka 47 3 2 2 4 5" xfId="49181"/>
    <cellStyle name="Bilješka 47 3 2 2 5" xfId="10525"/>
    <cellStyle name="Bilješka 47 3 2 2 5 2" xfId="18067"/>
    <cellStyle name="Bilješka 47 3 2 2 5 2 2" xfId="43456"/>
    <cellStyle name="Bilješka 47 3 2 2 5 3" xfId="26183"/>
    <cellStyle name="Bilješka 47 3 2 2 5 4" xfId="43455"/>
    <cellStyle name="Bilješka 47 3 2 2 5 5" xfId="50979"/>
    <cellStyle name="Bilješka 47 3 2 2 6" xfId="11832"/>
    <cellStyle name="Bilješka 47 3 2 2 6 2" xfId="19347"/>
    <cellStyle name="Bilješka 47 3 2 2 6 2 2" xfId="43458"/>
    <cellStyle name="Bilješka 47 3 2 2 6 3" xfId="27473"/>
    <cellStyle name="Bilješka 47 3 2 2 6 4" xfId="43457"/>
    <cellStyle name="Bilješka 47 3 2 2 6 5" xfId="56605"/>
    <cellStyle name="Bilješka 47 3 2 2 7" xfId="12726"/>
    <cellStyle name="Bilješka 47 3 2 2 7 2" xfId="20230"/>
    <cellStyle name="Bilješka 47 3 2 2 7 2 2" xfId="43460"/>
    <cellStyle name="Bilješka 47 3 2 2 7 3" xfId="28357"/>
    <cellStyle name="Bilješka 47 3 2 2 7 4" xfId="43459"/>
    <cellStyle name="Bilješka 47 3 2 2 8" xfId="13589"/>
    <cellStyle name="Bilješka 47 3 2 2 8 2" xfId="21059"/>
    <cellStyle name="Bilješka 47 3 2 2 8 2 2" xfId="43462"/>
    <cellStyle name="Bilješka 47 3 2 2 8 3" xfId="29212"/>
    <cellStyle name="Bilješka 47 3 2 2 8 4" xfId="43461"/>
    <cellStyle name="Bilješka 47 3 2 2 9" xfId="14159"/>
    <cellStyle name="Bilješka 47 3 2 2 9 2" xfId="21582"/>
    <cellStyle name="Bilješka 47 3 2 2 9 2 2" xfId="43464"/>
    <cellStyle name="Bilješka 47 3 2 2 9 3" xfId="29774"/>
    <cellStyle name="Bilješka 47 3 2 2 9 4" xfId="43463"/>
    <cellStyle name="Bilješka 47 3 2 2_Hotel Fortuna" xfId="49782"/>
    <cellStyle name="Bilješka 47 3 2 3" xfId="8031"/>
    <cellStyle name="Bilješka 47 3 2 3 10" xfId="22441"/>
    <cellStyle name="Bilješka 47 3 2 3 11" xfId="23099"/>
    <cellStyle name="Bilješka 47 3 2 3 12" xfId="43465"/>
    <cellStyle name="Bilješka 47 3 2 3 13" xfId="46601"/>
    <cellStyle name="Bilješka 47 3 2 3 2" xfId="9209"/>
    <cellStyle name="Bilješka 47 3 2 3 2 2" xfId="16528"/>
    <cellStyle name="Bilješka 47 3 2 3 2 2 2" xfId="43467"/>
    <cellStyle name="Bilješka 47 3 2 3 2 2 3" xfId="47330"/>
    <cellStyle name="Bilješka 47 3 2 3 2 3" xfId="23451"/>
    <cellStyle name="Bilješka 47 3 2 3 2 4" xfId="24846"/>
    <cellStyle name="Bilješka 47 3 2 3 2 4 2" xfId="47442"/>
    <cellStyle name="Bilješka 47 3 2 3 2 5" xfId="43466"/>
    <cellStyle name="Bilješka 47 3 2 3 2 5 2" xfId="49347"/>
    <cellStyle name="Bilješka 47 3 2 3 2 6" xfId="54617"/>
    <cellStyle name="Bilješka 47 3 2 3 2 7" xfId="57807"/>
    <cellStyle name="Bilješka 47 3 2 3 2 8" xfId="47221"/>
    <cellStyle name="Bilješka 47 3 2 3 2 9" xfId="60286"/>
    <cellStyle name="Bilješka 47 3 2 3 2_Hotel Fortuna" xfId="49925"/>
    <cellStyle name="Bilješka 47 3 2 3 3" xfId="9592"/>
    <cellStyle name="Bilješka 47 3 2 3 3 2" xfId="15887"/>
    <cellStyle name="Bilješka 47 3 2 3 3 2 2" xfId="43469"/>
    <cellStyle name="Bilješka 47 3 2 3 3 3" xfId="23297"/>
    <cellStyle name="Bilješka 47 3 2 3 3 3 2" xfId="51650"/>
    <cellStyle name="Bilješka 47 3 2 3 3 4" xfId="24205"/>
    <cellStyle name="Bilješka 47 3 2 3 3 4 2" xfId="53976"/>
    <cellStyle name="Bilješka 47 3 2 3 3 5" xfId="43468"/>
    <cellStyle name="Bilješka 47 3 2 3 3 5 2" xfId="57166"/>
    <cellStyle name="Bilješka 47 3 2 3 3 6" xfId="48169"/>
    <cellStyle name="Bilješka 47 3 2 3 3 7" xfId="60054"/>
    <cellStyle name="Bilješka 47 3 2 3 4" xfId="8453"/>
    <cellStyle name="Bilješka 47 3 2 3 4 2" xfId="17127"/>
    <cellStyle name="Bilješka 47 3 2 3 4 2 2" xfId="43471"/>
    <cellStyle name="Bilješka 47 3 2 3 4 3" xfId="25042"/>
    <cellStyle name="Bilješka 47 3 2 3 4 4" xfId="43470"/>
    <cellStyle name="Bilješka 47 3 2 3 4 5" xfId="48703"/>
    <cellStyle name="Bilješka 47 3 2 3 5" xfId="11892"/>
    <cellStyle name="Bilješka 47 3 2 3 5 2" xfId="19407"/>
    <cellStyle name="Bilješka 47 3 2 3 5 2 2" xfId="43473"/>
    <cellStyle name="Bilješka 47 3 2 3 5 3" xfId="27532"/>
    <cellStyle name="Bilješka 47 3 2 3 5 4" xfId="43472"/>
    <cellStyle name="Bilješka 47 3 2 3 5 5" xfId="51078"/>
    <cellStyle name="Bilješka 47 3 2 3 6" xfId="12786"/>
    <cellStyle name="Bilješka 47 3 2 3 6 2" xfId="20290"/>
    <cellStyle name="Bilješka 47 3 2 3 6 2 2" xfId="43475"/>
    <cellStyle name="Bilješka 47 3 2 3 6 3" xfId="28416"/>
    <cellStyle name="Bilješka 47 3 2 3 6 4" xfId="43474"/>
    <cellStyle name="Bilješka 47 3 2 3 6 5" xfId="56665"/>
    <cellStyle name="Bilješka 47 3 2 3 7" xfId="13166"/>
    <cellStyle name="Bilješka 47 3 2 3 7 2" xfId="20649"/>
    <cellStyle name="Bilješka 47 3 2 3 7 2 2" xfId="43477"/>
    <cellStyle name="Bilješka 47 3 2 3 7 3" xfId="28793"/>
    <cellStyle name="Bilješka 47 3 2 3 7 4" xfId="43476"/>
    <cellStyle name="Bilješka 47 3 2 3 8" xfId="14275"/>
    <cellStyle name="Bilješka 47 3 2 3 8 2" xfId="21690"/>
    <cellStyle name="Bilješka 47 3 2 3 8 2 2" xfId="43479"/>
    <cellStyle name="Bilješka 47 3 2 3 8 3" xfId="29887"/>
    <cellStyle name="Bilješka 47 3 2 3 8 4" xfId="43478"/>
    <cellStyle name="Bilješka 47 3 2 3 9" xfId="14206"/>
    <cellStyle name="Bilješka 47 3 2 3 9 2" xfId="29819"/>
    <cellStyle name="Bilješka 47 3 2 3 9 3" xfId="43480"/>
    <cellStyle name="Bilješka 47 3 2 3_Hotel Fortuna" xfId="49752"/>
    <cellStyle name="Bilješka 47 3 2 4" xfId="8907"/>
    <cellStyle name="Bilješka 47 3 2 4 2" xfId="16107"/>
    <cellStyle name="Bilješka 47 3 2 4 2 2" xfId="43482"/>
    <cellStyle name="Bilješka 47 3 2 4 3" xfId="16888"/>
    <cellStyle name="Bilješka 47 3 2 4 3 2" xfId="43483"/>
    <cellStyle name="Bilješka 47 3 2 4 3 3" xfId="51870"/>
    <cellStyle name="Bilješka 47 3 2 4 4" xfId="24425"/>
    <cellStyle name="Bilješka 47 3 2 4 4 2" xfId="54196"/>
    <cellStyle name="Bilješka 47 3 2 4 5" xfId="43481"/>
    <cellStyle name="Bilješka 47 3 2 4 5 2" xfId="57386"/>
    <cellStyle name="Bilješka 47 3 2 4 6" xfId="47579"/>
    <cellStyle name="Bilješka 47 3 2 5" xfId="10206"/>
    <cellStyle name="Bilješka 47 3 2 5 2" xfId="17780"/>
    <cellStyle name="Bilješka 47 3 2 5 2 2" xfId="43485"/>
    <cellStyle name="Bilješka 47 3 2 5 3" xfId="25899"/>
    <cellStyle name="Bilješka 47 3 2 5 4" xfId="43484"/>
    <cellStyle name="Bilješka 47 3 2 5 5" xfId="48923"/>
    <cellStyle name="Bilješka 47 3 2 6" xfId="11097"/>
    <cellStyle name="Bilješka 47 3 2 6 2" xfId="18625"/>
    <cellStyle name="Bilješka 47 3 2 6 2 2" xfId="43487"/>
    <cellStyle name="Bilješka 47 3 2 6 3" xfId="26746"/>
    <cellStyle name="Bilješka 47 3 2 6 4" xfId="43486"/>
    <cellStyle name="Bilješka 47 3 2 6 5" xfId="50872"/>
    <cellStyle name="Bilješka 47 3 2 7" xfId="11590"/>
    <cellStyle name="Bilješka 47 3 2 7 2" xfId="19105"/>
    <cellStyle name="Bilješka 47 3 2 7 2 2" xfId="43489"/>
    <cellStyle name="Bilješka 47 3 2 7 3" xfId="27234"/>
    <cellStyle name="Bilješka 47 3 2 7 4" xfId="43488"/>
    <cellStyle name="Bilješka 47 3 2 7 5" xfId="56327"/>
    <cellStyle name="Bilješka 47 3 2 8" xfId="12484"/>
    <cellStyle name="Bilješka 47 3 2 8 2" xfId="19988"/>
    <cellStyle name="Bilješka 47 3 2 8 2 2" xfId="43491"/>
    <cellStyle name="Bilješka 47 3 2 8 3" xfId="28118"/>
    <cellStyle name="Bilješka 47 3 2 8 4" xfId="43490"/>
    <cellStyle name="Bilješka 47 3 2 9" xfId="13778"/>
    <cellStyle name="Bilješka 47 3 2 9 2" xfId="21242"/>
    <cellStyle name="Bilješka 47 3 2 9 2 2" xfId="43493"/>
    <cellStyle name="Bilješka 47 3 2 9 3" xfId="29398"/>
    <cellStyle name="Bilješka 47 3 2 9 4" xfId="43492"/>
    <cellStyle name="Bilješka 47 3 2_Hotel Fortuna" xfId="49700"/>
    <cellStyle name="Bilješka 47 3 3" xfId="8106"/>
    <cellStyle name="Bilješka 47 3 3 10" xfId="22495"/>
    <cellStyle name="Bilješka 47 3 3 11" xfId="22876"/>
    <cellStyle name="Bilješka 47 3 3 12" xfId="43494"/>
    <cellStyle name="Bilješka 47 3 3 13" xfId="46906"/>
    <cellStyle name="Bilješka 47 3 3 14" xfId="59831"/>
    <cellStyle name="Bilješka 47 3 3 2" xfId="9284"/>
    <cellStyle name="Bilješka 47 3 3 2 2" xfId="16199"/>
    <cellStyle name="Bilješka 47 3 3 2 2 2" xfId="43496"/>
    <cellStyle name="Bilješka 47 3 3 2 3" xfId="22756"/>
    <cellStyle name="Bilješka 47 3 3 2 3 2" xfId="51962"/>
    <cellStyle name="Bilješka 47 3 3 2 4" xfId="24517"/>
    <cellStyle name="Bilješka 47 3 3 2 4 2" xfId="54288"/>
    <cellStyle name="Bilješka 47 3 3 2 5" xfId="43495"/>
    <cellStyle name="Bilješka 47 3 3 2 5 2" xfId="57478"/>
    <cellStyle name="Bilješka 47 3 3 2 6" xfId="60113"/>
    <cellStyle name="Bilješka 47 3 3 3" xfId="9715"/>
    <cellStyle name="Bilješka 47 3 3 3 2" xfId="17337"/>
    <cellStyle name="Bilješka 47 3 3 3 2 2" xfId="43498"/>
    <cellStyle name="Bilješka 47 3 3 3 3" xfId="25463"/>
    <cellStyle name="Bilješka 47 3 3 3 4" xfId="43497"/>
    <cellStyle name="Bilješka 47 3 3 4" xfId="11010"/>
    <cellStyle name="Bilješka 47 3 3 4 2" xfId="18541"/>
    <cellStyle name="Bilješka 47 3 3 4 2 2" xfId="43500"/>
    <cellStyle name="Bilješka 47 3 3 4 3" xfId="26659"/>
    <cellStyle name="Bilješka 47 3 3 4 4" xfId="43499"/>
    <cellStyle name="Bilješka 47 3 3 4 5" xfId="47872"/>
    <cellStyle name="Bilješka 47 3 3 5" xfId="11967"/>
    <cellStyle name="Bilješka 47 3 3 5 2" xfId="19482"/>
    <cellStyle name="Bilješka 47 3 3 5 2 2" xfId="43502"/>
    <cellStyle name="Bilješka 47 3 3 5 3" xfId="27606"/>
    <cellStyle name="Bilješka 47 3 3 5 4" xfId="43501"/>
    <cellStyle name="Bilješka 47 3 3 5 5" xfId="49016"/>
    <cellStyle name="Bilješka 47 3 3 6" xfId="12861"/>
    <cellStyle name="Bilješka 47 3 3 6 2" xfId="20365"/>
    <cellStyle name="Bilješka 47 3 3 6 2 2" xfId="43504"/>
    <cellStyle name="Bilješka 47 3 3 6 3" xfId="28490"/>
    <cellStyle name="Bilješka 47 3 3 6 4" xfId="43503"/>
    <cellStyle name="Bilješka 47 3 3 6 5" xfId="51095"/>
    <cellStyle name="Bilješka 47 3 3 7" xfId="13289"/>
    <cellStyle name="Bilješka 47 3 3 7 2" xfId="20765"/>
    <cellStyle name="Bilješka 47 3 3 7 2 2" xfId="43506"/>
    <cellStyle name="Bilješka 47 3 3 7 3" xfId="28915"/>
    <cellStyle name="Bilješka 47 3 3 7 4" xfId="43505"/>
    <cellStyle name="Bilješka 47 3 3 7 5" xfId="56740"/>
    <cellStyle name="Bilješka 47 3 3 8" xfId="14803"/>
    <cellStyle name="Bilješka 47 3 3 8 2" xfId="22154"/>
    <cellStyle name="Bilješka 47 3 3 8 2 2" xfId="43508"/>
    <cellStyle name="Bilješka 47 3 3 8 3" xfId="30409"/>
    <cellStyle name="Bilješka 47 3 3 8 4" xfId="43507"/>
    <cellStyle name="Bilješka 47 3 3 9" xfId="14886"/>
    <cellStyle name="Bilješka 47 3 3 9 2" xfId="30492"/>
    <cellStyle name="Bilješka 47 3 3 9 3" xfId="43509"/>
    <cellStyle name="Bilješka 47 3 3_Hotel Fortuna" xfId="50255"/>
    <cellStyle name="Bilješka 47 3 4" xfId="8781"/>
    <cellStyle name="Bilješka 47 3 4 2" xfId="15789"/>
    <cellStyle name="Bilješka 47 3 4 2 2" xfId="43511"/>
    <cellStyle name="Bilješka 47 3 4 3" xfId="16665"/>
    <cellStyle name="Bilješka 47 3 4 3 2" xfId="43512"/>
    <cellStyle name="Bilješka 47 3 4 3 3" xfId="51552"/>
    <cellStyle name="Bilješka 47 3 4 4" xfId="24107"/>
    <cellStyle name="Bilješka 47 3 4 4 2" xfId="50454"/>
    <cellStyle name="Bilješka 47 3 4 5" xfId="43510"/>
    <cellStyle name="Bilješka 47 3 4 5 2" xfId="57068"/>
    <cellStyle name="Bilješka 47 3 4 6" xfId="48393"/>
    <cellStyle name="Bilješka 47 3 5" xfId="9826"/>
    <cellStyle name="Bilješka 47 3 5 2" xfId="17439"/>
    <cellStyle name="Bilješka 47 3 5 2 2" xfId="43514"/>
    <cellStyle name="Bilješka 47 3 5 3" xfId="25564"/>
    <cellStyle name="Bilješka 47 3 5 4" xfId="43513"/>
    <cellStyle name="Bilješka 47 3 5 5" xfId="48604"/>
    <cellStyle name="Bilješka 47 3 6" xfId="10837"/>
    <cellStyle name="Bilješka 47 3 6 2" xfId="18372"/>
    <cellStyle name="Bilješka 47 3 6 2 2" xfId="43516"/>
    <cellStyle name="Bilješka 47 3 6 3" xfId="26489"/>
    <cellStyle name="Bilješka 47 3 6 4" xfId="43515"/>
    <cellStyle name="Bilješka 47 3 6 5" xfId="50750"/>
    <cellStyle name="Bilješka 47 3 7" xfId="11465"/>
    <cellStyle name="Bilješka 47 3 7 2" xfId="18980"/>
    <cellStyle name="Bilješka 47 3 7 2 2" xfId="43518"/>
    <cellStyle name="Bilješka 47 3 7 3" xfId="27111"/>
    <cellStyle name="Bilješka 47 3 7 4" xfId="43517"/>
    <cellStyle name="Bilješka 47 3 7 5" xfId="56433"/>
    <cellStyle name="Bilješka 47 3 8" xfId="12358"/>
    <cellStyle name="Bilješka 47 3 8 2" xfId="19863"/>
    <cellStyle name="Bilješka 47 3 8 2 2" xfId="43520"/>
    <cellStyle name="Bilješka 47 3 8 3" xfId="27994"/>
    <cellStyle name="Bilješka 47 3 8 4" xfId="43519"/>
    <cellStyle name="Bilješka 47 3 9" xfId="13399"/>
    <cellStyle name="Bilješka 47 3 9 2" xfId="20872"/>
    <cellStyle name="Bilješka 47 3 9 2 2" xfId="43522"/>
    <cellStyle name="Bilješka 47 3 9 3" xfId="29024"/>
    <cellStyle name="Bilješka 47 3 9 4" xfId="43521"/>
    <cellStyle name="Bilješka 47 3_Hotel Fortuna" xfId="49558"/>
    <cellStyle name="Bilješka 47 4" xfId="8402"/>
    <cellStyle name="Bilješka 47 4 2" xfId="15519"/>
    <cellStyle name="Bilješka 47 4 2 2" xfId="43524"/>
    <cellStyle name="Bilješka 47 4 3" xfId="24993"/>
    <cellStyle name="Bilješka 47 4 4" xfId="43523"/>
    <cellStyle name="Bilješka 47 4 5" xfId="47493"/>
    <cellStyle name="Bilješka 47 5" xfId="8434"/>
    <cellStyle name="Bilješka 47 5 2" xfId="17109"/>
    <cellStyle name="Bilješka 47 5 2 2" xfId="43526"/>
    <cellStyle name="Bilješka 47 5 3" xfId="25024"/>
    <cellStyle name="Bilješka 47 5 4" xfId="43525"/>
    <cellStyle name="Bilješka 47 5 5" xfId="48467"/>
    <cellStyle name="Bilješka 47 6" xfId="8662"/>
    <cellStyle name="Bilješka 47 6 2" xfId="17086"/>
    <cellStyle name="Bilješka 47 6 2 2" xfId="43528"/>
    <cellStyle name="Bilješka 47 6 3" xfId="25247"/>
    <cellStyle name="Bilješka 47 6 4" xfId="43527"/>
    <cellStyle name="Bilješka 47 6 5" xfId="50575"/>
    <cellStyle name="Bilješka 47 7" xfId="10457"/>
    <cellStyle name="Bilješka 47 7 2" xfId="18001"/>
    <cellStyle name="Bilješka 47 7 2 2" xfId="43530"/>
    <cellStyle name="Bilješka 47 7 3" xfId="26117"/>
    <cellStyle name="Bilješka 47 7 4" xfId="43529"/>
    <cellStyle name="Bilješka 47 7 5" xfId="50521"/>
    <cellStyle name="Bilješka 47 8" xfId="8525"/>
    <cellStyle name="Bilješka 47 8 2" xfId="17093"/>
    <cellStyle name="Bilješka 47 8 2 2" xfId="43532"/>
    <cellStyle name="Bilješka 47 8 3" xfId="25113"/>
    <cellStyle name="Bilješka 47 8 4" xfId="43531"/>
    <cellStyle name="Bilješka 47 9" xfId="9548"/>
    <cellStyle name="Bilješka 47 9 2" xfId="17189"/>
    <cellStyle name="Bilješka 47 9 2 2" xfId="43534"/>
    <cellStyle name="Bilješka 47 9 3" xfId="25316"/>
    <cellStyle name="Bilješka 47 9 4" xfId="43533"/>
    <cellStyle name="Bilješka 47_Hotel Fortuna" xfId="49446"/>
    <cellStyle name="Bilješka 48" xfId="2437"/>
    <cellStyle name="Bilješka 48 10" xfId="11212"/>
    <cellStyle name="Bilješka 48 10 2" xfId="18739"/>
    <cellStyle name="Bilješka 48 10 2 2" xfId="43537"/>
    <cellStyle name="Bilješka 48 10 3" xfId="26860"/>
    <cellStyle name="Bilješka 48 10 4" xfId="43536"/>
    <cellStyle name="Bilješka 48 11" xfId="11352"/>
    <cellStyle name="Bilješka 48 11 2" xfId="27000"/>
    <cellStyle name="Bilješka 48 11 3" xfId="43538"/>
    <cellStyle name="Bilješka 48 12" xfId="22265"/>
    <cellStyle name="Bilješka 48 13" xfId="43535"/>
    <cellStyle name="Bilješka 48 14" xfId="45957"/>
    <cellStyle name="Bilješka 48 15" xfId="59408"/>
    <cellStyle name="Bilješka 48 16" xfId="7295"/>
    <cellStyle name="Bilješka 48 17" xfId="6946"/>
    <cellStyle name="Bilješka 48 2" xfId="7550"/>
    <cellStyle name="Bilješka 48 2 10" xfId="10357"/>
    <cellStyle name="Bilješka 48 2 10 2" xfId="17907"/>
    <cellStyle name="Bilješka 48 2 10 2 2" xfId="43541"/>
    <cellStyle name="Bilješka 48 2 10 3" xfId="26024"/>
    <cellStyle name="Bilješka 48 2 10 4" xfId="43540"/>
    <cellStyle name="Bilješka 48 2 11" xfId="14709"/>
    <cellStyle name="Bilješka 48 2 11 2" xfId="30315"/>
    <cellStyle name="Bilješka 48 2 11 3" xfId="43542"/>
    <cellStyle name="Bilješka 48 2 12" xfId="22223"/>
    <cellStyle name="Bilješka 48 2 13" xfId="43539"/>
    <cellStyle name="Bilješka 48 2 14" xfId="59464"/>
    <cellStyle name="Bilješka 48 2 2" xfId="7708"/>
    <cellStyle name="Bilješka 48 2 2 10" xfId="15204"/>
    <cellStyle name="Bilješka 48 2 2 10 2" xfId="30805"/>
    <cellStyle name="Bilješka 48 2 2 10 3" xfId="43544"/>
    <cellStyle name="Bilješka 48 2 2 11" xfId="23281"/>
    <cellStyle name="Bilješka 48 2 2 12" xfId="43543"/>
    <cellStyle name="Bilješka 48 2 2 13" xfId="46796"/>
    <cellStyle name="Bilješka 48 2 2 14" xfId="59570"/>
    <cellStyle name="Bilješka 48 2 2 2" xfId="8208"/>
    <cellStyle name="Bilješka 48 2 2 2 10" xfId="23089"/>
    <cellStyle name="Bilješka 48 2 2 2 11" xfId="22742"/>
    <cellStyle name="Bilješka 48 2 2 2 12" xfId="43545"/>
    <cellStyle name="Bilješka 48 2 2 2 13" xfId="47001"/>
    <cellStyle name="Bilješka 48 2 2 2 14" xfId="59876"/>
    <cellStyle name="Bilješka 48 2 2 2 2" xfId="9386"/>
    <cellStyle name="Bilješka 48 2 2 2 2 2" xfId="16301"/>
    <cellStyle name="Bilješka 48 2 2 2 2 2 2" xfId="43547"/>
    <cellStyle name="Bilješka 48 2 2 2 2 3" xfId="22361"/>
    <cellStyle name="Bilješka 48 2 2 2 2 3 2" xfId="52064"/>
    <cellStyle name="Bilješka 48 2 2 2 2 4" xfId="24619"/>
    <cellStyle name="Bilješka 48 2 2 2 2 4 2" xfId="54390"/>
    <cellStyle name="Bilješka 48 2 2 2 2 5" xfId="43546"/>
    <cellStyle name="Bilješka 48 2 2 2 2 5 2" xfId="57580"/>
    <cellStyle name="Bilješka 48 2 2 2 2 6" xfId="60185"/>
    <cellStyle name="Bilješka 48 2 2 2 3" xfId="10233"/>
    <cellStyle name="Bilješka 48 2 2 2 3 2" xfId="17804"/>
    <cellStyle name="Bilješka 48 2 2 2 3 2 2" xfId="43549"/>
    <cellStyle name="Bilješka 48 2 2 2 3 3" xfId="25923"/>
    <cellStyle name="Bilješka 48 2 2 2 3 4" xfId="43548"/>
    <cellStyle name="Bilješka 48 2 2 2 4" xfId="9902"/>
    <cellStyle name="Bilješka 48 2 2 2 4 2" xfId="17509"/>
    <cellStyle name="Bilješka 48 2 2 2 4 2 2" xfId="43551"/>
    <cellStyle name="Bilješka 48 2 2 2 4 3" xfId="25633"/>
    <cellStyle name="Bilješka 48 2 2 2 4 4" xfId="43550"/>
    <cellStyle name="Bilješka 48 2 2 2 4 5" xfId="47898"/>
    <cellStyle name="Bilješka 48 2 2 2 5" xfId="12069"/>
    <cellStyle name="Bilješka 48 2 2 2 5 2" xfId="19584"/>
    <cellStyle name="Bilješka 48 2 2 2 5 2 2" xfId="43553"/>
    <cellStyle name="Bilješka 48 2 2 2 5 3" xfId="27707"/>
    <cellStyle name="Bilješka 48 2 2 2 5 4" xfId="43552"/>
    <cellStyle name="Bilješka 48 2 2 2 5 5" xfId="49119"/>
    <cellStyle name="Bilješka 48 2 2 2 6" xfId="12963"/>
    <cellStyle name="Bilješka 48 2 2 2 6 2" xfId="20467"/>
    <cellStyle name="Bilješka 48 2 2 2 6 2 2" xfId="43555"/>
    <cellStyle name="Bilješka 48 2 2 2 6 3" xfId="28591"/>
    <cellStyle name="Bilješka 48 2 2 2 6 4" xfId="43554"/>
    <cellStyle name="Bilješka 48 2 2 2 6 5" xfId="51194"/>
    <cellStyle name="Bilješka 48 2 2 2 7" xfId="13805"/>
    <cellStyle name="Bilješka 48 2 2 2 7 2" xfId="21269"/>
    <cellStyle name="Bilješka 48 2 2 2 7 2 2" xfId="43557"/>
    <cellStyle name="Bilješka 48 2 2 2 7 3" xfId="29425"/>
    <cellStyle name="Bilješka 48 2 2 2 7 4" xfId="43556"/>
    <cellStyle name="Bilješka 48 2 2 2 7 5" xfId="56842"/>
    <cellStyle name="Bilješka 48 2 2 2 8" xfId="14317"/>
    <cellStyle name="Bilješka 48 2 2 2 8 2" xfId="21729"/>
    <cellStyle name="Bilješka 48 2 2 2 8 2 2" xfId="43559"/>
    <cellStyle name="Bilješka 48 2 2 2 8 3" xfId="29929"/>
    <cellStyle name="Bilješka 48 2 2 2 8 4" xfId="43558"/>
    <cellStyle name="Bilješka 48 2 2 2 9" xfId="10744"/>
    <cellStyle name="Bilješka 48 2 2 2 9 2" xfId="26398"/>
    <cellStyle name="Bilješka 48 2 2 2 9 3" xfId="43560"/>
    <cellStyle name="Bilješka 48 2 2 2_Hotel Fortuna" xfId="49911"/>
    <cellStyle name="Bilješka 48 2 2 3" xfId="8885"/>
    <cellStyle name="Bilješka 48 2 2 3 2" xfId="16086"/>
    <cellStyle name="Bilješka 48 2 2 3 2 2" xfId="43562"/>
    <cellStyle name="Bilješka 48 2 2 3 3" xfId="16868"/>
    <cellStyle name="Bilješka 48 2 2 3 3 2" xfId="43563"/>
    <cellStyle name="Bilješka 48 2 2 3 3 3" xfId="51849"/>
    <cellStyle name="Bilješka 48 2 2 3 4" xfId="24404"/>
    <cellStyle name="Bilješka 48 2 2 3 4 2" xfId="54175"/>
    <cellStyle name="Bilješka 48 2 2 3 5" xfId="43561"/>
    <cellStyle name="Bilješka 48 2 2 3 5 2" xfId="57365"/>
    <cellStyle name="Bilješka 48 2 2 3 6" xfId="48406"/>
    <cellStyle name="Bilješka 48 2 2 4" xfId="10198"/>
    <cellStyle name="Bilješka 48 2 2 4 2" xfId="17773"/>
    <cellStyle name="Bilješka 48 2 2 4 2 2" xfId="43565"/>
    <cellStyle name="Bilješka 48 2 2 4 3" xfId="25892"/>
    <cellStyle name="Bilješka 48 2 2 4 4" xfId="43564"/>
    <cellStyle name="Bilješka 48 2 2 4 5" xfId="48902"/>
    <cellStyle name="Bilješka 48 2 2 5" xfId="10431"/>
    <cellStyle name="Bilješka 48 2 2 5 2" xfId="17975"/>
    <cellStyle name="Bilješka 48 2 2 5 2 2" xfId="43567"/>
    <cellStyle name="Bilješka 48 2 2 5 3" xfId="26091"/>
    <cellStyle name="Bilješka 48 2 2 5 4" xfId="43566"/>
    <cellStyle name="Bilješka 48 2 2 5 5" xfId="51040"/>
    <cellStyle name="Bilješka 48 2 2 6" xfId="11569"/>
    <cellStyle name="Bilješka 48 2 2 6 2" xfId="19084"/>
    <cellStyle name="Bilješka 48 2 2 6 2 2" xfId="43569"/>
    <cellStyle name="Bilješka 48 2 2 6 3" xfId="27214"/>
    <cellStyle name="Bilješka 48 2 2 6 4" xfId="43568"/>
    <cellStyle name="Bilješka 48 2 2 6 5" xfId="56345"/>
    <cellStyle name="Bilješka 48 2 2 7" xfId="12462"/>
    <cellStyle name="Bilješka 48 2 2 7 2" xfId="19967"/>
    <cellStyle name="Bilješka 48 2 2 7 2 2" xfId="43571"/>
    <cellStyle name="Bilješka 48 2 2 7 3" xfId="28097"/>
    <cellStyle name="Bilješka 48 2 2 7 4" xfId="43570"/>
    <cellStyle name="Bilješka 48 2 2 8" xfId="13770"/>
    <cellStyle name="Bilješka 48 2 2 8 2" xfId="21235"/>
    <cellStyle name="Bilješka 48 2 2 8 2 2" xfId="43573"/>
    <cellStyle name="Bilješka 48 2 2 8 3" xfId="29390"/>
    <cellStyle name="Bilješka 48 2 2 8 4" xfId="43572"/>
    <cellStyle name="Bilješka 48 2 2 9" xfId="14546"/>
    <cellStyle name="Bilješka 48 2 2 9 2" xfId="21933"/>
    <cellStyle name="Bilješka 48 2 2 9 2 2" xfId="43575"/>
    <cellStyle name="Bilješka 48 2 2 9 3" xfId="30155"/>
    <cellStyle name="Bilješka 48 2 2 9 4" xfId="43574"/>
    <cellStyle name="Bilješka 48 2 2_Hotel Fortuna" xfId="50422"/>
    <cellStyle name="Bilješka 48 2 3" xfId="7915"/>
    <cellStyle name="Bilješka 48 2 3 10" xfId="14992"/>
    <cellStyle name="Bilješka 48 2 3 10 2" xfId="30596"/>
    <cellStyle name="Bilješka 48 2 3 10 3" xfId="43577"/>
    <cellStyle name="Bilješka 48 2 3 11" xfId="23907"/>
    <cellStyle name="Bilješka 48 2 3 12" xfId="43576"/>
    <cellStyle name="Bilješka 48 2 3 13" xfId="46686"/>
    <cellStyle name="Bilješka 48 2 3 14" xfId="59713"/>
    <cellStyle name="Bilješka 48 2 3 2" xfId="8205"/>
    <cellStyle name="Bilješka 48 2 3 2 10" xfId="22858"/>
    <cellStyle name="Bilješka 48 2 3 2 11" xfId="23074"/>
    <cellStyle name="Bilješka 48 2 3 2 12" xfId="43578"/>
    <cellStyle name="Bilješka 48 2 3 2 13" xfId="46998"/>
    <cellStyle name="Bilješka 48 2 3 2 14" xfId="59873"/>
    <cellStyle name="Bilješka 48 2 3 2 2" xfId="9383"/>
    <cellStyle name="Bilješka 48 2 3 2 2 2" xfId="16298"/>
    <cellStyle name="Bilješka 48 2 3 2 2 2 2" xfId="43580"/>
    <cellStyle name="Bilješka 48 2 3 2 2 3" xfId="23286"/>
    <cellStyle name="Bilješka 48 2 3 2 2 3 2" xfId="52061"/>
    <cellStyle name="Bilješka 48 2 3 2 2 4" xfId="24616"/>
    <cellStyle name="Bilješka 48 2 3 2 2 4 2" xfId="54387"/>
    <cellStyle name="Bilješka 48 2 3 2 2 5" xfId="43579"/>
    <cellStyle name="Bilješka 48 2 3 2 2 5 2" xfId="57577"/>
    <cellStyle name="Bilješka 48 2 3 2 2 6" xfId="60182"/>
    <cellStyle name="Bilješka 48 2 3 2 3" xfId="10225"/>
    <cellStyle name="Bilješka 48 2 3 2 3 2" xfId="17798"/>
    <cellStyle name="Bilješka 48 2 3 2 3 2 2" xfId="43582"/>
    <cellStyle name="Bilješka 48 2 3 2 3 3" xfId="25917"/>
    <cellStyle name="Bilješka 48 2 3 2 3 4" xfId="43581"/>
    <cellStyle name="Bilješka 48 2 3 2 4" xfId="11166"/>
    <cellStyle name="Bilješka 48 2 3 2 4 2" xfId="18693"/>
    <cellStyle name="Bilješka 48 2 3 2 4 2 2" xfId="43584"/>
    <cellStyle name="Bilješka 48 2 3 2 4 3" xfId="26815"/>
    <cellStyle name="Bilješka 48 2 3 2 4 4" xfId="43583"/>
    <cellStyle name="Bilješka 48 2 3 2 4 5" xfId="47858"/>
    <cellStyle name="Bilješka 48 2 3 2 5" xfId="12066"/>
    <cellStyle name="Bilješka 48 2 3 2 5 2" xfId="19581"/>
    <cellStyle name="Bilješka 48 2 3 2 5 2 2" xfId="43586"/>
    <cellStyle name="Bilješka 48 2 3 2 5 3" xfId="27704"/>
    <cellStyle name="Bilješka 48 2 3 2 5 4" xfId="43585"/>
    <cellStyle name="Bilješka 48 2 3 2 5 5" xfId="49116"/>
    <cellStyle name="Bilješka 48 2 3 2 6" xfId="12960"/>
    <cellStyle name="Bilješka 48 2 3 2 6 2" xfId="20464"/>
    <cellStyle name="Bilješka 48 2 3 2 6 2 2" xfId="43588"/>
    <cellStyle name="Bilješka 48 2 3 2 6 3" xfId="28588"/>
    <cellStyle name="Bilješka 48 2 3 2 6 4" xfId="43587"/>
    <cellStyle name="Bilješka 48 2 3 2 6 5" xfId="51346"/>
    <cellStyle name="Bilješka 48 2 3 2 7" xfId="13797"/>
    <cellStyle name="Bilješka 48 2 3 2 7 2" xfId="21261"/>
    <cellStyle name="Bilješka 48 2 3 2 7 2 2" xfId="43590"/>
    <cellStyle name="Bilješka 48 2 3 2 7 3" xfId="29417"/>
    <cellStyle name="Bilješka 48 2 3 2 7 4" xfId="43589"/>
    <cellStyle name="Bilješka 48 2 3 2 7 5" xfId="56839"/>
    <cellStyle name="Bilješka 48 2 3 2 8" xfId="11199"/>
    <cellStyle name="Bilješka 48 2 3 2 8 2" xfId="18726"/>
    <cellStyle name="Bilješka 48 2 3 2 8 2 2" xfId="43592"/>
    <cellStyle name="Bilješka 48 2 3 2 8 3" xfId="26848"/>
    <cellStyle name="Bilješka 48 2 3 2 8 4" xfId="43591"/>
    <cellStyle name="Bilješka 48 2 3 2 9" xfId="15055"/>
    <cellStyle name="Bilješka 48 2 3 2 9 2" xfId="30659"/>
    <cellStyle name="Bilješka 48 2 3 2 9 3" xfId="43593"/>
    <cellStyle name="Bilješka 48 2 3 2_Hotel Fortuna" xfId="50435"/>
    <cellStyle name="Bilješka 48 2 3 3" xfId="9093"/>
    <cellStyle name="Bilješka 48 2 3 3 2" xfId="15973"/>
    <cellStyle name="Bilješka 48 2 3 3 2 2" xfId="43595"/>
    <cellStyle name="Bilješka 48 2 3 3 3" xfId="16770"/>
    <cellStyle name="Bilješka 48 2 3 3 3 2" xfId="43596"/>
    <cellStyle name="Bilješka 48 2 3 3 3 3" xfId="51736"/>
    <cellStyle name="Bilješka 48 2 3 3 4" xfId="24291"/>
    <cellStyle name="Bilješka 48 2 3 3 4 2" xfId="54062"/>
    <cellStyle name="Bilješka 48 2 3 3 5" xfId="43594"/>
    <cellStyle name="Bilješka 48 2 3 3 5 2" xfId="57252"/>
    <cellStyle name="Bilješka 48 2 3 3 6" xfId="48377"/>
    <cellStyle name="Bilješka 48 2 3 4" xfId="9812"/>
    <cellStyle name="Bilješka 48 2 3 4 2" xfId="17426"/>
    <cellStyle name="Bilješka 48 2 3 4 2 2" xfId="43598"/>
    <cellStyle name="Bilješka 48 2 3 4 3" xfId="25551"/>
    <cellStyle name="Bilješka 48 2 3 4 4" xfId="43597"/>
    <cellStyle name="Bilješka 48 2 3 4 5" xfId="48789"/>
    <cellStyle name="Bilješka 48 2 3 5" xfId="11062"/>
    <cellStyle name="Bilješka 48 2 3 5 2" xfId="18591"/>
    <cellStyle name="Bilješka 48 2 3 5 2 2" xfId="43600"/>
    <cellStyle name="Bilješka 48 2 3 5 3" xfId="26711"/>
    <cellStyle name="Bilješka 48 2 3 5 4" xfId="43599"/>
    <cellStyle name="Bilješka 48 2 3 5 5" xfId="52331"/>
    <cellStyle name="Bilješka 48 2 3 6" xfId="11776"/>
    <cellStyle name="Bilješka 48 2 3 6 2" xfId="19291"/>
    <cellStyle name="Bilješka 48 2 3 6 2 2" xfId="43602"/>
    <cellStyle name="Bilješka 48 2 3 6 3" xfId="27418"/>
    <cellStyle name="Bilješka 48 2 3 6 4" xfId="43601"/>
    <cellStyle name="Bilješka 48 2 3 6 5" xfId="56551"/>
    <cellStyle name="Bilješka 48 2 3 7" xfId="12670"/>
    <cellStyle name="Bilješka 48 2 3 7 2" xfId="20174"/>
    <cellStyle name="Bilješka 48 2 3 7 2 2" xfId="43604"/>
    <cellStyle name="Bilješka 48 2 3 7 3" xfId="28302"/>
    <cellStyle name="Bilješka 48 2 3 7 4" xfId="43603"/>
    <cellStyle name="Bilješka 48 2 3 8" xfId="13384"/>
    <cellStyle name="Bilješka 48 2 3 8 2" xfId="20857"/>
    <cellStyle name="Bilješka 48 2 3 8 2 2" xfId="43606"/>
    <cellStyle name="Bilješka 48 2 3 8 3" xfId="29009"/>
    <cellStyle name="Bilješka 48 2 3 8 4" xfId="43605"/>
    <cellStyle name="Bilješka 48 2 3 9" xfId="14327"/>
    <cellStyle name="Bilješka 48 2 3 9 2" xfId="21738"/>
    <cellStyle name="Bilješka 48 2 3 9 2 2" xfId="43608"/>
    <cellStyle name="Bilješka 48 2 3 9 3" xfId="29939"/>
    <cellStyle name="Bilješka 48 2 3 9 4" xfId="43607"/>
    <cellStyle name="Bilješka 48 2 3_Hotel Fortuna" xfId="49679"/>
    <cellStyle name="Bilješka 48 2 4" xfId="8721"/>
    <cellStyle name="Bilješka 48 2 4 2" xfId="15737"/>
    <cellStyle name="Bilješka 48 2 4 2 2" xfId="43610"/>
    <cellStyle name="Bilješka 48 2 4 3" xfId="23273"/>
    <cellStyle name="Bilješka 48 2 4 3 2" xfId="51500"/>
    <cellStyle name="Bilješka 48 2 4 4" xfId="24055"/>
    <cellStyle name="Bilješka 48 2 4 4 2" xfId="50876"/>
    <cellStyle name="Bilješka 48 2 4 5" xfId="43609"/>
    <cellStyle name="Bilješka 48 2 4 5 2" xfId="57016"/>
    <cellStyle name="Bilješka 48 2 4 6" xfId="47605"/>
    <cellStyle name="Bilješka 48 2 4 7" xfId="59978"/>
    <cellStyle name="Bilješka 48 2 5" xfId="10090"/>
    <cellStyle name="Bilješka 48 2 5 2" xfId="17671"/>
    <cellStyle name="Bilješka 48 2 5 2 2" xfId="43612"/>
    <cellStyle name="Bilješka 48 2 5 3" xfId="25793"/>
    <cellStyle name="Bilješka 48 2 5 4" xfId="43611"/>
    <cellStyle name="Bilješka 48 2 5 5" xfId="48551"/>
    <cellStyle name="Bilješka 48 2 6" xfId="8557"/>
    <cellStyle name="Bilješka 48 2 6 2" xfId="15515"/>
    <cellStyle name="Bilješka 48 2 6 2 2" xfId="43614"/>
    <cellStyle name="Bilješka 48 2 6 3" xfId="25145"/>
    <cellStyle name="Bilješka 48 2 6 4" xfId="43613"/>
    <cellStyle name="Bilješka 48 2 6 5" xfId="50851"/>
    <cellStyle name="Bilješka 48 2 7" xfId="11405"/>
    <cellStyle name="Bilješka 48 2 7 2" xfId="18920"/>
    <cellStyle name="Bilješka 48 2 7 2 2" xfId="43616"/>
    <cellStyle name="Bilješka 48 2 7 3" xfId="27052"/>
    <cellStyle name="Bilješka 48 2 7 4" xfId="43615"/>
    <cellStyle name="Bilješka 48 2 7 5" xfId="56484"/>
    <cellStyle name="Bilješka 48 2 8" xfId="12297"/>
    <cellStyle name="Bilješka 48 2 8 2" xfId="19802"/>
    <cellStyle name="Bilješka 48 2 8 2 2" xfId="43618"/>
    <cellStyle name="Bilješka 48 2 8 3" xfId="27934"/>
    <cellStyle name="Bilješka 48 2 8 4" xfId="43617"/>
    <cellStyle name="Bilješka 48 2 9" xfId="13661"/>
    <cellStyle name="Bilješka 48 2 9 2" xfId="21129"/>
    <cellStyle name="Bilješka 48 2 9 2 2" xfId="43620"/>
    <cellStyle name="Bilješka 48 2 9 3" xfId="29284"/>
    <cellStyle name="Bilješka 48 2 9 4" xfId="43619"/>
    <cellStyle name="Bilješka 48 2_Hotel Fortuna" xfId="49461"/>
    <cellStyle name="Bilješka 48 3" xfId="7610"/>
    <cellStyle name="Bilješka 48 3 10" xfId="13986"/>
    <cellStyle name="Bilješka 48 3 10 2" xfId="21445"/>
    <cellStyle name="Bilješka 48 3 10 2 2" xfId="43623"/>
    <cellStyle name="Bilješka 48 3 10 3" xfId="29603"/>
    <cellStyle name="Bilješka 48 3 10 4" xfId="43622"/>
    <cellStyle name="Bilješka 48 3 11" xfId="15029"/>
    <cellStyle name="Bilješka 48 3 11 2" xfId="30633"/>
    <cellStyle name="Bilješka 48 3 11 3" xfId="43624"/>
    <cellStyle name="Bilješka 48 3 12" xfId="23222"/>
    <cellStyle name="Bilješka 48 3 13" xfId="43621"/>
    <cellStyle name="Bilješka 48 3 14" xfId="46511"/>
    <cellStyle name="Bilješka 48 3 15" xfId="59502"/>
    <cellStyle name="Bilješka 48 3 2" xfId="7778"/>
    <cellStyle name="Bilješka 48 3 2 10" xfId="14024"/>
    <cellStyle name="Bilješka 48 3 2 10 2" xfId="21465"/>
    <cellStyle name="Bilješka 48 3 2 10 2 2" xfId="43627"/>
    <cellStyle name="Bilješka 48 3 2 10 3" xfId="29641"/>
    <cellStyle name="Bilješka 48 3 2 10 4" xfId="43626"/>
    <cellStyle name="Bilješka 48 3 2 11" xfId="15353"/>
    <cellStyle name="Bilješka 48 3 2 11 2" xfId="30953"/>
    <cellStyle name="Bilješka 48 3 2 11 3" xfId="43628"/>
    <cellStyle name="Bilješka 48 3 2 12" xfId="22618"/>
    <cellStyle name="Bilješka 48 3 2 13" xfId="43625"/>
    <cellStyle name="Bilješka 48 3 2 14" xfId="46862"/>
    <cellStyle name="Bilješka 48 3 2 15" xfId="59623"/>
    <cellStyle name="Bilješka 48 3 2 2" xfId="8018"/>
    <cellStyle name="Bilješka 48 3 2 2 10" xfId="14351"/>
    <cellStyle name="Bilješka 48 3 2 2 10 2" xfId="29962"/>
    <cellStyle name="Bilješka 48 3 2 2 10 3" xfId="43630"/>
    <cellStyle name="Bilješka 48 3 2 2 11" xfId="23253"/>
    <cellStyle name="Bilješka 48 3 2 2 12" xfId="43629"/>
    <cellStyle name="Bilješka 48 3 2 2 13" xfId="47107"/>
    <cellStyle name="Bilješka 48 3 2 2 14" xfId="59785"/>
    <cellStyle name="Bilješka 48 3 2 2 2" xfId="8334"/>
    <cellStyle name="Bilješka 48 3 2 2 2 10" xfId="23201"/>
    <cellStyle name="Bilješka 48 3 2 2 2 11" xfId="24007"/>
    <cellStyle name="Bilješka 48 3 2 2 2 12" xfId="43631"/>
    <cellStyle name="Bilješka 48 3 2 2 2 13" xfId="47199"/>
    <cellStyle name="Bilješka 48 3 2 2 2 14" xfId="59945"/>
    <cellStyle name="Bilješka 48 3 2 2 2 2" xfId="9512"/>
    <cellStyle name="Bilješka 48 3 2 2 2 2 2" xfId="16506"/>
    <cellStyle name="Bilješka 48 3 2 2 2 2 2 2" xfId="43633"/>
    <cellStyle name="Bilješka 48 3 2 2 2 2 3" xfId="23013"/>
    <cellStyle name="Bilješka 48 3 2 2 2 2 3 2" xfId="52269"/>
    <cellStyle name="Bilješka 48 3 2 2 2 2 4" xfId="24824"/>
    <cellStyle name="Bilješka 48 3 2 2 2 2 4 2" xfId="54595"/>
    <cellStyle name="Bilješka 48 3 2 2 2 2 5" xfId="43632"/>
    <cellStyle name="Bilješka 48 3 2 2 2 2 5 2" xfId="57785"/>
    <cellStyle name="Bilješka 48 3 2 2 2 2 6" xfId="60269"/>
    <cellStyle name="Bilješka 48 3 2 2 2 3" xfId="9630"/>
    <cellStyle name="Bilješka 48 3 2 2 2 3 2" xfId="17264"/>
    <cellStyle name="Bilješka 48 3 2 2 2 3 2 2" xfId="43635"/>
    <cellStyle name="Bilješka 48 3 2 2 2 3 3" xfId="25391"/>
    <cellStyle name="Bilješka 48 3 2 2 2 3 4" xfId="43634"/>
    <cellStyle name="Bilješka 48 3 2 2 2 4" xfId="10619"/>
    <cellStyle name="Bilješka 48 3 2 2 2 4 2" xfId="18159"/>
    <cellStyle name="Bilješka 48 3 2 2 2 4 2 2" xfId="43637"/>
    <cellStyle name="Bilješka 48 3 2 2 2 4 3" xfId="26276"/>
    <cellStyle name="Bilješka 48 3 2 2 2 4 4" xfId="43636"/>
    <cellStyle name="Bilješka 48 3 2 2 2 4 5" xfId="47774"/>
    <cellStyle name="Bilješka 48 3 2 2 2 5" xfId="12195"/>
    <cellStyle name="Bilješka 48 3 2 2 2 5 2" xfId="19710"/>
    <cellStyle name="Bilješka 48 3 2 2 2 5 2 2" xfId="43639"/>
    <cellStyle name="Bilješka 48 3 2 2 2 5 3" xfId="27832"/>
    <cellStyle name="Bilješka 48 3 2 2 2 5 4" xfId="43638"/>
    <cellStyle name="Bilješka 48 3 2 2 2 5 5" xfId="49325"/>
    <cellStyle name="Bilješka 48 3 2 2 2 6" xfId="13089"/>
    <cellStyle name="Bilješka 48 3 2 2 2 6 2" xfId="20593"/>
    <cellStyle name="Bilješka 48 3 2 2 2 6 2 2" xfId="43641"/>
    <cellStyle name="Bilješka 48 3 2 2 2 6 3" xfId="28716"/>
    <cellStyle name="Bilješka 48 3 2 2 2 6 4" xfId="43640"/>
    <cellStyle name="Bilješka 48 3 2 2 2 6 5" xfId="51013"/>
    <cellStyle name="Bilješka 48 3 2 2 2 7" xfId="13204"/>
    <cellStyle name="Bilješka 48 3 2 2 2 7 2" xfId="20685"/>
    <cellStyle name="Bilješka 48 3 2 2 2 7 2 2" xfId="43643"/>
    <cellStyle name="Bilješka 48 3 2 2 2 7 3" xfId="28831"/>
    <cellStyle name="Bilješka 48 3 2 2 2 7 4" xfId="43642"/>
    <cellStyle name="Bilješka 48 3 2 2 2 7 5" xfId="56968"/>
    <cellStyle name="Bilješka 48 3 2 2 2 8" xfId="14441"/>
    <cellStyle name="Bilješka 48 3 2 2 2 8 2" xfId="21842"/>
    <cellStyle name="Bilješka 48 3 2 2 2 8 2 2" xfId="43645"/>
    <cellStyle name="Bilješka 48 3 2 2 2 8 3" xfId="30051"/>
    <cellStyle name="Bilješka 48 3 2 2 2 8 4" xfId="43644"/>
    <cellStyle name="Bilješka 48 3 2 2 2 9" xfId="15278"/>
    <cellStyle name="Bilješka 48 3 2 2 2 9 2" xfId="30879"/>
    <cellStyle name="Bilješka 48 3 2 2 2 9 3" xfId="43646"/>
    <cellStyle name="Bilješka 48 3 2 2 2_Hotel Fortuna" xfId="49698"/>
    <cellStyle name="Bilješka 48 3 2 2 3" xfId="9196"/>
    <cellStyle name="Bilješka 48 3 2 2 3 2" xfId="16410"/>
    <cellStyle name="Bilješka 48 3 2 2 3 2 2" xfId="43648"/>
    <cellStyle name="Bilješka 48 3 2 2 3 3" xfId="17043"/>
    <cellStyle name="Bilješka 48 3 2 2 3 3 2" xfId="43649"/>
    <cellStyle name="Bilješka 48 3 2 2 3 3 3" xfId="52173"/>
    <cellStyle name="Bilješka 48 3 2 2 3 4" xfId="24728"/>
    <cellStyle name="Bilješka 48 3 2 2 3 4 2" xfId="54499"/>
    <cellStyle name="Bilješka 48 3 2 2 3 5" xfId="43647"/>
    <cellStyle name="Bilješka 48 3 2 2 3 5 2" xfId="57689"/>
    <cellStyle name="Bilješka 48 3 2 2 3 6" xfId="47602"/>
    <cellStyle name="Bilješka 48 3 2 2 4" xfId="9719"/>
    <cellStyle name="Bilješka 48 3 2 2 4 2" xfId="17340"/>
    <cellStyle name="Bilješka 48 3 2 2 4 2 2" xfId="43651"/>
    <cellStyle name="Bilješka 48 3 2 2 4 3" xfId="25466"/>
    <cellStyle name="Bilješka 48 3 2 2 4 4" xfId="43650"/>
    <cellStyle name="Bilješka 48 3 2 2 4 5" xfId="49228"/>
    <cellStyle name="Bilješka 48 3 2 2 5" xfId="8733"/>
    <cellStyle name="Bilješka 48 3 2 2 5 2" xfId="17071"/>
    <cellStyle name="Bilješka 48 3 2 2 5 2 2" xfId="43653"/>
    <cellStyle name="Bilješka 48 3 2 2 5 3" xfId="25264"/>
    <cellStyle name="Bilješka 48 3 2 2 5 4" xfId="43652"/>
    <cellStyle name="Bilješka 48 3 2 2 5 5" xfId="50732"/>
    <cellStyle name="Bilješka 48 3 2 2 6" xfId="11879"/>
    <cellStyle name="Bilješka 48 3 2 2 6 2" xfId="19394"/>
    <cellStyle name="Bilješka 48 3 2 2 6 2 2" xfId="43655"/>
    <cellStyle name="Bilješka 48 3 2 2 6 3" xfId="27519"/>
    <cellStyle name="Bilješka 48 3 2 2 6 4" xfId="43654"/>
    <cellStyle name="Bilješka 48 3 2 2 6 5" xfId="56652"/>
    <cellStyle name="Bilješka 48 3 2 2 7" xfId="12773"/>
    <cellStyle name="Bilješka 48 3 2 2 7 2" xfId="20277"/>
    <cellStyle name="Bilješka 48 3 2 2 7 2 2" xfId="43657"/>
    <cellStyle name="Bilješka 48 3 2 2 7 3" xfId="28403"/>
    <cellStyle name="Bilješka 48 3 2 2 7 4" xfId="43656"/>
    <cellStyle name="Bilješka 48 3 2 2 8" xfId="13293"/>
    <cellStyle name="Bilješka 48 3 2 2 8 2" xfId="20769"/>
    <cellStyle name="Bilješka 48 3 2 2 8 2 2" xfId="43659"/>
    <cellStyle name="Bilješka 48 3 2 2 8 3" xfId="28919"/>
    <cellStyle name="Bilješka 48 3 2 2 8 4" xfId="43658"/>
    <cellStyle name="Bilješka 48 3 2 2 9" xfId="10701"/>
    <cellStyle name="Bilješka 48 3 2 2 9 2" xfId="18239"/>
    <cellStyle name="Bilješka 48 3 2 2 9 2 2" xfId="43661"/>
    <cellStyle name="Bilješka 48 3 2 2 9 3" xfId="26356"/>
    <cellStyle name="Bilješka 48 3 2 2 9 4" xfId="43660"/>
    <cellStyle name="Bilješka 48 3 2 2_Hotel Fortuna" xfId="49499"/>
    <cellStyle name="Bilješka 48 3 2 3" xfId="8245"/>
    <cellStyle name="Bilješka 48 3 2 3 10" xfId="23655"/>
    <cellStyle name="Bilješka 48 3 2 3 11" xfId="22716"/>
    <cellStyle name="Bilješka 48 3 2 3 12" xfId="43662"/>
    <cellStyle name="Bilješka 48 3 2 3 13" xfId="47114"/>
    <cellStyle name="Bilješka 48 3 2 3 2" xfId="9423"/>
    <cellStyle name="Bilješka 48 3 2 3 2 2" xfId="16594"/>
    <cellStyle name="Bilješka 48 3 2 3 2 2 2" xfId="43664"/>
    <cellStyle name="Bilješka 48 3 2 3 2 2 3" xfId="47396"/>
    <cellStyle name="Bilješka 48 3 2 3 2 3" xfId="22185"/>
    <cellStyle name="Bilješka 48 3 2 3 2 4" xfId="24912"/>
    <cellStyle name="Bilješka 48 3 2 3 2 4 2" xfId="47551"/>
    <cellStyle name="Bilješka 48 3 2 3 2 5" xfId="43663"/>
    <cellStyle name="Bilješka 48 3 2 3 2 5 2" xfId="49413"/>
    <cellStyle name="Bilješka 48 3 2 3 2 6" xfId="54683"/>
    <cellStyle name="Bilješka 48 3 2 3 2 7" xfId="57873"/>
    <cellStyle name="Bilješka 48 3 2 3 2 8" xfId="47287"/>
    <cellStyle name="Bilješka 48 3 2 3 2 9" xfId="60337"/>
    <cellStyle name="Bilješka 48 3 2 3 2_Hotel Fortuna" xfId="49594"/>
    <cellStyle name="Bilješka 48 3 2 3 3" xfId="9103"/>
    <cellStyle name="Bilješka 48 3 2 3 3 2" xfId="16417"/>
    <cellStyle name="Bilješka 48 3 2 3 3 2 2" xfId="43666"/>
    <cellStyle name="Bilješka 48 3 2 3 3 3" xfId="23521"/>
    <cellStyle name="Bilješka 48 3 2 3 3 3 2" xfId="52180"/>
    <cellStyle name="Bilješka 48 3 2 3 3 4" xfId="24735"/>
    <cellStyle name="Bilješka 48 3 2 3 3 4 2" xfId="54506"/>
    <cellStyle name="Bilješka 48 3 2 3 3 5" xfId="43665"/>
    <cellStyle name="Bilješka 48 3 2 3 3 5 2" xfId="57696"/>
    <cellStyle name="Bilješka 48 3 2 3 3 6" xfId="48342"/>
    <cellStyle name="Bilješka 48 3 2 3 3 7" xfId="60211"/>
    <cellStyle name="Bilješka 48 3 2 3 4" xfId="11000"/>
    <cellStyle name="Bilješka 48 3 2 3 4 2" xfId="18531"/>
    <cellStyle name="Bilješka 48 3 2 3 4 2 2" xfId="43668"/>
    <cellStyle name="Bilješka 48 3 2 3 4 3" xfId="26649"/>
    <cellStyle name="Bilješka 48 3 2 3 4 4" xfId="43667"/>
    <cellStyle name="Bilješka 48 3 2 3 4 5" xfId="49235"/>
    <cellStyle name="Bilješka 48 3 2 3 5" xfId="12106"/>
    <cellStyle name="Bilješka 48 3 2 3 5 2" xfId="19621"/>
    <cellStyle name="Bilješka 48 3 2 3 5 2 2" xfId="43670"/>
    <cellStyle name="Bilješka 48 3 2 3 5 3" xfId="27744"/>
    <cellStyle name="Bilješka 48 3 2 3 5 4" xfId="43669"/>
    <cellStyle name="Bilješka 48 3 2 3 5 5" xfId="51018"/>
    <cellStyle name="Bilješka 48 3 2 3 6" xfId="13000"/>
    <cellStyle name="Bilješka 48 3 2 3 6 2" xfId="20504"/>
    <cellStyle name="Bilješka 48 3 2 3 6 2 2" xfId="43672"/>
    <cellStyle name="Bilješka 48 3 2 3 6 3" xfId="28628"/>
    <cellStyle name="Bilješka 48 3 2 3 6 4" xfId="43671"/>
    <cellStyle name="Bilješka 48 3 2 3 6 5" xfId="56879"/>
    <cellStyle name="Bilješka 48 3 2 3 7" xfId="12680"/>
    <cellStyle name="Bilješka 48 3 2 3 7 2" xfId="20184"/>
    <cellStyle name="Bilješka 48 3 2 3 7 2 2" xfId="43674"/>
    <cellStyle name="Bilješka 48 3 2 3 7 3" xfId="28311"/>
    <cellStyle name="Bilješka 48 3 2 3 7 4" xfId="43673"/>
    <cellStyle name="Bilješka 48 3 2 3 8" xfId="14451"/>
    <cellStyle name="Bilješka 48 3 2 3 8 2" xfId="21852"/>
    <cellStyle name="Bilješka 48 3 2 3 8 2 2" xfId="43676"/>
    <cellStyle name="Bilješka 48 3 2 3 8 3" xfId="30061"/>
    <cellStyle name="Bilješka 48 3 2 3 8 4" xfId="43675"/>
    <cellStyle name="Bilješka 48 3 2 3 9" xfId="15464"/>
    <cellStyle name="Bilješka 48 3 2 3 9 2" xfId="31062"/>
    <cellStyle name="Bilješka 48 3 2 3 9 3" xfId="43677"/>
    <cellStyle name="Bilješka 48 3 2 3_Hotel Fortuna" xfId="49507"/>
    <cellStyle name="Bilješka 48 3 2 4" xfId="8956"/>
    <cellStyle name="Bilješka 48 3 2 4 2" xfId="16154"/>
    <cellStyle name="Bilješka 48 3 2 4 2 2" xfId="43679"/>
    <cellStyle name="Bilješka 48 3 2 4 3" xfId="16934"/>
    <cellStyle name="Bilješka 48 3 2 4 3 2" xfId="43680"/>
    <cellStyle name="Bilješka 48 3 2 4 3 3" xfId="51917"/>
    <cellStyle name="Bilješka 48 3 2 4 4" xfId="24472"/>
    <cellStyle name="Bilješka 48 3 2 4 4 2" xfId="54243"/>
    <cellStyle name="Bilješka 48 3 2 4 5" xfId="43678"/>
    <cellStyle name="Bilješka 48 3 2 4 5 2" xfId="57433"/>
    <cellStyle name="Bilješka 48 3 2 4 6" xfId="47714"/>
    <cellStyle name="Bilješka 48 3 2 5" xfId="10216"/>
    <cellStyle name="Bilješka 48 3 2 5 2" xfId="17789"/>
    <cellStyle name="Bilješka 48 3 2 5 2 2" xfId="43682"/>
    <cellStyle name="Bilješka 48 3 2 5 3" xfId="25908"/>
    <cellStyle name="Bilješka 48 3 2 5 4" xfId="43681"/>
    <cellStyle name="Bilješka 48 3 2 5 5" xfId="48970"/>
    <cellStyle name="Bilješka 48 3 2 6" xfId="10548"/>
    <cellStyle name="Bilješka 48 3 2 6 2" xfId="18089"/>
    <cellStyle name="Bilješka 48 3 2 6 2 2" xfId="43684"/>
    <cellStyle name="Bilješka 48 3 2 6 3" xfId="26205"/>
    <cellStyle name="Bilješka 48 3 2 6 4" xfId="43683"/>
    <cellStyle name="Bilješka 48 3 2 6 5" xfId="51119"/>
    <cellStyle name="Bilješka 48 3 2 7" xfId="11639"/>
    <cellStyle name="Bilješka 48 3 2 7 2" xfId="19154"/>
    <cellStyle name="Bilješka 48 3 2 7 2 2" xfId="43686"/>
    <cellStyle name="Bilješka 48 3 2 7 3" xfId="27282"/>
    <cellStyle name="Bilješka 48 3 2 7 4" xfId="43685"/>
    <cellStyle name="Bilješka 48 3 2 7 5" xfId="56281"/>
    <cellStyle name="Bilješka 48 3 2 8" xfId="12533"/>
    <cellStyle name="Bilješka 48 3 2 8 2" xfId="20037"/>
    <cellStyle name="Bilješka 48 3 2 8 2 2" xfId="43688"/>
    <cellStyle name="Bilješka 48 3 2 8 3" xfId="28166"/>
    <cellStyle name="Bilješka 48 3 2 8 4" xfId="43687"/>
    <cellStyle name="Bilješka 48 3 2 9" xfId="13788"/>
    <cellStyle name="Bilješka 48 3 2 9 2" xfId="21252"/>
    <cellStyle name="Bilješka 48 3 2 9 2 2" xfId="43690"/>
    <cellStyle name="Bilješka 48 3 2 9 3" xfId="29408"/>
    <cellStyle name="Bilješka 48 3 2 9 4" xfId="43689"/>
    <cellStyle name="Bilješka 48 3 2_Hotel Fortuna" xfId="50189"/>
    <cellStyle name="Bilješka 48 3 3" xfId="8234"/>
    <cellStyle name="Bilješka 48 3 3 10" xfId="23696"/>
    <cellStyle name="Bilješka 48 3 3 11" xfId="23237"/>
    <cellStyle name="Bilješka 48 3 3 12" xfId="43691"/>
    <cellStyle name="Bilješka 48 3 3 13" xfId="47027"/>
    <cellStyle name="Bilješka 48 3 3 14" xfId="59893"/>
    <cellStyle name="Bilješka 48 3 3 2" xfId="9412"/>
    <cellStyle name="Bilješka 48 3 3 2 2" xfId="16327"/>
    <cellStyle name="Bilješka 48 3 3 2 2 2" xfId="43693"/>
    <cellStyle name="Bilješka 48 3 3 2 3" xfId="23514"/>
    <cellStyle name="Bilješka 48 3 3 2 3 2" xfId="52090"/>
    <cellStyle name="Bilješka 48 3 3 2 4" xfId="24645"/>
    <cellStyle name="Bilješka 48 3 3 2 4 2" xfId="54416"/>
    <cellStyle name="Bilješka 48 3 3 2 5" xfId="43692"/>
    <cellStyle name="Bilješka 48 3 3 2 5 2" xfId="57606"/>
    <cellStyle name="Bilješka 48 3 3 2 6" xfId="60205"/>
    <cellStyle name="Bilješka 48 3 3 3" xfId="10223"/>
    <cellStyle name="Bilješka 48 3 3 3 2" xfId="17796"/>
    <cellStyle name="Bilješka 48 3 3 3 2 2" xfId="43695"/>
    <cellStyle name="Bilješka 48 3 3 3 3" xfId="25915"/>
    <cellStyle name="Bilješka 48 3 3 3 4" xfId="43694"/>
    <cellStyle name="Bilješka 48 3 3 4" xfId="10844"/>
    <cellStyle name="Bilješka 48 3 3 4 2" xfId="18379"/>
    <cellStyle name="Bilješka 48 3 3 4 2 2" xfId="43697"/>
    <cellStyle name="Bilješka 48 3 3 4 3" xfId="26496"/>
    <cellStyle name="Bilješka 48 3 3 4 4" xfId="43696"/>
    <cellStyle name="Bilješka 48 3 3 4 5" xfId="47877"/>
    <cellStyle name="Bilješka 48 3 3 5" xfId="12095"/>
    <cellStyle name="Bilješka 48 3 3 5 2" xfId="19610"/>
    <cellStyle name="Bilješka 48 3 3 5 2 2" xfId="43699"/>
    <cellStyle name="Bilješka 48 3 3 5 3" xfId="27733"/>
    <cellStyle name="Bilješka 48 3 3 5 4" xfId="43698"/>
    <cellStyle name="Bilješka 48 3 3 5 5" xfId="49145"/>
    <cellStyle name="Bilješka 48 3 3 6" xfId="12989"/>
    <cellStyle name="Bilješka 48 3 3 6 2" xfId="20493"/>
    <cellStyle name="Bilješka 48 3 3 6 2 2" xfId="43701"/>
    <cellStyle name="Bilješka 48 3 3 6 3" xfId="28617"/>
    <cellStyle name="Bilješka 48 3 3 6 4" xfId="43700"/>
    <cellStyle name="Bilješka 48 3 3 6 5" xfId="50820"/>
    <cellStyle name="Bilješka 48 3 3 7" xfId="13795"/>
    <cellStyle name="Bilješka 48 3 3 7 2" xfId="21259"/>
    <cellStyle name="Bilješka 48 3 3 7 2 2" xfId="43703"/>
    <cellStyle name="Bilješka 48 3 3 7 3" xfId="29415"/>
    <cellStyle name="Bilješka 48 3 3 7 4" xfId="43702"/>
    <cellStyle name="Bilješka 48 3 3 7 5" xfId="56868"/>
    <cellStyle name="Bilješka 48 3 3 8" xfId="14211"/>
    <cellStyle name="Bilješka 48 3 3 8 2" xfId="21631"/>
    <cellStyle name="Bilješka 48 3 3 8 2 2" xfId="43705"/>
    <cellStyle name="Bilješka 48 3 3 8 3" xfId="29824"/>
    <cellStyle name="Bilješka 48 3 3 8 4" xfId="43704"/>
    <cellStyle name="Bilješka 48 3 3 9" xfId="14968"/>
    <cellStyle name="Bilješka 48 3 3 9 2" xfId="30573"/>
    <cellStyle name="Bilješka 48 3 3 9 3" xfId="43706"/>
    <cellStyle name="Bilješka 48 3 3_Hotel Fortuna" xfId="50228"/>
    <cellStyle name="Bilješka 48 3 4" xfId="8782"/>
    <cellStyle name="Bilješka 48 3 4 2" xfId="15790"/>
    <cellStyle name="Bilješka 48 3 4 2 2" xfId="43708"/>
    <cellStyle name="Bilješka 48 3 4 3" xfId="16666"/>
    <cellStyle name="Bilješka 48 3 4 3 2" xfId="43709"/>
    <cellStyle name="Bilješka 48 3 4 3 3" xfId="51553"/>
    <cellStyle name="Bilješka 48 3 4 4" xfId="24108"/>
    <cellStyle name="Bilješka 48 3 4 4 2" xfId="50705"/>
    <cellStyle name="Bilješka 48 3 4 5" xfId="43707"/>
    <cellStyle name="Bilješka 48 3 4 5 2" xfId="57069"/>
    <cellStyle name="Bilješka 48 3 4 6" xfId="47649"/>
    <cellStyle name="Bilješka 48 3 5" xfId="9675"/>
    <cellStyle name="Bilješka 48 3 5 2" xfId="17301"/>
    <cellStyle name="Bilješka 48 3 5 2 2" xfId="43711"/>
    <cellStyle name="Bilješka 48 3 5 3" xfId="25427"/>
    <cellStyle name="Bilješka 48 3 5 4" xfId="43710"/>
    <cellStyle name="Bilješka 48 3 5 5" xfId="48605"/>
    <cellStyle name="Bilješka 48 3 6" xfId="11011"/>
    <cellStyle name="Bilješka 48 3 6 2" xfId="18542"/>
    <cellStyle name="Bilješka 48 3 6 2 2" xfId="43713"/>
    <cellStyle name="Bilješka 48 3 6 3" xfId="26660"/>
    <cellStyle name="Bilješka 48 3 6 4" xfId="43712"/>
    <cellStyle name="Bilješka 48 3 6 5" xfId="51313"/>
    <cellStyle name="Bilješka 48 3 7" xfId="11466"/>
    <cellStyle name="Bilješka 48 3 7 2" xfId="18981"/>
    <cellStyle name="Bilješka 48 3 7 2 2" xfId="43715"/>
    <cellStyle name="Bilješka 48 3 7 3" xfId="27112"/>
    <cellStyle name="Bilješka 48 3 7 4" xfId="43714"/>
    <cellStyle name="Bilješka 48 3 7 5" xfId="56443"/>
    <cellStyle name="Bilješka 48 3 8" xfId="12359"/>
    <cellStyle name="Bilješka 48 3 8 2" xfId="19864"/>
    <cellStyle name="Bilješka 48 3 8 2 2" xfId="43717"/>
    <cellStyle name="Bilješka 48 3 8 3" xfId="27995"/>
    <cellStyle name="Bilješka 48 3 8 4" xfId="43716"/>
    <cellStyle name="Bilješka 48 3 9" xfId="13249"/>
    <cellStyle name="Bilješka 48 3 9 2" xfId="20728"/>
    <cellStyle name="Bilješka 48 3 9 2 2" xfId="43719"/>
    <cellStyle name="Bilješka 48 3 9 3" xfId="28875"/>
    <cellStyle name="Bilješka 48 3 9 4" xfId="43718"/>
    <cellStyle name="Bilješka 48 3_Hotel Fortuna" xfId="49530"/>
    <cellStyle name="Bilješka 48 4" xfId="8403"/>
    <cellStyle name="Bilješka 48 4 2" xfId="15645"/>
    <cellStyle name="Bilješka 48 4 2 2" xfId="43721"/>
    <cellStyle name="Bilješka 48 4 3" xfId="24994"/>
    <cellStyle name="Bilješka 48 4 4" xfId="43720"/>
    <cellStyle name="Bilješka 48 4 5" xfId="47494"/>
    <cellStyle name="Bilješka 48 5" xfId="8435"/>
    <cellStyle name="Bilješka 48 5 2" xfId="17126"/>
    <cellStyle name="Bilješka 48 5 2 2" xfId="43723"/>
    <cellStyle name="Bilješka 48 5 3" xfId="25025"/>
    <cellStyle name="Bilješka 48 5 4" xfId="43722"/>
    <cellStyle name="Bilješka 48 5 5" xfId="48468"/>
    <cellStyle name="Bilješka 48 6" xfId="9993"/>
    <cellStyle name="Bilješka 48 6 2" xfId="17585"/>
    <cellStyle name="Bilješka 48 6 2 2" xfId="43725"/>
    <cellStyle name="Bilješka 48 6 3" xfId="25707"/>
    <cellStyle name="Bilješka 48 6 4" xfId="43724"/>
    <cellStyle name="Bilješka 48 6 5" xfId="50574"/>
    <cellStyle name="Bilješka 48 7" xfId="9564"/>
    <cellStyle name="Bilješka 48 7 2" xfId="17205"/>
    <cellStyle name="Bilješka 48 7 2 2" xfId="43727"/>
    <cellStyle name="Bilješka 48 7 3" xfId="25332"/>
    <cellStyle name="Bilješka 48 7 4" xfId="43726"/>
    <cellStyle name="Bilješka 48 7 5" xfId="51405"/>
    <cellStyle name="Bilješka 48 8" xfId="10251"/>
    <cellStyle name="Bilješka 48 8 2" xfId="17819"/>
    <cellStyle name="Bilješka 48 8 2 2" xfId="43729"/>
    <cellStyle name="Bilješka 48 8 3" xfId="25938"/>
    <cellStyle name="Bilješka 48 8 4" xfId="43728"/>
    <cellStyle name="Bilješka 48 9" xfId="10087"/>
    <cellStyle name="Bilješka 48 9 2" xfId="17668"/>
    <cellStyle name="Bilješka 48 9 2 2" xfId="43731"/>
    <cellStyle name="Bilješka 48 9 3" xfId="25790"/>
    <cellStyle name="Bilješka 48 9 4" xfId="43730"/>
    <cellStyle name="Bilješka 48_Hotel Fortuna" xfId="49665"/>
    <cellStyle name="Bilješka 49" xfId="2438"/>
    <cellStyle name="Bilješka 49 10" xfId="12239"/>
    <cellStyle name="Bilješka 49 10 2" xfId="19752"/>
    <cellStyle name="Bilješka 49 10 2 2" xfId="43734"/>
    <cellStyle name="Bilješka 49 10 3" xfId="27876"/>
    <cellStyle name="Bilješka 49 10 4" xfId="43733"/>
    <cellStyle name="Bilješka 49 11" xfId="14157"/>
    <cellStyle name="Bilješka 49 11 2" xfId="29772"/>
    <cellStyle name="Bilješka 49 11 3" xfId="43735"/>
    <cellStyle name="Bilješka 49 12" xfId="22266"/>
    <cellStyle name="Bilješka 49 13" xfId="43732"/>
    <cellStyle name="Bilješka 49 14" xfId="45958"/>
    <cellStyle name="Bilješka 49 15" xfId="59409"/>
    <cellStyle name="Bilješka 49 16" xfId="7296"/>
    <cellStyle name="Bilješka 49 17" xfId="6947"/>
    <cellStyle name="Bilješka 49 2" xfId="7551"/>
    <cellStyle name="Bilješka 49 2 10" xfId="14792"/>
    <cellStyle name="Bilješka 49 2 10 2" xfId="22144"/>
    <cellStyle name="Bilješka 49 2 10 2 2" xfId="43738"/>
    <cellStyle name="Bilješka 49 2 10 3" xfId="30398"/>
    <cellStyle name="Bilješka 49 2 10 4" xfId="43737"/>
    <cellStyle name="Bilješka 49 2 11" xfId="14839"/>
    <cellStyle name="Bilješka 49 2 11 2" xfId="30445"/>
    <cellStyle name="Bilješka 49 2 11 3" xfId="43739"/>
    <cellStyle name="Bilješka 49 2 12" xfId="22581"/>
    <cellStyle name="Bilješka 49 2 13" xfId="43736"/>
    <cellStyle name="Bilješka 49 2 14" xfId="59465"/>
    <cellStyle name="Bilješka 49 2 2" xfId="7709"/>
    <cellStyle name="Bilješka 49 2 2 10" xfId="15221"/>
    <cellStyle name="Bilješka 49 2 2 10 2" xfId="30822"/>
    <cellStyle name="Bilješka 49 2 2 10 3" xfId="43741"/>
    <cellStyle name="Bilješka 49 2 2 11" xfId="23550"/>
    <cellStyle name="Bilješka 49 2 2 12" xfId="43740"/>
    <cellStyle name="Bilješka 49 2 2 13" xfId="46797"/>
    <cellStyle name="Bilješka 49 2 2 14" xfId="59571"/>
    <cellStyle name="Bilješka 49 2 2 2" xfId="8142"/>
    <cellStyle name="Bilješka 49 2 2 2 10" xfId="22848"/>
    <cellStyle name="Bilješka 49 2 2 2 11" xfId="23302"/>
    <cellStyle name="Bilješka 49 2 2 2 12" xfId="43742"/>
    <cellStyle name="Bilješka 49 2 2 2 13" xfId="46940"/>
    <cellStyle name="Bilješka 49 2 2 2 14" xfId="59850"/>
    <cellStyle name="Bilješka 49 2 2 2 2" xfId="9320"/>
    <cellStyle name="Bilješka 49 2 2 2 2 2" xfId="16236"/>
    <cellStyle name="Bilješka 49 2 2 2 2 2 2" xfId="43744"/>
    <cellStyle name="Bilješka 49 2 2 2 2 3" xfId="23077"/>
    <cellStyle name="Bilješka 49 2 2 2 2 3 2" xfId="51999"/>
    <cellStyle name="Bilješka 49 2 2 2 2 4" xfId="24554"/>
    <cellStyle name="Bilješka 49 2 2 2 2 4 2" xfId="54325"/>
    <cellStyle name="Bilješka 49 2 2 2 2 5" xfId="43743"/>
    <cellStyle name="Bilješka 49 2 2 2 2 5 2" xfId="57515"/>
    <cellStyle name="Bilješka 49 2 2 2 2 6" xfId="60140"/>
    <cellStyle name="Bilješka 49 2 2 2 3" xfId="9585"/>
    <cellStyle name="Bilješka 49 2 2 2 3 2" xfId="17223"/>
    <cellStyle name="Bilješka 49 2 2 2 3 2 2" xfId="43746"/>
    <cellStyle name="Bilješka 49 2 2 2 3 3" xfId="25350"/>
    <cellStyle name="Bilješka 49 2 2 2 3 4" xfId="43745"/>
    <cellStyle name="Bilješka 49 2 2 2 4" xfId="10793"/>
    <cellStyle name="Bilješka 49 2 2 2 4 2" xfId="18329"/>
    <cellStyle name="Bilješka 49 2 2 2 4 2 2" xfId="43748"/>
    <cellStyle name="Bilješka 49 2 2 2 4 3" xfId="26446"/>
    <cellStyle name="Bilješka 49 2 2 2 4 4" xfId="43747"/>
    <cellStyle name="Bilješka 49 2 2 2 4 5" xfId="47587"/>
    <cellStyle name="Bilješka 49 2 2 2 5" xfId="12003"/>
    <cellStyle name="Bilješka 49 2 2 2 5 2" xfId="19518"/>
    <cellStyle name="Bilješka 49 2 2 2 5 2 2" xfId="43750"/>
    <cellStyle name="Bilješka 49 2 2 2 5 3" xfId="27642"/>
    <cellStyle name="Bilješka 49 2 2 2 5 4" xfId="43749"/>
    <cellStyle name="Bilješka 49 2 2 2 5 5" xfId="49053"/>
    <cellStyle name="Bilješka 49 2 2 2 6" xfId="12897"/>
    <cellStyle name="Bilješka 49 2 2 2 6 2" xfId="20401"/>
    <cellStyle name="Bilješka 49 2 2 2 6 2 2" xfId="43752"/>
    <cellStyle name="Bilješka 49 2 2 2 6 3" xfId="28526"/>
    <cellStyle name="Bilješka 49 2 2 2 6 4" xfId="43751"/>
    <cellStyle name="Bilješka 49 2 2 2 6 5" xfId="50878"/>
    <cellStyle name="Bilješka 49 2 2 2 7" xfId="13159"/>
    <cellStyle name="Bilješka 49 2 2 2 7 2" xfId="20642"/>
    <cellStyle name="Bilješka 49 2 2 2 7 2 2" xfId="43754"/>
    <cellStyle name="Bilješka 49 2 2 2 7 3" xfId="28786"/>
    <cellStyle name="Bilješka 49 2 2 2 7 4" xfId="43753"/>
    <cellStyle name="Bilješka 49 2 2 2 7 5" xfId="56776"/>
    <cellStyle name="Bilješka 49 2 2 2 8" xfId="14642"/>
    <cellStyle name="Bilješka 49 2 2 2 8 2" xfId="22018"/>
    <cellStyle name="Bilješka 49 2 2 2 8 2 2" xfId="43756"/>
    <cellStyle name="Bilješka 49 2 2 2 8 3" xfId="30249"/>
    <cellStyle name="Bilješka 49 2 2 2 8 4" xfId="43755"/>
    <cellStyle name="Bilješka 49 2 2 2 9" xfId="15358"/>
    <cellStyle name="Bilješka 49 2 2 2 9 2" xfId="30958"/>
    <cellStyle name="Bilješka 49 2 2 2 9 3" xfId="43757"/>
    <cellStyle name="Bilješka 49 2 2 2_Hotel Fortuna" xfId="50307"/>
    <cellStyle name="Bilješka 49 2 2 3" xfId="8886"/>
    <cellStyle name="Bilješka 49 2 2 3 2" xfId="16087"/>
    <cellStyle name="Bilješka 49 2 2 3 2 2" xfId="43759"/>
    <cellStyle name="Bilješka 49 2 2 3 3" xfId="16869"/>
    <cellStyle name="Bilješka 49 2 2 3 3 2" xfId="43760"/>
    <cellStyle name="Bilješka 49 2 2 3 3 3" xfId="51850"/>
    <cellStyle name="Bilješka 49 2 2 3 4" xfId="24405"/>
    <cellStyle name="Bilješka 49 2 2 3 4 2" xfId="54176"/>
    <cellStyle name="Bilješka 49 2 2 3 5" xfId="43758"/>
    <cellStyle name="Bilješka 49 2 2 3 5 2" xfId="57366"/>
    <cellStyle name="Bilješka 49 2 2 3 6" xfId="47628"/>
    <cellStyle name="Bilješka 49 2 2 4" xfId="9977"/>
    <cellStyle name="Bilješka 49 2 2 4 2" xfId="17569"/>
    <cellStyle name="Bilješka 49 2 2 4 2 2" xfId="43762"/>
    <cellStyle name="Bilješka 49 2 2 4 3" xfId="25691"/>
    <cellStyle name="Bilješka 49 2 2 4 4" xfId="43761"/>
    <cellStyle name="Bilješka 49 2 2 4 5" xfId="48903"/>
    <cellStyle name="Bilješka 49 2 2 5" xfId="10636"/>
    <cellStyle name="Bilješka 49 2 2 5 2" xfId="18176"/>
    <cellStyle name="Bilješka 49 2 2 5 2 2" xfId="43764"/>
    <cellStyle name="Bilješka 49 2 2 5 3" xfId="26293"/>
    <cellStyle name="Bilješka 49 2 2 5 4" xfId="43763"/>
    <cellStyle name="Bilješka 49 2 2 5 5" xfId="50972"/>
    <cellStyle name="Bilješka 49 2 2 6" xfId="11570"/>
    <cellStyle name="Bilješka 49 2 2 6 2" xfId="19085"/>
    <cellStyle name="Bilješka 49 2 2 6 2 2" xfId="43766"/>
    <cellStyle name="Bilješka 49 2 2 6 3" xfId="27215"/>
    <cellStyle name="Bilješka 49 2 2 6 4" xfId="43765"/>
    <cellStyle name="Bilješka 49 2 2 6 5" xfId="56348"/>
    <cellStyle name="Bilješka 49 2 2 7" xfId="12463"/>
    <cellStyle name="Bilješka 49 2 2 7 2" xfId="19968"/>
    <cellStyle name="Bilješka 49 2 2 7 2 2" xfId="43768"/>
    <cellStyle name="Bilješka 49 2 2 7 3" xfId="28098"/>
    <cellStyle name="Bilješka 49 2 2 7 4" xfId="43767"/>
    <cellStyle name="Bilješka 49 2 2 8" xfId="13548"/>
    <cellStyle name="Bilješka 49 2 2 8 2" xfId="21019"/>
    <cellStyle name="Bilješka 49 2 2 8 2 2" xfId="43770"/>
    <cellStyle name="Bilješka 49 2 2 8 3" xfId="29171"/>
    <cellStyle name="Bilješka 49 2 2 8 4" xfId="43769"/>
    <cellStyle name="Bilješka 49 2 2 9" xfId="14217"/>
    <cellStyle name="Bilješka 49 2 2 9 2" xfId="21636"/>
    <cellStyle name="Bilješka 49 2 2 9 2 2" xfId="43772"/>
    <cellStyle name="Bilješka 49 2 2 9 3" xfId="29830"/>
    <cellStyle name="Bilješka 49 2 2 9 4" xfId="43771"/>
    <cellStyle name="Bilješka 49 2 2_Hotel Fortuna" xfId="50392"/>
    <cellStyle name="Bilješka 49 2 3" xfId="7916"/>
    <cellStyle name="Bilješka 49 2 3 10" xfId="13128"/>
    <cellStyle name="Bilješka 49 2 3 10 2" xfId="28755"/>
    <cellStyle name="Bilješka 49 2 3 10 3" xfId="43774"/>
    <cellStyle name="Bilješka 49 2 3 11" xfId="23194"/>
    <cellStyle name="Bilješka 49 2 3 12" xfId="43773"/>
    <cellStyle name="Bilješka 49 2 3 13" xfId="46687"/>
    <cellStyle name="Bilješka 49 2 3 14" xfId="59714"/>
    <cellStyle name="Bilješka 49 2 3 2" xfId="8069"/>
    <cellStyle name="Bilješka 49 2 3 2 10" xfId="23917"/>
    <cellStyle name="Bilješka 49 2 3 2 11" xfId="22880"/>
    <cellStyle name="Bilješka 49 2 3 2 12" xfId="43775"/>
    <cellStyle name="Bilješka 49 2 3 2 13" xfId="46871"/>
    <cellStyle name="Bilješka 49 2 3 2 14" xfId="59815"/>
    <cellStyle name="Bilješka 49 2 3 2 2" xfId="9247"/>
    <cellStyle name="Bilješka 49 2 3 2 2 2" xfId="16163"/>
    <cellStyle name="Bilješka 49 2 3 2 2 2 2" xfId="43777"/>
    <cellStyle name="Bilješka 49 2 3 2 2 3" xfId="23657"/>
    <cellStyle name="Bilješka 49 2 3 2 2 3 2" xfId="51926"/>
    <cellStyle name="Bilješka 49 2 3 2 2 4" xfId="24481"/>
    <cellStyle name="Bilješka 49 2 3 2 2 4 2" xfId="54252"/>
    <cellStyle name="Bilješka 49 2 3 2 2 5" xfId="43776"/>
    <cellStyle name="Bilješka 49 2 3 2 2 5 2" xfId="57442"/>
    <cellStyle name="Bilješka 49 2 3 2 2 6" xfId="60088"/>
    <cellStyle name="Bilješka 49 2 3 2 3" xfId="9810"/>
    <cellStyle name="Bilješka 49 2 3 2 3 2" xfId="17424"/>
    <cellStyle name="Bilješka 49 2 3 2 3 2 2" xfId="43779"/>
    <cellStyle name="Bilješka 49 2 3 2 3 3" xfId="25549"/>
    <cellStyle name="Bilješka 49 2 3 2 3 4" xfId="43778"/>
    <cellStyle name="Bilješka 49 2 3 2 4" xfId="10685"/>
    <cellStyle name="Bilješka 49 2 3 2 4 2" xfId="18223"/>
    <cellStyle name="Bilješka 49 2 3 2 4 2 2" xfId="43781"/>
    <cellStyle name="Bilješka 49 2 3 2 4 3" xfId="26341"/>
    <cellStyle name="Bilješka 49 2 3 2 4 4" xfId="43780"/>
    <cellStyle name="Bilješka 49 2 3 2 4 5" xfId="48041"/>
    <cellStyle name="Bilješka 49 2 3 2 5" xfId="11930"/>
    <cellStyle name="Bilješka 49 2 3 2 5 2" xfId="19445"/>
    <cellStyle name="Bilješka 49 2 3 2 5 2 2" xfId="43783"/>
    <cellStyle name="Bilješka 49 2 3 2 5 3" xfId="27570"/>
    <cellStyle name="Bilješka 49 2 3 2 5 4" xfId="43782"/>
    <cellStyle name="Bilješka 49 2 3 2 5 5" xfId="48979"/>
    <cellStyle name="Bilješka 49 2 3 2 6" xfId="12824"/>
    <cellStyle name="Bilješka 49 2 3 2 6 2" xfId="20328"/>
    <cellStyle name="Bilješka 49 2 3 2 6 2 2" xfId="43785"/>
    <cellStyle name="Bilješka 49 2 3 2 6 3" xfId="28454"/>
    <cellStyle name="Bilješka 49 2 3 2 6 4" xfId="43784"/>
    <cellStyle name="Bilješka 49 2 3 2 6 5" xfId="51370"/>
    <cellStyle name="Bilješka 49 2 3 2 7" xfId="13382"/>
    <cellStyle name="Bilješka 49 2 3 2 7 2" xfId="20855"/>
    <cellStyle name="Bilješka 49 2 3 2 7 2 2" xfId="43787"/>
    <cellStyle name="Bilješka 49 2 3 2 7 3" xfId="29007"/>
    <cellStyle name="Bilješka 49 2 3 2 7 4" xfId="43786"/>
    <cellStyle name="Bilješka 49 2 3 2 7 5" xfId="56703"/>
    <cellStyle name="Bilješka 49 2 3 2 8" xfId="14606"/>
    <cellStyle name="Bilješka 49 2 3 2 8 2" xfId="21986"/>
    <cellStyle name="Bilješka 49 2 3 2 8 2 2" xfId="43789"/>
    <cellStyle name="Bilješka 49 2 3 2 8 3" xfId="30213"/>
    <cellStyle name="Bilješka 49 2 3 2 8 4" xfId="43788"/>
    <cellStyle name="Bilješka 49 2 3 2 9" xfId="14849"/>
    <cellStyle name="Bilješka 49 2 3 2 9 2" xfId="30455"/>
    <cellStyle name="Bilješka 49 2 3 2 9 3" xfId="43790"/>
    <cellStyle name="Bilješka 49 2 3 2_Hotel Fortuna" xfId="50130"/>
    <cellStyle name="Bilješka 49 2 3 3" xfId="9094"/>
    <cellStyle name="Bilješka 49 2 3 3 2" xfId="15974"/>
    <cellStyle name="Bilješka 49 2 3 3 2 2" xfId="43792"/>
    <cellStyle name="Bilješka 49 2 3 3 3" xfId="16771"/>
    <cellStyle name="Bilješka 49 2 3 3 3 2" xfId="43793"/>
    <cellStyle name="Bilješka 49 2 3 3 3 3" xfId="51737"/>
    <cellStyle name="Bilješka 49 2 3 3 4" xfId="24292"/>
    <cellStyle name="Bilješka 49 2 3 3 4 2" xfId="54063"/>
    <cellStyle name="Bilješka 49 2 3 3 5" xfId="43791"/>
    <cellStyle name="Bilješka 49 2 3 3 5 2" xfId="57253"/>
    <cellStyle name="Bilješka 49 2 3 3 6" xfId="47834"/>
    <cellStyle name="Bilješka 49 2 3 4" xfId="9659"/>
    <cellStyle name="Bilješka 49 2 3 4 2" xfId="17286"/>
    <cellStyle name="Bilješka 49 2 3 4 2 2" xfId="43795"/>
    <cellStyle name="Bilješka 49 2 3 4 3" xfId="25412"/>
    <cellStyle name="Bilješka 49 2 3 4 4" xfId="43794"/>
    <cellStyle name="Bilješka 49 2 3 4 5" xfId="48790"/>
    <cellStyle name="Bilješka 49 2 3 5" xfId="8450"/>
    <cellStyle name="Bilješka 49 2 3 5 2" xfId="17137"/>
    <cellStyle name="Bilješka 49 2 3 5 2 2" xfId="43797"/>
    <cellStyle name="Bilješka 49 2 3 5 3" xfId="25039"/>
    <cellStyle name="Bilješka 49 2 3 5 4" xfId="43796"/>
    <cellStyle name="Bilješka 49 2 3 5 5" xfId="51290"/>
    <cellStyle name="Bilješka 49 2 3 6" xfId="11777"/>
    <cellStyle name="Bilješka 49 2 3 6 2" xfId="19292"/>
    <cellStyle name="Bilješka 49 2 3 6 2 2" xfId="43799"/>
    <cellStyle name="Bilješka 49 2 3 6 3" xfId="27419"/>
    <cellStyle name="Bilješka 49 2 3 6 4" xfId="43798"/>
    <cellStyle name="Bilješka 49 2 3 6 5" xfId="56552"/>
    <cellStyle name="Bilješka 49 2 3 7" xfId="12671"/>
    <cellStyle name="Bilješka 49 2 3 7 2" xfId="20175"/>
    <cellStyle name="Bilješka 49 2 3 7 2 2" xfId="43801"/>
    <cellStyle name="Bilješka 49 2 3 7 3" xfId="28303"/>
    <cellStyle name="Bilješka 49 2 3 7 4" xfId="43800"/>
    <cellStyle name="Bilješka 49 2 3 8" xfId="13233"/>
    <cellStyle name="Bilješka 49 2 3 8 2" xfId="20713"/>
    <cellStyle name="Bilješka 49 2 3 8 2 2" xfId="43803"/>
    <cellStyle name="Bilješka 49 2 3 8 3" xfId="28859"/>
    <cellStyle name="Bilješka 49 2 3 8 4" xfId="43802"/>
    <cellStyle name="Bilješka 49 2 3 9" xfId="14379"/>
    <cellStyle name="Bilješka 49 2 3 9 2" xfId="21784"/>
    <cellStyle name="Bilješka 49 2 3 9 2 2" xfId="43805"/>
    <cellStyle name="Bilješka 49 2 3 9 3" xfId="29990"/>
    <cellStyle name="Bilješka 49 2 3 9 4" xfId="43804"/>
    <cellStyle name="Bilješka 49 2 3_Hotel Fortuna" xfId="50194"/>
    <cellStyle name="Bilješka 49 2 4" xfId="8722"/>
    <cellStyle name="Bilješka 49 2 4 2" xfId="15738"/>
    <cellStyle name="Bilješka 49 2 4 2 2" xfId="43807"/>
    <cellStyle name="Bilješka 49 2 4 3" xfId="23891"/>
    <cellStyle name="Bilješka 49 2 4 3 2" xfId="51501"/>
    <cellStyle name="Bilješka 49 2 4 4" xfId="24056"/>
    <cellStyle name="Bilješka 49 2 4 4 2" xfId="50714"/>
    <cellStyle name="Bilješka 49 2 4 5" xfId="43806"/>
    <cellStyle name="Bilješka 49 2 4 5 2" xfId="57017"/>
    <cellStyle name="Bilješka 49 2 4 6" xfId="48003"/>
    <cellStyle name="Bilješka 49 2 4 7" xfId="59979"/>
    <cellStyle name="Bilješka 49 2 5" xfId="9851"/>
    <cellStyle name="Bilješka 49 2 5 2" xfId="17460"/>
    <cellStyle name="Bilješka 49 2 5 2 2" xfId="43809"/>
    <cellStyle name="Bilješka 49 2 5 3" xfId="25585"/>
    <cellStyle name="Bilješka 49 2 5 4" xfId="43808"/>
    <cellStyle name="Bilješka 49 2 5 5" xfId="48552"/>
    <cellStyle name="Bilješka 49 2 6" xfId="11108"/>
    <cellStyle name="Bilješka 49 2 6 2" xfId="18636"/>
    <cellStyle name="Bilješka 49 2 6 2 2" xfId="43811"/>
    <cellStyle name="Bilješka 49 2 6 3" xfId="26757"/>
    <cellStyle name="Bilješka 49 2 6 4" xfId="43810"/>
    <cellStyle name="Bilješka 49 2 6 5" xfId="50696"/>
    <cellStyle name="Bilješka 49 2 7" xfId="11406"/>
    <cellStyle name="Bilješka 49 2 7 2" xfId="18921"/>
    <cellStyle name="Bilješka 49 2 7 2 2" xfId="43813"/>
    <cellStyle name="Bilješka 49 2 7 3" xfId="27053"/>
    <cellStyle name="Bilješka 49 2 7 4" xfId="43812"/>
    <cellStyle name="Bilješka 49 2 7 5" xfId="50702"/>
    <cellStyle name="Bilješka 49 2 8" xfId="12298"/>
    <cellStyle name="Bilješka 49 2 8 2" xfId="19803"/>
    <cellStyle name="Bilješka 49 2 8 2 2" xfId="43815"/>
    <cellStyle name="Bilješka 49 2 8 3" xfId="27935"/>
    <cellStyle name="Bilješka 49 2 8 4" xfId="43814"/>
    <cellStyle name="Bilješka 49 2 9" xfId="13424"/>
    <cellStyle name="Bilješka 49 2 9 2" xfId="20896"/>
    <cellStyle name="Bilješka 49 2 9 2 2" xfId="43817"/>
    <cellStyle name="Bilješka 49 2 9 3" xfId="29049"/>
    <cellStyle name="Bilješka 49 2 9 4" xfId="43816"/>
    <cellStyle name="Bilješka 49 2_Hotel Fortuna" xfId="49769"/>
    <cellStyle name="Bilješka 49 3" xfId="7611"/>
    <cellStyle name="Bilješka 49 3 10" xfId="14804"/>
    <cellStyle name="Bilješka 49 3 10 2" xfId="22155"/>
    <cellStyle name="Bilješka 49 3 10 2 2" xfId="43820"/>
    <cellStyle name="Bilješka 49 3 10 3" xfId="30410"/>
    <cellStyle name="Bilješka 49 3 10 4" xfId="43819"/>
    <cellStyle name="Bilješka 49 3 11" xfId="14607"/>
    <cellStyle name="Bilješka 49 3 11 2" xfId="30214"/>
    <cellStyle name="Bilješka 49 3 11 3" xfId="43821"/>
    <cellStyle name="Bilješka 49 3 12" xfId="23677"/>
    <cellStyle name="Bilješka 49 3 13" xfId="43818"/>
    <cellStyle name="Bilješka 49 3 14" xfId="46512"/>
    <cellStyle name="Bilješka 49 3 15" xfId="59503"/>
    <cellStyle name="Bilješka 49 3 2" xfId="7765"/>
    <cellStyle name="Bilješka 49 3 2 10" xfId="13374"/>
    <cellStyle name="Bilješka 49 3 2 10 2" xfId="20848"/>
    <cellStyle name="Bilješka 49 3 2 10 2 2" xfId="43824"/>
    <cellStyle name="Bilješka 49 3 2 10 3" xfId="28999"/>
    <cellStyle name="Bilješka 49 3 2 10 4" xfId="43823"/>
    <cellStyle name="Bilješka 49 3 2 11" xfId="14838"/>
    <cellStyle name="Bilješka 49 3 2 11 2" xfId="30444"/>
    <cellStyle name="Bilješka 49 3 2 11 3" xfId="43825"/>
    <cellStyle name="Bilješka 49 3 2 12" xfId="23381"/>
    <cellStyle name="Bilješka 49 3 2 13" xfId="43822"/>
    <cellStyle name="Bilješka 49 3 2 14" xfId="46850"/>
    <cellStyle name="Bilješka 49 3 2 15" xfId="59615"/>
    <cellStyle name="Bilješka 49 3 2 2" xfId="8005"/>
    <cellStyle name="Bilješka 49 3 2 2 10" xfId="15051"/>
    <cellStyle name="Bilješka 49 3 2 2 10 2" xfId="30655"/>
    <cellStyle name="Bilješka 49 3 2 2 10 3" xfId="43827"/>
    <cellStyle name="Bilješka 49 3 2 2 11" xfId="22645"/>
    <cellStyle name="Bilješka 49 3 2 2 12" xfId="43826"/>
    <cellStyle name="Bilješka 49 3 2 2 13" xfId="47095"/>
    <cellStyle name="Bilješka 49 3 2 2 14" xfId="59777"/>
    <cellStyle name="Bilješka 49 3 2 2 2" xfId="8321"/>
    <cellStyle name="Bilješka 49 3 2 2 2 10" xfId="23938"/>
    <cellStyle name="Bilješka 49 3 2 2 2 11" xfId="23994"/>
    <cellStyle name="Bilješka 49 3 2 2 2 12" xfId="43828"/>
    <cellStyle name="Bilješka 49 3 2 2 2 13" xfId="47186"/>
    <cellStyle name="Bilješka 49 3 2 2 2 14" xfId="59937"/>
    <cellStyle name="Bilješka 49 3 2 2 2 2" xfId="9499"/>
    <cellStyle name="Bilješka 49 3 2 2 2 2 2" xfId="16494"/>
    <cellStyle name="Bilješka 49 3 2 2 2 2 2 2" xfId="43830"/>
    <cellStyle name="Bilješka 49 3 2 2 2 2 3" xfId="23868"/>
    <cellStyle name="Bilješka 49 3 2 2 2 2 3 2" xfId="52257"/>
    <cellStyle name="Bilješka 49 3 2 2 2 2 4" xfId="24812"/>
    <cellStyle name="Bilješka 49 3 2 2 2 2 4 2" xfId="54583"/>
    <cellStyle name="Bilješka 49 3 2 2 2 2 5" xfId="43829"/>
    <cellStyle name="Bilješka 49 3 2 2 2 2 5 2" xfId="57773"/>
    <cellStyle name="Bilješka 49 3 2 2 2 2 6" xfId="60261"/>
    <cellStyle name="Bilješka 49 3 2 2 2 3" xfId="8343"/>
    <cellStyle name="Bilješka 49 3 2 2 2 3 2" xfId="15594"/>
    <cellStyle name="Bilješka 49 3 2 2 2 3 2 2" xfId="43832"/>
    <cellStyle name="Bilješka 49 3 2 2 2 3 3" xfId="24934"/>
    <cellStyle name="Bilješka 49 3 2 2 2 3 4" xfId="43831"/>
    <cellStyle name="Bilješka 49 3 2 2 2 4" xfId="11272"/>
    <cellStyle name="Bilješka 49 3 2 2 2 4 2" xfId="18796"/>
    <cellStyle name="Bilješka 49 3 2 2 2 4 2 2" xfId="43834"/>
    <cellStyle name="Bilješka 49 3 2 2 2 4 3" xfId="26920"/>
    <cellStyle name="Bilješka 49 3 2 2 2 4 4" xfId="43833"/>
    <cellStyle name="Bilješka 49 3 2 2 2 4 5" xfId="47612"/>
    <cellStyle name="Bilješka 49 3 2 2 2 5" xfId="12182"/>
    <cellStyle name="Bilješka 49 3 2 2 2 5 2" xfId="19697"/>
    <cellStyle name="Bilješka 49 3 2 2 2 5 2 2" xfId="43836"/>
    <cellStyle name="Bilješka 49 3 2 2 2 5 3" xfId="27820"/>
    <cellStyle name="Bilješka 49 3 2 2 2 5 4" xfId="43835"/>
    <cellStyle name="Bilješka 49 3 2 2 2 5 5" xfId="49312"/>
    <cellStyle name="Bilješka 49 3 2 2 2 6" xfId="13076"/>
    <cellStyle name="Bilješka 49 3 2 2 2 6 2" xfId="20580"/>
    <cellStyle name="Bilješka 49 3 2 2 2 6 2 2" xfId="43838"/>
    <cellStyle name="Bilješka 49 3 2 2 2 6 3" xfId="28704"/>
    <cellStyle name="Bilješka 49 3 2 2 2 6 4" xfId="43837"/>
    <cellStyle name="Bilješka 49 3 2 2 2 6 5" xfId="50769"/>
    <cellStyle name="Bilješka 49 3 2 2 2 7" xfId="8480"/>
    <cellStyle name="Bilješka 49 3 2 2 2 7 2" xfId="17125"/>
    <cellStyle name="Bilješka 49 3 2 2 2 7 2 2" xfId="43840"/>
    <cellStyle name="Bilješka 49 3 2 2 2 7 3" xfId="25069"/>
    <cellStyle name="Bilješka 49 3 2 2 2 7 4" xfId="43839"/>
    <cellStyle name="Bilješka 49 3 2 2 2 7 5" xfId="56955"/>
    <cellStyle name="Bilješka 49 3 2 2 2 8" xfId="12312"/>
    <cellStyle name="Bilješka 49 3 2 2 2 8 2" xfId="19817"/>
    <cellStyle name="Bilješka 49 3 2 2 2 8 2 2" xfId="43842"/>
    <cellStyle name="Bilješka 49 3 2 2 2 8 3" xfId="27948"/>
    <cellStyle name="Bilješka 49 3 2 2 2 8 4" xfId="43841"/>
    <cellStyle name="Bilješka 49 3 2 2 2 9" xfId="15038"/>
    <cellStyle name="Bilješka 49 3 2 2 2 9 2" xfId="30642"/>
    <cellStyle name="Bilješka 49 3 2 2 2 9 3" xfId="43843"/>
    <cellStyle name="Bilješka 49 3 2 2 2_Hotel Fortuna" xfId="49647"/>
    <cellStyle name="Bilješka 49 3 2 2 3" xfId="9183"/>
    <cellStyle name="Bilješka 49 3 2 2 3 2" xfId="16397"/>
    <cellStyle name="Bilješka 49 3 2 2 3 2 2" xfId="43845"/>
    <cellStyle name="Bilješka 49 3 2 2 3 3" xfId="17031"/>
    <cellStyle name="Bilješka 49 3 2 2 3 3 2" xfId="43846"/>
    <cellStyle name="Bilješka 49 3 2 2 3 3 3" xfId="52160"/>
    <cellStyle name="Bilješka 49 3 2 2 3 4" xfId="24715"/>
    <cellStyle name="Bilješka 49 3 2 2 3 4 2" xfId="54486"/>
    <cellStyle name="Bilješka 49 3 2 2 3 5" xfId="43844"/>
    <cellStyle name="Bilješka 49 3 2 2 3 5 2" xfId="57676"/>
    <cellStyle name="Bilješka 49 3 2 2 3 6" xfId="47620"/>
    <cellStyle name="Bilješka 49 3 2 2 4" xfId="10319"/>
    <cellStyle name="Bilješka 49 3 2 2 4 2" xfId="17873"/>
    <cellStyle name="Bilješka 49 3 2 2 4 2 2" xfId="43848"/>
    <cellStyle name="Bilješka 49 3 2 2 4 3" xfId="25991"/>
    <cellStyle name="Bilješka 49 3 2 2 4 4" xfId="43847"/>
    <cellStyle name="Bilješka 49 3 2 2 4 5" xfId="49215"/>
    <cellStyle name="Bilješka 49 3 2 2 5" xfId="11019"/>
    <cellStyle name="Bilješka 49 3 2 2 5 2" xfId="18550"/>
    <cellStyle name="Bilješka 49 3 2 2 5 2 2" xfId="43850"/>
    <cellStyle name="Bilješka 49 3 2 2 5 3" xfId="26668"/>
    <cellStyle name="Bilješka 49 3 2 2 5 4" xfId="43849"/>
    <cellStyle name="Bilješka 49 3 2 2 5 5" xfId="51399"/>
    <cellStyle name="Bilješka 49 3 2 2 6" xfId="11866"/>
    <cellStyle name="Bilješka 49 3 2 2 6 2" xfId="19381"/>
    <cellStyle name="Bilješka 49 3 2 2 6 2 2" xfId="43852"/>
    <cellStyle name="Bilješka 49 3 2 2 6 3" xfId="27507"/>
    <cellStyle name="Bilješka 49 3 2 2 6 4" xfId="43851"/>
    <cellStyle name="Bilješka 49 3 2 2 6 5" xfId="56639"/>
    <cellStyle name="Bilješka 49 3 2 2 7" xfId="12760"/>
    <cellStyle name="Bilješka 49 3 2 2 7 2" xfId="20264"/>
    <cellStyle name="Bilješka 49 3 2 2 7 2 2" xfId="43854"/>
    <cellStyle name="Bilješka 49 3 2 2 7 3" xfId="28391"/>
    <cellStyle name="Bilješka 49 3 2 2 7 4" xfId="43853"/>
    <cellStyle name="Bilješka 49 3 2 2 8" xfId="13888"/>
    <cellStyle name="Bilješka 49 3 2 2 8 2" xfId="21351"/>
    <cellStyle name="Bilješka 49 3 2 2 8 2 2" xfId="43856"/>
    <cellStyle name="Bilješka 49 3 2 2 8 3" xfId="29507"/>
    <cellStyle name="Bilješka 49 3 2 2 8 4" xfId="43855"/>
    <cellStyle name="Bilješka 49 3 2 2 9" xfId="14646"/>
    <cellStyle name="Bilješka 49 3 2 2 9 2" xfId="22022"/>
    <cellStyle name="Bilješka 49 3 2 2 9 2 2" xfId="43858"/>
    <cellStyle name="Bilješka 49 3 2 2 9 3" xfId="30253"/>
    <cellStyle name="Bilješka 49 3 2 2 9 4" xfId="43857"/>
    <cellStyle name="Bilješka 49 3 2 2_Hotel Fortuna" xfId="50207"/>
    <cellStyle name="Bilješka 49 3 2 3" xfId="8166"/>
    <cellStyle name="Bilješka 49 3 2 3 10" xfId="22438"/>
    <cellStyle name="Bilješka 49 3 2 3 11" xfId="22322"/>
    <cellStyle name="Bilješka 49 3 2 3 12" xfId="43859"/>
    <cellStyle name="Bilješka 49 3 2 3 13" xfId="46963"/>
    <cellStyle name="Bilješka 49 3 2 3 2" xfId="9344"/>
    <cellStyle name="Bilješka 49 3 2 3 2 2" xfId="16570"/>
    <cellStyle name="Bilješka 49 3 2 3 2 2 2" xfId="43861"/>
    <cellStyle name="Bilješka 49 3 2 3 2 2 3" xfId="47372"/>
    <cellStyle name="Bilješka 49 3 2 3 2 3" xfId="22411"/>
    <cellStyle name="Bilješka 49 3 2 3 2 4" xfId="24888"/>
    <cellStyle name="Bilješka 49 3 2 3 2 4 2" xfId="48048"/>
    <cellStyle name="Bilješka 49 3 2 3 2 5" xfId="43860"/>
    <cellStyle name="Bilješka 49 3 2 3 2 5 2" xfId="49389"/>
    <cellStyle name="Bilješka 49 3 2 3 2 6" xfId="54659"/>
    <cellStyle name="Bilješka 49 3 2 3 2 7" xfId="57849"/>
    <cellStyle name="Bilješka 49 3 2 3 2 8" xfId="47263"/>
    <cellStyle name="Bilješka 49 3 2 3 2 9" xfId="60319"/>
    <cellStyle name="Bilješka 49 3 2 3 2_Hotel Fortuna" xfId="49613"/>
    <cellStyle name="Bilješka 49 3 2 3 3" xfId="8597"/>
    <cellStyle name="Bilješka 49 3 2 3 3 2" xfId="16260"/>
    <cellStyle name="Bilješka 49 3 2 3 3 2 2" xfId="43863"/>
    <cellStyle name="Bilješka 49 3 2 3 3 3" xfId="22932"/>
    <cellStyle name="Bilješka 49 3 2 3 3 3 2" xfId="52023"/>
    <cellStyle name="Bilješka 49 3 2 3 3 4" xfId="24578"/>
    <cellStyle name="Bilješka 49 3 2 3 3 4 2" xfId="54349"/>
    <cellStyle name="Bilješka 49 3 2 3 3 5" xfId="43862"/>
    <cellStyle name="Bilješka 49 3 2 3 3 5 2" xfId="57539"/>
    <cellStyle name="Bilješka 49 3 2 3 3 6" xfId="47824"/>
    <cellStyle name="Bilješka 49 3 2 3 3 7" xfId="60155"/>
    <cellStyle name="Bilješka 49 3 2 3 4" xfId="10532"/>
    <cellStyle name="Bilješka 49 3 2 3 4 2" xfId="18073"/>
    <cellStyle name="Bilješka 49 3 2 3 4 2 2" xfId="43865"/>
    <cellStyle name="Bilješka 49 3 2 3 4 3" xfId="26190"/>
    <cellStyle name="Bilješka 49 3 2 3 4 4" xfId="43864"/>
    <cellStyle name="Bilješka 49 3 2 3 4 5" xfId="49077"/>
    <cellStyle name="Bilješka 49 3 2 3 5" xfId="12027"/>
    <cellStyle name="Bilješka 49 3 2 3 5 2" xfId="19542"/>
    <cellStyle name="Bilješka 49 3 2 3 5 2 2" xfId="43867"/>
    <cellStyle name="Bilješka 49 3 2 3 5 3" xfId="27666"/>
    <cellStyle name="Bilješka 49 3 2 3 5 4" xfId="43866"/>
    <cellStyle name="Bilješka 49 3 2 3 5 5" xfId="51144"/>
    <cellStyle name="Bilješka 49 3 2 3 6" xfId="12921"/>
    <cellStyle name="Bilješka 49 3 2 3 6 2" xfId="20425"/>
    <cellStyle name="Bilješka 49 3 2 3 6 2 2" xfId="43869"/>
    <cellStyle name="Bilješka 49 3 2 3 6 3" xfId="28550"/>
    <cellStyle name="Bilješka 49 3 2 3 6 4" xfId="43868"/>
    <cellStyle name="Bilješka 49 3 2 3 6 5" xfId="56800"/>
    <cellStyle name="Bilješka 49 3 2 3 7" xfId="11333"/>
    <cellStyle name="Bilješka 49 3 2 3 7 2" xfId="18856"/>
    <cellStyle name="Bilješka 49 3 2 3 7 2 2" xfId="43871"/>
    <cellStyle name="Bilješka 49 3 2 3 7 3" xfId="26981"/>
    <cellStyle name="Bilješka 49 3 2 3 7 4" xfId="43870"/>
    <cellStyle name="Bilješka 49 3 2 3 8" xfId="14133"/>
    <cellStyle name="Bilješka 49 3 2 3 8 2" xfId="21559"/>
    <cellStyle name="Bilješka 49 3 2 3 8 2 2" xfId="43873"/>
    <cellStyle name="Bilješka 49 3 2 3 8 3" xfId="29749"/>
    <cellStyle name="Bilješka 49 3 2 3 8 4" xfId="43872"/>
    <cellStyle name="Bilješka 49 3 2 3 9" xfId="15509"/>
    <cellStyle name="Bilješka 49 3 2 3 9 2" xfId="31105"/>
    <cellStyle name="Bilješka 49 3 2 3 9 3" xfId="43874"/>
    <cellStyle name="Bilješka 49 3 2 3_Hotel Fortuna" xfId="50014"/>
    <cellStyle name="Bilješka 49 3 2 4" xfId="8943"/>
    <cellStyle name="Bilješka 49 3 2 4 2" xfId="16141"/>
    <cellStyle name="Bilješka 49 3 2 4 2 2" xfId="43876"/>
    <cellStyle name="Bilješka 49 3 2 4 3" xfId="16922"/>
    <cellStyle name="Bilješka 49 3 2 4 3 2" xfId="43877"/>
    <cellStyle name="Bilješka 49 3 2 4 3 3" xfId="51904"/>
    <cellStyle name="Bilješka 49 3 2 4 4" xfId="24459"/>
    <cellStyle name="Bilješka 49 3 2 4 4 2" xfId="54230"/>
    <cellStyle name="Bilješka 49 3 2 4 5" xfId="43875"/>
    <cellStyle name="Bilješka 49 3 2 4 5 2" xfId="57420"/>
    <cellStyle name="Bilješka 49 3 2 4 6" xfId="48154"/>
    <cellStyle name="Bilješka 49 3 2 5" xfId="9538"/>
    <cellStyle name="Bilješka 49 3 2 5 2" xfId="17179"/>
    <cellStyle name="Bilješka 49 3 2 5 2 2" xfId="43879"/>
    <cellStyle name="Bilješka 49 3 2 5 3" xfId="25306"/>
    <cellStyle name="Bilješka 49 3 2 5 4" xfId="43878"/>
    <cellStyle name="Bilješka 49 3 2 5 5" xfId="48957"/>
    <cellStyle name="Bilješka 49 3 2 6" xfId="10703"/>
    <cellStyle name="Bilješka 49 3 2 6 2" xfId="18241"/>
    <cellStyle name="Bilješka 49 3 2 6 2 2" xfId="43881"/>
    <cellStyle name="Bilješka 49 3 2 6 3" xfId="26358"/>
    <cellStyle name="Bilješka 49 3 2 6 4" xfId="43880"/>
    <cellStyle name="Bilješka 49 3 2 6 5" xfId="52293"/>
    <cellStyle name="Bilješka 49 3 2 7" xfId="11626"/>
    <cellStyle name="Bilješka 49 3 2 7 2" xfId="19141"/>
    <cellStyle name="Bilješka 49 3 2 7 2 2" xfId="43883"/>
    <cellStyle name="Bilješka 49 3 2 7 3" xfId="27270"/>
    <cellStyle name="Bilješka 49 3 2 7 4" xfId="43882"/>
    <cellStyle name="Bilješka 49 3 2 7 5" xfId="56289"/>
    <cellStyle name="Bilješka 49 3 2 8" xfId="12520"/>
    <cellStyle name="Bilješka 49 3 2 8 2" xfId="20024"/>
    <cellStyle name="Bilješka 49 3 2 8 2 2" xfId="43885"/>
    <cellStyle name="Bilješka 49 3 2 8 3" xfId="28154"/>
    <cellStyle name="Bilješka 49 3 2 8 4" xfId="43884"/>
    <cellStyle name="Bilješka 49 3 2 9" xfId="13115"/>
    <cellStyle name="Bilješka 49 3 2 9 2" xfId="20619"/>
    <cellStyle name="Bilješka 49 3 2 9 2 2" xfId="43887"/>
    <cellStyle name="Bilješka 49 3 2 9 3" xfId="28742"/>
    <cellStyle name="Bilješka 49 3 2 9 4" xfId="43886"/>
    <cellStyle name="Bilješka 49 3 2_Hotel Fortuna" xfId="50348"/>
    <cellStyle name="Bilješka 49 3 3" xfId="8086"/>
    <cellStyle name="Bilješka 49 3 3 10" xfId="22381"/>
    <cellStyle name="Bilješka 49 3 3 11" xfId="23390"/>
    <cellStyle name="Bilješka 49 3 3 12" xfId="43888"/>
    <cellStyle name="Bilješka 49 3 3 13" xfId="46888"/>
    <cellStyle name="Bilješka 49 3 3 14" xfId="59826"/>
    <cellStyle name="Bilješka 49 3 3 2" xfId="9264"/>
    <cellStyle name="Bilješka 49 3 3 2 2" xfId="16179"/>
    <cellStyle name="Bilješka 49 3 3 2 2 2" xfId="43890"/>
    <cellStyle name="Bilješka 49 3 3 2 3" xfId="22706"/>
    <cellStyle name="Bilješka 49 3 3 2 3 2" xfId="51942"/>
    <cellStyle name="Bilješka 49 3 3 2 4" xfId="24497"/>
    <cellStyle name="Bilješka 49 3 3 2 4 2" xfId="54268"/>
    <cellStyle name="Bilješka 49 3 3 2 5" xfId="43889"/>
    <cellStyle name="Bilješka 49 3 3 2 5 2" xfId="57458"/>
    <cellStyle name="Bilješka 49 3 3 2 6" xfId="60100"/>
    <cellStyle name="Bilješka 49 3 3 3" xfId="8592"/>
    <cellStyle name="Bilješka 49 3 3 3 2" xfId="16697"/>
    <cellStyle name="Bilješka 49 3 3 3 2 2" xfId="43892"/>
    <cellStyle name="Bilješka 49 3 3 3 3" xfId="25178"/>
    <cellStyle name="Bilješka 49 3 3 3 4" xfId="43891"/>
    <cellStyle name="Bilješka 49 3 3 4" xfId="8500"/>
    <cellStyle name="Bilješka 49 3 3 4 2" xfId="15641"/>
    <cellStyle name="Bilješka 49 3 3 4 2 2" xfId="43894"/>
    <cellStyle name="Bilješka 49 3 3 4 3" xfId="25088"/>
    <cellStyle name="Bilješka 49 3 3 4 4" xfId="43893"/>
    <cellStyle name="Bilješka 49 3 3 4 5" xfId="48095"/>
    <cellStyle name="Bilješka 49 3 3 5" xfId="11947"/>
    <cellStyle name="Bilješka 49 3 3 5 2" xfId="19462"/>
    <cellStyle name="Bilješka 49 3 3 5 2 2" xfId="43896"/>
    <cellStyle name="Bilješka 49 3 3 5 3" xfId="27586"/>
    <cellStyle name="Bilješka 49 3 3 5 4" xfId="43895"/>
    <cellStyle name="Bilješka 49 3 3 5 5" xfId="48996"/>
    <cellStyle name="Bilješka 49 3 3 6" xfId="12841"/>
    <cellStyle name="Bilješka 49 3 3 6 2" xfId="20345"/>
    <cellStyle name="Bilješka 49 3 3 6 2 2" xfId="43898"/>
    <cellStyle name="Bilješka 49 3 3 6 3" xfId="28470"/>
    <cellStyle name="Bilješka 49 3 3 6 4" xfId="43897"/>
    <cellStyle name="Bilješka 49 3 3 6 5" xfId="50482"/>
    <cellStyle name="Bilješka 49 3 3 7" xfId="10950"/>
    <cellStyle name="Bilješka 49 3 3 7 2" xfId="18481"/>
    <cellStyle name="Bilješka 49 3 3 7 2 2" xfId="43900"/>
    <cellStyle name="Bilješka 49 3 3 7 3" xfId="26600"/>
    <cellStyle name="Bilješka 49 3 3 7 4" xfId="43899"/>
    <cellStyle name="Bilješka 49 3 3 7 5" xfId="56720"/>
    <cellStyle name="Bilješka 49 3 3 8" xfId="12249"/>
    <cellStyle name="Bilješka 49 3 3 8 2" xfId="19754"/>
    <cellStyle name="Bilješka 49 3 3 8 2 2" xfId="43902"/>
    <cellStyle name="Bilješka 49 3 3 8 3" xfId="27886"/>
    <cellStyle name="Bilješka 49 3 3 8 4" xfId="43901"/>
    <cellStyle name="Bilješka 49 3 3 9" xfId="14678"/>
    <cellStyle name="Bilješka 49 3 3 9 2" xfId="30285"/>
    <cellStyle name="Bilješka 49 3 3 9 3" xfId="43903"/>
    <cellStyle name="Bilješka 49 3 3_Hotel Fortuna" xfId="49851"/>
    <cellStyle name="Bilješka 49 3 4" xfId="8783"/>
    <cellStyle name="Bilješka 49 3 4 2" xfId="15791"/>
    <cellStyle name="Bilješka 49 3 4 2 2" xfId="43905"/>
    <cellStyle name="Bilješka 49 3 4 3" xfId="16667"/>
    <cellStyle name="Bilješka 49 3 4 3 2" xfId="43906"/>
    <cellStyle name="Bilješka 49 3 4 3 3" xfId="51554"/>
    <cellStyle name="Bilješka 49 3 4 4" xfId="24109"/>
    <cellStyle name="Bilješka 49 3 4 4 2" xfId="53880"/>
    <cellStyle name="Bilješka 49 3 4 5" xfId="43904"/>
    <cellStyle name="Bilješka 49 3 4 5 2" xfId="57070"/>
    <cellStyle name="Bilješka 49 3 4 6" xfId="47921"/>
    <cellStyle name="Bilješka 49 3 5" xfId="10025"/>
    <cellStyle name="Bilješka 49 3 5 2" xfId="17612"/>
    <cellStyle name="Bilješka 49 3 5 2 2" xfId="43908"/>
    <cellStyle name="Bilješka 49 3 5 3" xfId="25734"/>
    <cellStyle name="Bilješka 49 3 5 4" xfId="43907"/>
    <cellStyle name="Bilješka 49 3 5 5" xfId="48606"/>
    <cellStyle name="Bilješka 49 3 6" xfId="8554"/>
    <cellStyle name="Bilješka 49 3 6 2" xfId="15610"/>
    <cellStyle name="Bilješka 49 3 6 2 2" xfId="43910"/>
    <cellStyle name="Bilješka 49 3 6 3" xfId="25142"/>
    <cellStyle name="Bilješka 49 3 6 4" xfId="43909"/>
    <cellStyle name="Bilješka 49 3 6 5" xfId="51046"/>
    <cellStyle name="Bilješka 49 3 7" xfId="11467"/>
    <cellStyle name="Bilješka 49 3 7 2" xfId="18982"/>
    <cellStyle name="Bilješka 49 3 7 2 2" xfId="43912"/>
    <cellStyle name="Bilješka 49 3 7 3" xfId="27113"/>
    <cellStyle name="Bilješka 49 3 7 4" xfId="43911"/>
    <cellStyle name="Bilješka 49 3 7 5" xfId="56441"/>
    <cellStyle name="Bilješka 49 3 8" xfId="12360"/>
    <cellStyle name="Bilješka 49 3 8 2" xfId="19865"/>
    <cellStyle name="Bilješka 49 3 8 2 2" xfId="43914"/>
    <cellStyle name="Bilješka 49 3 8 3" xfId="27996"/>
    <cellStyle name="Bilješka 49 3 8 4" xfId="43913"/>
    <cellStyle name="Bilješka 49 3 9" xfId="13596"/>
    <cellStyle name="Bilješka 49 3 9 2" xfId="21066"/>
    <cellStyle name="Bilješka 49 3 9 2 2" xfId="43916"/>
    <cellStyle name="Bilješka 49 3 9 3" xfId="29219"/>
    <cellStyle name="Bilješka 49 3 9 4" xfId="43915"/>
    <cellStyle name="Bilješka 49 3_Hotel Fortuna" xfId="50113"/>
    <cellStyle name="Bilješka 49 4" xfId="8404"/>
    <cellStyle name="Bilješka 49 4 2" xfId="15555"/>
    <cellStyle name="Bilješka 49 4 2 2" xfId="43918"/>
    <cellStyle name="Bilješka 49 4 3" xfId="24995"/>
    <cellStyle name="Bilješka 49 4 4" xfId="43917"/>
    <cellStyle name="Bilješka 49 4 5" xfId="47495"/>
    <cellStyle name="Bilješka 49 5" xfId="8436"/>
    <cellStyle name="Bilješka 49 5 2" xfId="17058"/>
    <cellStyle name="Bilješka 49 5 2 2" xfId="43920"/>
    <cellStyle name="Bilješka 49 5 3" xfId="25026"/>
    <cellStyle name="Bilješka 49 5 4" xfId="43919"/>
    <cellStyle name="Bilješka 49 5 5" xfId="48469"/>
    <cellStyle name="Bilješka 49 6" xfId="8486"/>
    <cellStyle name="Bilješka 49 6 2" xfId="15682"/>
    <cellStyle name="Bilješka 49 6 2 2" xfId="43922"/>
    <cellStyle name="Bilješka 49 6 3" xfId="25075"/>
    <cellStyle name="Bilješka 49 6 4" xfId="43921"/>
    <cellStyle name="Bilješka 49 6 5" xfId="50573"/>
    <cellStyle name="Bilješka 49 7" xfId="10458"/>
    <cellStyle name="Bilješka 49 7 2" xfId="18002"/>
    <cellStyle name="Bilješka 49 7 2 2" xfId="43924"/>
    <cellStyle name="Bilješka 49 7 3" xfId="26118"/>
    <cellStyle name="Bilješka 49 7 4" xfId="43923"/>
    <cellStyle name="Bilješka 49 7 5" xfId="50522"/>
    <cellStyle name="Bilješka 49 8" xfId="11099"/>
    <cellStyle name="Bilješka 49 8 2" xfId="18627"/>
    <cellStyle name="Bilješka 49 8 2 2" xfId="43926"/>
    <cellStyle name="Bilješka 49 8 3" xfId="26748"/>
    <cellStyle name="Bilješka 49 8 4" xfId="43925"/>
    <cellStyle name="Bilješka 49 9" xfId="10904"/>
    <cellStyle name="Bilješka 49 9 2" xfId="18436"/>
    <cellStyle name="Bilješka 49 9 2 2" xfId="43928"/>
    <cellStyle name="Bilješka 49 9 3" xfId="26555"/>
    <cellStyle name="Bilješka 49 9 4" xfId="43927"/>
    <cellStyle name="Bilješka 49_Hotel Fortuna" xfId="49862"/>
    <cellStyle name="Bilješka 5" xfId="2439"/>
    <cellStyle name="Bilješka 5 10" xfId="13856"/>
    <cellStyle name="Bilješka 5 10 2" xfId="21319"/>
    <cellStyle name="Bilješka 5 10 2 2" xfId="43931"/>
    <cellStyle name="Bilješka 5 10 3" xfId="29475"/>
    <cellStyle name="Bilješka 5 10 4" xfId="43930"/>
    <cellStyle name="Bilješka 5 11" xfId="14835"/>
    <cellStyle name="Bilješka 5 11 2" xfId="30441"/>
    <cellStyle name="Bilješka 5 11 3" xfId="43932"/>
    <cellStyle name="Bilješka 5 12" xfId="22267"/>
    <cellStyle name="Bilješka 5 13" xfId="43929"/>
    <cellStyle name="Bilješka 5 14" xfId="45959"/>
    <cellStyle name="Bilješka 5 15" xfId="59410"/>
    <cellStyle name="Bilješka 5 16" xfId="7297"/>
    <cellStyle name="Bilješka 5 17" xfId="6948"/>
    <cellStyle name="Bilješka 5 2" xfId="2440"/>
    <cellStyle name="Bilješka 5 2 10" xfId="14552"/>
    <cellStyle name="Bilješka 5 2 10 2" xfId="21939"/>
    <cellStyle name="Bilješka 5 2 10 2 2" xfId="43935"/>
    <cellStyle name="Bilješka 5 2 10 3" xfId="30161"/>
    <cellStyle name="Bilješka 5 2 10 4" xfId="43934"/>
    <cellStyle name="Bilješka 5 2 11" xfId="14821"/>
    <cellStyle name="Bilješka 5 2 11 2" xfId="30427"/>
    <cellStyle name="Bilješka 5 2 11 3" xfId="43936"/>
    <cellStyle name="Bilješka 5 2 12" xfId="23973"/>
    <cellStyle name="Bilješka 5 2 13" xfId="43933"/>
    <cellStyle name="Bilješka 5 2 14" xfId="59466"/>
    <cellStyle name="Bilješka 5 2 15" xfId="7552"/>
    <cellStyle name="Bilješka 5 2 2" xfId="7710"/>
    <cellStyle name="Bilješka 5 2 2 10" xfId="15237"/>
    <cellStyle name="Bilješka 5 2 2 10 2" xfId="30838"/>
    <cellStyle name="Bilješka 5 2 2 10 3" xfId="43938"/>
    <cellStyle name="Bilješka 5 2 2 11" xfId="22770"/>
    <cellStyle name="Bilješka 5 2 2 12" xfId="43937"/>
    <cellStyle name="Bilješka 5 2 2 13" xfId="46798"/>
    <cellStyle name="Bilješka 5 2 2 14" xfId="59572"/>
    <cellStyle name="Bilješka 5 2 2 2" xfId="8247"/>
    <cellStyle name="Bilješka 5 2 2 2 10" xfId="23552"/>
    <cellStyle name="Bilješka 5 2 2 2 11" xfId="22669"/>
    <cellStyle name="Bilješka 5 2 2 2 12" xfId="43939"/>
    <cellStyle name="Bilješka 5 2 2 2 13" xfId="47116"/>
    <cellStyle name="Bilješka 5 2 2 2 14" xfId="59897"/>
    <cellStyle name="Bilješka 5 2 2 2 2" xfId="9425"/>
    <cellStyle name="Bilješka 5 2 2 2 2 2" xfId="16419"/>
    <cellStyle name="Bilješka 5 2 2 2 2 2 2" xfId="43941"/>
    <cellStyle name="Bilješka 5 2 2 2 2 3" xfId="23963"/>
    <cellStyle name="Bilješka 5 2 2 2 2 3 2" xfId="52182"/>
    <cellStyle name="Bilješka 5 2 2 2 2 4" xfId="24737"/>
    <cellStyle name="Bilješka 5 2 2 2 2 4 2" xfId="54508"/>
    <cellStyle name="Bilješka 5 2 2 2 2 5" xfId="43940"/>
    <cellStyle name="Bilješka 5 2 2 2 2 5 2" xfId="57698"/>
    <cellStyle name="Bilješka 5 2 2 2 2 6" xfId="60212"/>
    <cellStyle name="Bilješka 5 2 2 2 3" xfId="10131"/>
    <cellStyle name="Bilješka 5 2 2 2 3 2" xfId="17709"/>
    <cellStyle name="Bilješka 5 2 2 2 3 2 2" xfId="43943"/>
    <cellStyle name="Bilješka 5 2 2 2 3 3" xfId="25830"/>
    <cellStyle name="Bilješka 5 2 2 2 3 4" xfId="43942"/>
    <cellStyle name="Bilješka 5 2 2 2 4" xfId="10987"/>
    <cellStyle name="Bilješka 5 2 2 2 4 2" xfId="18518"/>
    <cellStyle name="Bilješka 5 2 2 2 4 2 2" xfId="43945"/>
    <cellStyle name="Bilješka 5 2 2 2 4 3" xfId="26636"/>
    <cellStyle name="Bilješka 5 2 2 2 4 4" xfId="43944"/>
    <cellStyle name="Bilješka 5 2 2 2 4 5" xfId="48262"/>
    <cellStyle name="Bilješka 5 2 2 2 5" xfId="12108"/>
    <cellStyle name="Bilješka 5 2 2 2 5 2" xfId="19623"/>
    <cellStyle name="Bilješka 5 2 2 2 5 2 2" xfId="43947"/>
    <cellStyle name="Bilješka 5 2 2 2 5 3" xfId="27746"/>
    <cellStyle name="Bilješka 5 2 2 2 5 4" xfId="43946"/>
    <cellStyle name="Bilješka 5 2 2 2 5 5" xfId="49237"/>
    <cellStyle name="Bilješka 5 2 2 2 6" xfId="13002"/>
    <cellStyle name="Bilješka 5 2 2 2 6 2" xfId="20506"/>
    <cellStyle name="Bilješka 5 2 2 2 6 2 2" xfId="43949"/>
    <cellStyle name="Bilješka 5 2 2 2 6 3" xfId="28630"/>
    <cellStyle name="Bilješka 5 2 2 2 6 4" xfId="43948"/>
    <cellStyle name="Bilješka 5 2 2 2 6 5" xfId="50819"/>
    <cellStyle name="Bilješka 5 2 2 2 7" xfId="13702"/>
    <cellStyle name="Bilješka 5 2 2 2 7 2" xfId="21169"/>
    <cellStyle name="Bilješka 5 2 2 2 7 2 2" xfId="43951"/>
    <cellStyle name="Bilješka 5 2 2 2 7 3" xfId="29324"/>
    <cellStyle name="Bilješka 5 2 2 2 7 4" xfId="43950"/>
    <cellStyle name="Bilješka 5 2 2 2 7 5" xfId="56881"/>
    <cellStyle name="Bilješka 5 2 2 2 8" xfId="14619"/>
    <cellStyle name="Bilješka 5 2 2 2 8 2" xfId="21997"/>
    <cellStyle name="Bilješka 5 2 2 2 8 2 2" xfId="43953"/>
    <cellStyle name="Bilješka 5 2 2 2 8 3" xfId="30226"/>
    <cellStyle name="Bilješka 5 2 2 2 8 4" xfId="43952"/>
    <cellStyle name="Bilješka 5 2 2 2 9" xfId="15417"/>
    <cellStyle name="Bilješka 5 2 2 2 9 2" xfId="31016"/>
    <cellStyle name="Bilješka 5 2 2 2 9 3" xfId="43954"/>
    <cellStyle name="Bilješka 5 2 2 2_Hotel Fortuna" xfId="50225"/>
    <cellStyle name="Bilješka 5 2 2 3" xfId="8887"/>
    <cellStyle name="Bilješka 5 2 2 3 2" xfId="16088"/>
    <cellStyle name="Bilješka 5 2 2 3 2 2" xfId="43956"/>
    <cellStyle name="Bilješka 5 2 2 3 3" xfId="16870"/>
    <cellStyle name="Bilješka 5 2 2 3 3 2" xfId="43957"/>
    <cellStyle name="Bilješka 5 2 2 3 3 3" xfId="51851"/>
    <cellStyle name="Bilješka 5 2 2 3 4" xfId="24406"/>
    <cellStyle name="Bilješka 5 2 2 3 4 2" xfId="54177"/>
    <cellStyle name="Bilješka 5 2 2 3 5" xfId="43955"/>
    <cellStyle name="Bilješka 5 2 2 3 5 2" xfId="57367"/>
    <cellStyle name="Bilješka 5 2 2 3 6" xfId="48210"/>
    <cellStyle name="Bilješka 5 2 2 4" xfId="10195"/>
    <cellStyle name="Bilješka 5 2 2 4 2" xfId="17770"/>
    <cellStyle name="Bilješka 5 2 2 4 2 2" xfId="43959"/>
    <cellStyle name="Bilješka 5 2 2 4 3" xfId="25889"/>
    <cellStyle name="Bilješka 5 2 2 4 4" xfId="43958"/>
    <cellStyle name="Bilješka 5 2 2 4 5" xfId="48904"/>
    <cellStyle name="Bilješka 5 2 2 5" xfId="10909"/>
    <cellStyle name="Bilješka 5 2 2 5 2" xfId="18441"/>
    <cellStyle name="Bilješka 5 2 2 5 2 2" xfId="43961"/>
    <cellStyle name="Bilješka 5 2 2 5 3" xfId="26560"/>
    <cellStyle name="Bilješka 5 2 2 5 4" xfId="43960"/>
    <cellStyle name="Bilješka 5 2 2 5 5" xfId="50841"/>
    <cellStyle name="Bilješka 5 2 2 6" xfId="11571"/>
    <cellStyle name="Bilješka 5 2 2 6 2" xfId="19086"/>
    <cellStyle name="Bilješka 5 2 2 6 2 2" xfId="43963"/>
    <cellStyle name="Bilješka 5 2 2 6 3" xfId="27216"/>
    <cellStyle name="Bilješka 5 2 2 6 4" xfId="43962"/>
    <cellStyle name="Bilješka 5 2 2 6 5" xfId="56346"/>
    <cellStyle name="Bilješka 5 2 2 7" xfId="12464"/>
    <cellStyle name="Bilješka 5 2 2 7 2" xfId="19969"/>
    <cellStyle name="Bilješka 5 2 2 7 2 2" xfId="43965"/>
    <cellStyle name="Bilješka 5 2 2 7 3" xfId="28099"/>
    <cellStyle name="Bilješka 5 2 2 7 4" xfId="43964"/>
    <cellStyle name="Bilješka 5 2 2 8" xfId="13767"/>
    <cellStyle name="Bilješka 5 2 2 8 2" xfId="21232"/>
    <cellStyle name="Bilješka 5 2 2 8 2 2" xfId="43967"/>
    <cellStyle name="Bilješka 5 2 2 8 3" xfId="29387"/>
    <cellStyle name="Bilješka 5 2 2 8 4" xfId="43966"/>
    <cellStyle name="Bilješka 5 2 2 9" xfId="14031"/>
    <cellStyle name="Bilješka 5 2 2 9 2" xfId="21471"/>
    <cellStyle name="Bilješka 5 2 2 9 2 2" xfId="43969"/>
    <cellStyle name="Bilješka 5 2 2 9 3" xfId="29648"/>
    <cellStyle name="Bilješka 5 2 2 9 4" xfId="43968"/>
    <cellStyle name="Bilješka 5 2 2_Hotel Fortuna" xfId="50205"/>
    <cellStyle name="Bilješka 5 2 3" xfId="7917"/>
    <cellStyle name="Bilješka 5 2 3 10" xfId="14831"/>
    <cellStyle name="Bilješka 5 2 3 10 2" xfId="30437"/>
    <cellStyle name="Bilješka 5 2 3 10 3" xfId="43971"/>
    <cellStyle name="Bilješka 5 2 3 11" xfId="23718"/>
    <cellStyle name="Bilješka 5 2 3 12" xfId="43970"/>
    <cellStyle name="Bilješka 5 2 3 13" xfId="46688"/>
    <cellStyle name="Bilješka 5 2 3 14" xfId="59715"/>
    <cellStyle name="Bilješka 5 2 3 2" xfId="8030"/>
    <cellStyle name="Bilješka 5 2 3 2 10" xfId="22597"/>
    <cellStyle name="Bilješka 5 2 3 2 11" xfId="22613"/>
    <cellStyle name="Bilješka 5 2 3 2 12" xfId="43972"/>
    <cellStyle name="Bilješka 5 2 3 2 13" xfId="46600"/>
    <cellStyle name="Bilješka 5 2 3 2 14" xfId="59792"/>
    <cellStyle name="Bilješka 5 2 3 2 2" xfId="9208"/>
    <cellStyle name="Bilješka 5 2 3 2 2 2" xfId="15886"/>
    <cellStyle name="Bilješka 5 2 3 2 2 2 2" xfId="43974"/>
    <cellStyle name="Bilješka 5 2 3 2 2 3" xfId="23431"/>
    <cellStyle name="Bilješka 5 2 3 2 2 3 2" xfId="51649"/>
    <cellStyle name="Bilješka 5 2 3 2 2 4" xfId="24204"/>
    <cellStyle name="Bilješka 5 2 3 2 2 4 2" xfId="53975"/>
    <cellStyle name="Bilješka 5 2 3 2 2 5" xfId="43973"/>
    <cellStyle name="Bilješka 5 2 3 2 2 5 2" xfId="57165"/>
    <cellStyle name="Bilješka 5 2 3 2 2 6" xfId="60053"/>
    <cellStyle name="Bilješka 5 2 3 2 3" xfId="9756"/>
    <cellStyle name="Bilješka 5 2 3 2 3 2" xfId="17374"/>
    <cellStyle name="Bilješka 5 2 3 2 3 2 2" xfId="43976"/>
    <cellStyle name="Bilješka 5 2 3 2 3 3" xfId="25500"/>
    <cellStyle name="Bilješka 5 2 3 2 3 4" xfId="43975"/>
    <cellStyle name="Bilješka 5 2 3 2 4" xfId="11207"/>
    <cellStyle name="Bilješka 5 2 3 2 4 2" xfId="18734"/>
    <cellStyle name="Bilješka 5 2 3 2 4 2 2" xfId="43978"/>
    <cellStyle name="Bilješka 5 2 3 2 4 3" xfId="26856"/>
    <cellStyle name="Bilješka 5 2 3 2 4 4" xfId="43977"/>
    <cellStyle name="Bilješka 5 2 3 2 4 5" xfId="48299"/>
    <cellStyle name="Bilješka 5 2 3 2 5" xfId="11891"/>
    <cellStyle name="Bilješka 5 2 3 2 5 2" xfId="19406"/>
    <cellStyle name="Bilješka 5 2 3 2 5 2 2" xfId="43980"/>
    <cellStyle name="Bilješka 5 2 3 2 5 3" xfId="27531"/>
    <cellStyle name="Bilješka 5 2 3 2 5 4" xfId="43979"/>
    <cellStyle name="Bilješka 5 2 3 2 5 5" xfId="48702"/>
    <cellStyle name="Bilješka 5 2 3 2 6" xfId="12785"/>
    <cellStyle name="Bilješka 5 2 3 2 6 2" xfId="20289"/>
    <cellStyle name="Bilješka 5 2 3 2 6 2 2" xfId="43982"/>
    <cellStyle name="Bilješka 5 2 3 2 6 3" xfId="28415"/>
    <cellStyle name="Bilješka 5 2 3 2 6 4" xfId="43981"/>
    <cellStyle name="Bilješka 5 2 3 2 6 5" xfId="51317"/>
    <cellStyle name="Bilješka 5 2 3 2 7" xfId="13329"/>
    <cellStyle name="Bilješka 5 2 3 2 7 2" xfId="20805"/>
    <cellStyle name="Bilješka 5 2 3 2 7 2 2" xfId="43984"/>
    <cellStyle name="Bilješka 5 2 3 2 7 3" xfId="28955"/>
    <cellStyle name="Bilješka 5 2 3 2 7 4" xfId="43983"/>
    <cellStyle name="Bilješka 5 2 3 2 7 5" xfId="56664"/>
    <cellStyle name="Bilješka 5 2 3 2 8" xfId="14610"/>
    <cellStyle name="Bilješka 5 2 3 2 8 2" xfId="21989"/>
    <cellStyle name="Bilješka 5 2 3 2 8 2 2" xfId="43986"/>
    <cellStyle name="Bilješka 5 2 3 2 8 3" xfId="30217"/>
    <cellStyle name="Bilješka 5 2 3 2 8 4" xfId="43985"/>
    <cellStyle name="Bilješka 5 2 3 2 9" xfId="15322"/>
    <cellStyle name="Bilješka 5 2 3 2 9 2" xfId="30923"/>
    <cellStyle name="Bilješka 5 2 3 2 9 3" xfId="43987"/>
    <cellStyle name="Bilješka 5 2 3 2_Hotel Fortuna" xfId="49435"/>
    <cellStyle name="Bilješka 5 2 3 3" xfId="9095"/>
    <cellStyle name="Bilješka 5 2 3 3 2" xfId="15975"/>
    <cellStyle name="Bilješka 5 2 3 3 2 2" xfId="43989"/>
    <cellStyle name="Bilješka 5 2 3 3 3" xfId="16772"/>
    <cellStyle name="Bilješka 5 2 3 3 3 2" xfId="43990"/>
    <cellStyle name="Bilješka 5 2 3 3 3 3" xfId="51738"/>
    <cellStyle name="Bilješka 5 2 3 3 4" xfId="24293"/>
    <cellStyle name="Bilješka 5 2 3 3 4 2" xfId="54064"/>
    <cellStyle name="Bilješka 5 2 3 3 5" xfId="43988"/>
    <cellStyle name="Bilješka 5 2 3 3 5 2" xfId="57254"/>
    <cellStyle name="Bilješka 5 2 3 3 6" xfId="48052"/>
    <cellStyle name="Bilješka 5 2 3 4" xfId="10182"/>
    <cellStyle name="Bilješka 5 2 3 4 2" xfId="17758"/>
    <cellStyle name="Bilješka 5 2 3 4 2 2" xfId="43992"/>
    <cellStyle name="Bilješka 5 2 3 4 3" xfId="25877"/>
    <cellStyle name="Bilješka 5 2 3 4 4" xfId="43991"/>
    <cellStyle name="Bilješka 5 2 3 4 5" xfId="48791"/>
    <cellStyle name="Bilješka 5 2 3 5" xfId="10927"/>
    <cellStyle name="Bilješka 5 2 3 5 2" xfId="18458"/>
    <cellStyle name="Bilješka 5 2 3 5 2 2" xfId="43994"/>
    <cellStyle name="Bilješka 5 2 3 5 3" xfId="26578"/>
    <cellStyle name="Bilješka 5 2 3 5 4" xfId="43993"/>
    <cellStyle name="Bilješka 5 2 3 5 5" xfId="51302"/>
    <cellStyle name="Bilješka 5 2 3 6" xfId="11778"/>
    <cellStyle name="Bilješka 5 2 3 6 2" xfId="19293"/>
    <cellStyle name="Bilješka 5 2 3 6 2 2" xfId="43996"/>
    <cellStyle name="Bilješka 5 2 3 6 3" xfId="27420"/>
    <cellStyle name="Bilješka 5 2 3 6 4" xfId="43995"/>
    <cellStyle name="Bilješka 5 2 3 6 5" xfId="56553"/>
    <cellStyle name="Bilješka 5 2 3 7" xfId="12672"/>
    <cellStyle name="Bilješka 5 2 3 7 2" xfId="20176"/>
    <cellStyle name="Bilješka 5 2 3 7 2 2" xfId="43998"/>
    <cellStyle name="Bilješka 5 2 3 7 3" xfId="28304"/>
    <cellStyle name="Bilješka 5 2 3 7 4" xfId="43997"/>
    <cellStyle name="Bilješka 5 2 3 8" xfId="13753"/>
    <cellStyle name="Bilješka 5 2 3 8 2" xfId="21219"/>
    <cellStyle name="Bilješka 5 2 3 8 2 2" xfId="44000"/>
    <cellStyle name="Bilješka 5 2 3 8 3" xfId="29373"/>
    <cellStyle name="Bilješka 5 2 3 8 4" xfId="43999"/>
    <cellStyle name="Bilješka 5 2 3 9" xfId="14253"/>
    <cellStyle name="Bilješka 5 2 3 9 2" xfId="21669"/>
    <cellStyle name="Bilješka 5 2 3 9 2 2" xfId="44002"/>
    <cellStyle name="Bilješka 5 2 3 9 3" xfId="29865"/>
    <cellStyle name="Bilješka 5 2 3 9 4" xfId="44001"/>
    <cellStyle name="Bilješka 5 2 3_Hotel Fortuna" xfId="49949"/>
    <cellStyle name="Bilješka 5 2 4" xfId="8723"/>
    <cellStyle name="Bilješka 5 2 4 2" xfId="15739"/>
    <cellStyle name="Bilješka 5 2 4 2 2" xfId="44004"/>
    <cellStyle name="Bilješka 5 2 4 3" xfId="22763"/>
    <cellStyle name="Bilješka 5 2 4 3 2" xfId="51502"/>
    <cellStyle name="Bilješka 5 2 4 4" xfId="24057"/>
    <cellStyle name="Bilješka 5 2 4 4 2" xfId="51383"/>
    <cellStyle name="Bilješka 5 2 4 5" xfId="44003"/>
    <cellStyle name="Bilješka 5 2 4 5 2" xfId="57018"/>
    <cellStyle name="Bilješka 5 2 4 6" xfId="47918"/>
    <cellStyle name="Bilješka 5 2 4 7" xfId="59980"/>
    <cellStyle name="Bilješka 5 2 5" xfId="9680"/>
    <cellStyle name="Bilješka 5 2 5 2" xfId="17306"/>
    <cellStyle name="Bilješka 5 2 5 2 2" xfId="44006"/>
    <cellStyle name="Bilješka 5 2 5 3" xfId="25432"/>
    <cellStyle name="Bilješka 5 2 5 4" xfId="44005"/>
    <cellStyle name="Bilješka 5 2 5 5" xfId="48553"/>
    <cellStyle name="Bilješka 5 2 6" xfId="10712"/>
    <cellStyle name="Bilješka 5 2 6 2" xfId="18250"/>
    <cellStyle name="Bilješka 5 2 6 2 2" xfId="44008"/>
    <cellStyle name="Bilješka 5 2 6 3" xfId="26367"/>
    <cellStyle name="Bilješka 5 2 6 4" xfId="44007"/>
    <cellStyle name="Bilješka 5 2 6 5" xfId="50508"/>
    <cellStyle name="Bilješka 5 2 7" xfId="11407"/>
    <cellStyle name="Bilješka 5 2 7 2" xfId="18922"/>
    <cellStyle name="Bilješka 5 2 7 2 2" xfId="44010"/>
    <cellStyle name="Bilješka 5 2 7 3" xfId="27054"/>
    <cellStyle name="Bilješka 5 2 7 4" xfId="44009"/>
    <cellStyle name="Bilješka 5 2 7 5" xfId="56483"/>
    <cellStyle name="Bilješka 5 2 8" xfId="12299"/>
    <cellStyle name="Bilješka 5 2 8 2" xfId="19804"/>
    <cellStyle name="Bilješka 5 2 8 2 2" xfId="44012"/>
    <cellStyle name="Bilješka 5 2 8 3" xfId="27936"/>
    <cellStyle name="Bilješka 5 2 8 4" xfId="44011"/>
    <cellStyle name="Bilješka 5 2 9" xfId="13254"/>
    <cellStyle name="Bilješka 5 2 9 2" xfId="20732"/>
    <cellStyle name="Bilješka 5 2 9 2 2" xfId="44014"/>
    <cellStyle name="Bilješka 5 2 9 3" xfId="28880"/>
    <cellStyle name="Bilješka 5 2 9 4" xfId="44013"/>
    <cellStyle name="Bilješka 5 2_Hotel Fortuna" xfId="50305"/>
    <cellStyle name="Bilješka 5 3" xfId="7612"/>
    <cellStyle name="Bilješka 5 3 10" xfId="10467"/>
    <cellStyle name="Bilješka 5 3 10 2" xfId="18011"/>
    <cellStyle name="Bilješka 5 3 10 2 2" xfId="44017"/>
    <cellStyle name="Bilješka 5 3 10 3" xfId="26127"/>
    <cellStyle name="Bilješka 5 3 10 4" xfId="44016"/>
    <cellStyle name="Bilješka 5 3 11" xfId="10553"/>
    <cellStyle name="Bilješka 5 3 11 2" xfId="26210"/>
    <cellStyle name="Bilješka 5 3 11 3" xfId="44018"/>
    <cellStyle name="Bilješka 5 3 12" xfId="23616"/>
    <cellStyle name="Bilješka 5 3 13" xfId="44015"/>
    <cellStyle name="Bilješka 5 3 14" xfId="46513"/>
    <cellStyle name="Bilješka 5 3 15" xfId="59504"/>
    <cellStyle name="Bilješka 5 3 2" xfId="7756"/>
    <cellStyle name="Bilješka 5 3 2 10" xfId="8798"/>
    <cellStyle name="Bilješka 5 3 2 10 2" xfId="17077"/>
    <cellStyle name="Bilješka 5 3 2 10 2 2" xfId="44021"/>
    <cellStyle name="Bilješka 5 3 2 10 3" xfId="25275"/>
    <cellStyle name="Bilješka 5 3 2 10 4" xfId="44020"/>
    <cellStyle name="Bilješka 5 3 2 11" xfId="14180"/>
    <cellStyle name="Bilješka 5 3 2 11 2" xfId="29794"/>
    <cellStyle name="Bilješka 5 3 2 11 3" xfId="44022"/>
    <cellStyle name="Bilješka 5 3 2 12" xfId="22967"/>
    <cellStyle name="Bilješka 5 3 2 13" xfId="44019"/>
    <cellStyle name="Bilješka 5 3 2 14" xfId="46842"/>
    <cellStyle name="Bilješka 5 3 2 15" xfId="59607"/>
    <cellStyle name="Bilješka 5 3 2 2" xfId="7997"/>
    <cellStyle name="Bilješka 5 3 2 2 10" xfId="15370"/>
    <cellStyle name="Bilješka 5 3 2 2 10 2" xfId="30970"/>
    <cellStyle name="Bilješka 5 3 2 2 10 3" xfId="44024"/>
    <cellStyle name="Bilješka 5 3 2 2 11" xfId="23409"/>
    <cellStyle name="Bilješka 5 3 2 2 12" xfId="44023"/>
    <cellStyle name="Bilješka 5 3 2 2 13" xfId="47087"/>
    <cellStyle name="Bilješka 5 3 2 2 14" xfId="59771"/>
    <cellStyle name="Bilješka 5 3 2 2 2" xfId="8313"/>
    <cellStyle name="Bilješka 5 3 2 2 2 10" xfId="23927"/>
    <cellStyle name="Bilješka 5 3 2 2 2 11" xfId="23986"/>
    <cellStyle name="Bilješka 5 3 2 2 2 12" xfId="44025"/>
    <cellStyle name="Bilješka 5 3 2 2 2 13" xfId="47178"/>
    <cellStyle name="Bilješka 5 3 2 2 2 14" xfId="59931"/>
    <cellStyle name="Bilješka 5 3 2 2 2 2" xfId="9491"/>
    <cellStyle name="Bilješka 5 3 2 2 2 2 2" xfId="16486"/>
    <cellStyle name="Bilješka 5 3 2 2 2 2 2 2" xfId="44027"/>
    <cellStyle name="Bilješka 5 3 2 2 2 2 3" xfId="23181"/>
    <cellStyle name="Bilješka 5 3 2 2 2 2 3 2" xfId="52249"/>
    <cellStyle name="Bilješka 5 3 2 2 2 2 4" xfId="24804"/>
    <cellStyle name="Bilješka 5 3 2 2 2 2 4 2" xfId="54575"/>
    <cellStyle name="Bilješka 5 3 2 2 2 2 5" xfId="44026"/>
    <cellStyle name="Bilješka 5 3 2 2 2 2 5 2" xfId="57765"/>
    <cellStyle name="Bilješka 5 3 2 2 2 2 6" xfId="60255"/>
    <cellStyle name="Bilješka 5 3 2 2 2 3" xfId="9945"/>
    <cellStyle name="Bilješka 5 3 2 2 2 3 2" xfId="17543"/>
    <cellStyle name="Bilješka 5 3 2 2 2 3 2 2" xfId="44029"/>
    <cellStyle name="Bilješka 5 3 2 2 2 3 3" xfId="25665"/>
    <cellStyle name="Bilješka 5 3 2 2 2 3 4" xfId="44028"/>
    <cellStyle name="Bilješka 5 3 2 2 2 4" xfId="11180"/>
    <cellStyle name="Bilješka 5 3 2 2 2 4 2" xfId="18707"/>
    <cellStyle name="Bilješka 5 3 2 2 2 4 2 2" xfId="44031"/>
    <cellStyle name="Bilješka 5 3 2 2 2 4 3" xfId="26829"/>
    <cellStyle name="Bilješka 5 3 2 2 2 4 4" xfId="44030"/>
    <cellStyle name="Bilješka 5 3 2 2 2 4 5" xfId="47977"/>
    <cellStyle name="Bilješka 5 3 2 2 2 5" xfId="12174"/>
    <cellStyle name="Bilješka 5 3 2 2 2 5 2" xfId="19689"/>
    <cellStyle name="Bilješka 5 3 2 2 2 5 2 2" xfId="44033"/>
    <cellStyle name="Bilješka 5 3 2 2 2 5 3" xfId="27812"/>
    <cellStyle name="Bilješka 5 3 2 2 2 5 4" xfId="44032"/>
    <cellStyle name="Bilješka 5 3 2 2 2 5 5" xfId="49304"/>
    <cellStyle name="Bilješka 5 3 2 2 2 6" xfId="13068"/>
    <cellStyle name="Bilješka 5 3 2 2 2 6 2" xfId="20572"/>
    <cellStyle name="Bilješka 5 3 2 2 2 6 2 2" xfId="44035"/>
    <cellStyle name="Bilješka 5 3 2 2 2 6 3" xfId="28696"/>
    <cellStyle name="Bilješka 5 3 2 2 2 6 4" xfId="44034"/>
    <cellStyle name="Bilješka 5 3 2 2 2 6 5" xfId="52321"/>
    <cellStyle name="Bilješka 5 3 2 2 2 7" xfId="13516"/>
    <cellStyle name="Bilješka 5 3 2 2 2 7 2" xfId="20987"/>
    <cellStyle name="Bilješka 5 3 2 2 2 7 2 2" xfId="44037"/>
    <cellStyle name="Bilješka 5 3 2 2 2 7 3" xfId="29139"/>
    <cellStyle name="Bilješka 5 3 2 2 2 7 4" xfId="44036"/>
    <cellStyle name="Bilješka 5 3 2 2 2 7 5" xfId="56947"/>
    <cellStyle name="Bilješka 5 3 2 2 2 8" xfId="14572"/>
    <cellStyle name="Bilješka 5 3 2 2 2 8 2" xfId="21957"/>
    <cellStyle name="Bilješka 5 3 2 2 2 8 2 2" xfId="44039"/>
    <cellStyle name="Bilješka 5 3 2 2 2 8 3" xfId="30179"/>
    <cellStyle name="Bilješka 5 3 2 2 2 8 4" xfId="44038"/>
    <cellStyle name="Bilješka 5 3 2 2 2 9" xfId="14953"/>
    <cellStyle name="Bilješka 5 3 2 2 2 9 2" xfId="30558"/>
    <cellStyle name="Bilješka 5 3 2 2 2 9 3" xfId="44040"/>
    <cellStyle name="Bilješka 5 3 2 2 2_Hotel Fortuna" xfId="49522"/>
    <cellStyle name="Bilješka 5 3 2 2 3" xfId="9175"/>
    <cellStyle name="Bilješka 5 3 2 2 3 2" xfId="16389"/>
    <cellStyle name="Bilješka 5 3 2 2 3 2 2" xfId="44042"/>
    <cellStyle name="Bilješka 5 3 2 2 3 3" xfId="17023"/>
    <cellStyle name="Bilješka 5 3 2 2 3 3 2" xfId="44043"/>
    <cellStyle name="Bilješka 5 3 2 2 3 3 3" xfId="52152"/>
    <cellStyle name="Bilješka 5 3 2 2 3 4" xfId="24707"/>
    <cellStyle name="Bilješka 5 3 2 2 3 4 2" xfId="54478"/>
    <cellStyle name="Bilješka 5 3 2 2 3 5" xfId="44041"/>
    <cellStyle name="Bilješka 5 3 2 2 3 5 2" xfId="57668"/>
    <cellStyle name="Bilješka 5 3 2 2 3 6" xfId="48062"/>
    <cellStyle name="Bilješka 5 3 2 2 4" xfId="9528"/>
    <cellStyle name="Bilješka 5 3 2 2 4 2" xfId="17170"/>
    <cellStyle name="Bilješka 5 3 2 2 4 2 2" xfId="44045"/>
    <cellStyle name="Bilješka 5 3 2 2 4 3" xfId="25297"/>
    <cellStyle name="Bilješka 5 3 2 2 4 4" xfId="44044"/>
    <cellStyle name="Bilješka 5 3 2 2 4 5" xfId="49207"/>
    <cellStyle name="Bilješka 5 3 2 2 5" xfId="10976"/>
    <cellStyle name="Bilješka 5 3 2 2 5 2" xfId="18507"/>
    <cellStyle name="Bilješka 5 3 2 2 5 2 2" xfId="44047"/>
    <cellStyle name="Bilješka 5 3 2 2 5 3" xfId="26626"/>
    <cellStyle name="Bilješka 5 3 2 2 5 4" xfId="44046"/>
    <cellStyle name="Bilješka 5 3 2 2 5 5" xfId="50829"/>
    <cellStyle name="Bilješka 5 3 2 2 6" xfId="11858"/>
    <cellStyle name="Bilješka 5 3 2 2 6 2" xfId="19373"/>
    <cellStyle name="Bilješka 5 3 2 2 6 2 2" xfId="44049"/>
    <cellStyle name="Bilješka 5 3 2 2 6 3" xfId="27499"/>
    <cellStyle name="Bilješka 5 3 2 2 6 4" xfId="44048"/>
    <cellStyle name="Bilješka 5 3 2 2 6 5" xfId="56631"/>
    <cellStyle name="Bilješka 5 3 2 2 7" xfId="12752"/>
    <cellStyle name="Bilješka 5 3 2 2 7 2" xfId="20256"/>
    <cellStyle name="Bilješka 5 3 2 2 7 2 2" xfId="44051"/>
    <cellStyle name="Bilješka 5 3 2 2 7 3" xfId="28383"/>
    <cellStyle name="Bilješka 5 3 2 2 7 4" xfId="44050"/>
    <cellStyle name="Bilješka 5 3 2 2 8" xfId="13105"/>
    <cellStyle name="Bilješka 5 3 2 2 8 2" xfId="20609"/>
    <cellStyle name="Bilješka 5 3 2 2 8 2 2" xfId="44053"/>
    <cellStyle name="Bilješka 5 3 2 2 8 3" xfId="28732"/>
    <cellStyle name="Bilješka 5 3 2 2 8 4" xfId="44052"/>
    <cellStyle name="Bilješka 5 3 2 2 9" xfId="14582"/>
    <cellStyle name="Bilješka 5 3 2 2 9 2" xfId="21965"/>
    <cellStyle name="Bilješka 5 3 2 2 9 2 2" xfId="44055"/>
    <cellStyle name="Bilješka 5 3 2 2 9 3" xfId="30189"/>
    <cellStyle name="Bilješka 5 3 2 2 9 4" xfId="44054"/>
    <cellStyle name="Bilješka 5 3 2 2_Hotel Fortuna" xfId="49546"/>
    <cellStyle name="Bilješka 5 3 2 3" xfId="8274"/>
    <cellStyle name="Bilješka 5 3 2 3 10" xfId="23499"/>
    <cellStyle name="Bilješka 5 3 2 3 11" xfId="22558"/>
    <cellStyle name="Bilješka 5 3 2 3 12" xfId="44056"/>
    <cellStyle name="Bilješka 5 3 2 3 13" xfId="47140"/>
    <cellStyle name="Bilješka 5 3 2 3 2" xfId="9452"/>
    <cellStyle name="Bilješka 5 3 2 3 2 2" xfId="16603"/>
    <cellStyle name="Bilješka 5 3 2 3 2 2 2" xfId="44058"/>
    <cellStyle name="Bilješka 5 3 2 3 2 2 3" xfId="47405"/>
    <cellStyle name="Bilješka 5 3 2 3 2 3" xfId="23980"/>
    <cellStyle name="Bilješka 5 3 2 3 2 4" xfId="24921"/>
    <cellStyle name="Bilješka 5 3 2 3 2 4 2" xfId="48271"/>
    <cellStyle name="Bilješka 5 3 2 3 2 5" xfId="44057"/>
    <cellStyle name="Bilješka 5 3 2 3 2 5 2" xfId="49422"/>
    <cellStyle name="Bilješka 5 3 2 3 2 6" xfId="54692"/>
    <cellStyle name="Bilješka 5 3 2 3 2 7" xfId="57882"/>
    <cellStyle name="Bilješka 5 3 2 3 2 8" xfId="47296"/>
    <cellStyle name="Bilješka 5 3 2 3 2 9" xfId="60342"/>
    <cellStyle name="Bilješka 5 3 2 3 2_Hotel Fortuna" xfId="49744"/>
    <cellStyle name="Bilješka 5 3 2 3 3" xfId="9839"/>
    <cellStyle name="Bilješka 5 3 2 3 3 2" xfId="16447"/>
    <cellStyle name="Bilješka 5 3 2 3 3 2 2" xfId="44060"/>
    <cellStyle name="Bilješka 5 3 2 3 3 3" xfId="23097"/>
    <cellStyle name="Bilješka 5 3 2 3 3 3 2" xfId="52210"/>
    <cellStyle name="Bilješka 5 3 2 3 3 4" xfId="24765"/>
    <cellStyle name="Bilješka 5 3 2 3 3 4 2" xfId="54536"/>
    <cellStyle name="Bilješka 5 3 2 3 3 5" xfId="44059"/>
    <cellStyle name="Bilješka 5 3 2 3 3 5 2" xfId="57726"/>
    <cellStyle name="Bilješka 5 3 2 3 3 6" xfId="47846"/>
    <cellStyle name="Bilješka 5 3 2 3 3 7" xfId="60227"/>
    <cellStyle name="Bilješka 5 3 2 3 4" xfId="10751"/>
    <cellStyle name="Bilješka 5 3 2 3 4 2" xfId="18288"/>
    <cellStyle name="Bilješka 5 3 2 3 4 2 2" xfId="44062"/>
    <cellStyle name="Bilješka 5 3 2 3 4 3" xfId="26405"/>
    <cellStyle name="Bilješka 5 3 2 3 4 4" xfId="44061"/>
    <cellStyle name="Bilješka 5 3 2 3 4 5" xfId="49265"/>
    <cellStyle name="Bilješka 5 3 2 3 5" xfId="12135"/>
    <cellStyle name="Bilješka 5 3 2 3 5 2" xfId="19650"/>
    <cellStyle name="Bilješka 5 3 2 3 5 2 2" xfId="44064"/>
    <cellStyle name="Bilješka 5 3 2 3 5 3" xfId="27773"/>
    <cellStyle name="Bilješka 5 3 2 3 5 4" xfId="44063"/>
    <cellStyle name="Bilješka 5 3 2 3 5 5" xfId="50625"/>
    <cellStyle name="Bilješka 5 3 2 3 6" xfId="13029"/>
    <cellStyle name="Bilješka 5 3 2 3 6 2" xfId="20533"/>
    <cellStyle name="Bilješka 5 3 2 3 6 2 2" xfId="44066"/>
    <cellStyle name="Bilješka 5 3 2 3 6 3" xfId="28657"/>
    <cellStyle name="Bilješka 5 3 2 3 6 4" xfId="44065"/>
    <cellStyle name="Bilješka 5 3 2 3 6 5" xfId="56908"/>
    <cellStyle name="Bilješka 5 3 2 3 7" xfId="13412"/>
    <cellStyle name="Bilješka 5 3 2 3 7 2" xfId="20885"/>
    <cellStyle name="Bilješka 5 3 2 3 7 2 2" xfId="44068"/>
    <cellStyle name="Bilješka 5 3 2 3 7 3" xfId="29037"/>
    <cellStyle name="Bilješka 5 3 2 3 7 4" xfId="44067"/>
    <cellStyle name="Bilješka 5 3 2 3 8" xfId="13422"/>
    <cellStyle name="Bilješka 5 3 2 3 8 2" xfId="20894"/>
    <cellStyle name="Bilješka 5 3 2 3 8 2 2" xfId="44070"/>
    <cellStyle name="Bilješka 5 3 2 3 8 3" xfId="29047"/>
    <cellStyle name="Bilješka 5 3 2 3 8 4" xfId="44069"/>
    <cellStyle name="Bilješka 5 3 2 3 9" xfId="14933"/>
    <cellStyle name="Bilješka 5 3 2 3 9 2" xfId="30538"/>
    <cellStyle name="Bilješka 5 3 2 3 9 3" xfId="44071"/>
    <cellStyle name="Bilješka 5 3 2 3_Hotel Fortuna" xfId="50008"/>
    <cellStyle name="Bilješka 5 3 2 4" xfId="8933"/>
    <cellStyle name="Bilješka 5 3 2 4 2" xfId="16133"/>
    <cellStyle name="Bilješka 5 3 2 4 2 2" xfId="44073"/>
    <cellStyle name="Bilješka 5 3 2 4 3" xfId="16914"/>
    <cellStyle name="Bilješka 5 3 2 4 3 2" xfId="44074"/>
    <cellStyle name="Bilješka 5 3 2 4 3 3" xfId="51896"/>
    <cellStyle name="Bilješka 5 3 2 4 4" xfId="24451"/>
    <cellStyle name="Bilješka 5 3 2 4 4 2" xfId="54222"/>
    <cellStyle name="Bilješka 5 3 2 4 5" xfId="44072"/>
    <cellStyle name="Bilješka 5 3 2 4 5 2" xfId="57412"/>
    <cellStyle name="Bilješka 5 3 2 4 6" xfId="47760"/>
    <cellStyle name="Bilješka 5 3 2 5" xfId="9605"/>
    <cellStyle name="Bilješka 5 3 2 5 2" xfId="17239"/>
    <cellStyle name="Bilješka 5 3 2 5 2 2" xfId="44076"/>
    <cellStyle name="Bilješka 5 3 2 5 3" xfId="25366"/>
    <cellStyle name="Bilješka 5 3 2 5 4" xfId="44075"/>
    <cellStyle name="Bilješka 5 3 2 5 5" xfId="48949"/>
    <cellStyle name="Bilješka 5 3 2 6" xfId="10414"/>
    <cellStyle name="Bilješka 5 3 2 6 2" xfId="17958"/>
    <cellStyle name="Bilješka 5 3 2 6 2 2" xfId="44078"/>
    <cellStyle name="Bilješka 5 3 2 6 3" xfId="26074"/>
    <cellStyle name="Bilješka 5 3 2 6 4" xfId="44077"/>
    <cellStyle name="Bilješka 5 3 2 6 5" xfId="50743"/>
    <cellStyle name="Bilješka 5 3 2 7" xfId="11616"/>
    <cellStyle name="Bilješka 5 3 2 7 2" xfId="19131"/>
    <cellStyle name="Bilješka 5 3 2 7 2 2" xfId="44080"/>
    <cellStyle name="Bilješka 5 3 2 7 3" xfId="27260"/>
    <cellStyle name="Bilješka 5 3 2 7 4" xfId="44079"/>
    <cellStyle name="Bilješka 5 3 2 7 5" xfId="56300"/>
    <cellStyle name="Bilješka 5 3 2 8" xfId="12510"/>
    <cellStyle name="Bilješka 5 3 2 8 2" xfId="20014"/>
    <cellStyle name="Bilješka 5 3 2 8 2 2" xfId="44082"/>
    <cellStyle name="Bilješka 5 3 2 8 3" xfId="28144"/>
    <cellStyle name="Bilješka 5 3 2 8 4" xfId="44081"/>
    <cellStyle name="Bilješka 5 3 2 9" xfId="13179"/>
    <cellStyle name="Bilješka 5 3 2 9 2" xfId="20662"/>
    <cellStyle name="Bilješka 5 3 2 9 2 2" xfId="44084"/>
    <cellStyle name="Bilješka 5 3 2 9 3" xfId="28806"/>
    <cellStyle name="Bilješka 5 3 2 9 4" xfId="44083"/>
    <cellStyle name="Bilješka 5 3 2_Hotel Fortuna" xfId="49535"/>
    <cellStyle name="Bilješka 5 3 3" xfId="8261"/>
    <cellStyle name="Bilješka 5 3 3 10" xfId="22719"/>
    <cellStyle name="Bilješka 5 3 3 11" xfId="23598"/>
    <cellStyle name="Bilješka 5 3 3 12" xfId="44085"/>
    <cellStyle name="Bilješka 5 3 3 13" xfId="47128"/>
    <cellStyle name="Bilješka 5 3 3 14" xfId="59903"/>
    <cellStyle name="Bilješka 5 3 3 2" xfId="9439"/>
    <cellStyle name="Bilješka 5 3 3 2 2" xfId="16434"/>
    <cellStyle name="Bilješka 5 3 3 2 2 2" xfId="44087"/>
    <cellStyle name="Bilješka 5 3 3 2 3" xfId="22900"/>
    <cellStyle name="Bilješka 5 3 3 2 3 2" xfId="52197"/>
    <cellStyle name="Bilješka 5 3 3 2 4" xfId="24752"/>
    <cellStyle name="Bilješka 5 3 3 2 4 2" xfId="54523"/>
    <cellStyle name="Bilješka 5 3 3 2 5" xfId="44086"/>
    <cellStyle name="Bilješka 5 3 3 2 5 2" xfId="57713"/>
    <cellStyle name="Bilješka 5 3 3 2 6" xfId="60222"/>
    <cellStyle name="Bilješka 5 3 3 3" xfId="10055"/>
    <cellStyle name="Bilješka 5 3 3 3 2" xfId="17640"/>
    <cellStyle name="Bilješka 5 3 3 3 2 2" xfId="44089"/>
    <cellStyle name="Bilješka 5 3 3 3 3" xfId="25762"/>
    <cellStyle name="Bilješka 5 3 3 3 4" xfId="44088"/>
    <cellStyle name="Bilješka 5 3 3 4" xfId="10538"/>
    <cellStyle name="Bilješka 5 3 3 4 2" xfId="18079"/>
    <cellStyle name="Bilješka 5 3 3 4 2 2" xfId="44091"/>
    <cellStyle name="Bilješka 5 3 3 4 3" xfId="26195"/>
    <cellStyle name="Bilješka 5 3 3 4 4" xfId="44090"/>
    <cellStyle name="Bilješka 5 3 3 4 5" xfId="47925"/>
    <cellStyle name="Bilješka 5 3 3 5" xfId="12122"/>
    <cellStyle name="Bilješka 5 3 3 5 2" xfId="19637"/>
    <cellStyle name="Bilješka 5 3 3 5 2 2" xfId="44093"/>
    <cellStyle name="Bilješka 5 3 3 5 3" xfId="27760"/>
    <cellStyle name="Bilješka 5 3 3 5 4" xfId="44092"/>
    <cellStyle name="Bilješka 5 3 3 5 5" xfId="49252"/>
    <cellStyle name="Bilješka 5 3 3 6" xfId="13016"/>
    <cellStyle name="Bilješka 5 3 3 6 2" xfId="20520"/>
    <cellStyle name="Bilješka 5 3 3 6 2 2" xfId="44095"/>
    <cellStyle name="Bilješka 5 3 3 6 3" xfId="28644"/>
    <cellStyle name="Bilješka 5 3 3 6 4" xfId="44094"/>
    <cellStyle name="Bilješka 5 3 3 6 5" xfId="50817"/>
    <cellStyle name="Bilješka 5 3 3 7" xfId="13626"/>
    <cellStyle name="Bilješka 5 3 3 7 2" xfId="21095"/>
    <cellStyle name="Bilješka 5 3 3 7 2 2" xfId="44097"/>
    <cellStyle name="Bilješka 5 3 3 7 3" xfId="29249"/>
    <cellStyle name="Bilješka 5 3 3 7 4" xfId="44096"/>
    <cellStyle name="Bilješka 5 3 3 7 5" xfId="56895"/>
    <cellStyle name="Bilješka 5 3 3 8" xfId="14121"/>
    <cellStyle name="Bilješka 5 3 3 8 2" xfId="21549"/>
    <cellStyle name="Bilješka 5 3 3 8 2 2" xfId="44099"/>
    <cellStyle name="Bilješka 5 3 3 8 3" xfId="29737"/>
    <cellStyle name="Bilješka 5 3 3 8 4" xfId="44098"/>
    <cellStyle name="Bilješka 5 3 3 9" xfId="15491"/>
    <cellStyle name="Bilješka 5 3 3 9 2" xfId="31088"/>
    <cellStyle name="Bilješka 5 3 3 9 3" xfId="44100"/>
    <cellStyle name="Bilješka 5 3 3_Hotel Fortuna" xfId="50038"/>
    <cellStyle name="Bilješka 5 3 4" xfId="8784"/>
    <cellStyle name="Bilješka 5 3 4 2" xfId="15792"/>
    <cellStyle name="Bilješka 5 3 4 2 2" xfId="44102"/>
    <cellStyle name="Bilješka 5 3 4 3" xfId="16668"/>
    <cellStyle name="Bilješka 5 3 4 3 2" xfId="44103"/>
    <cellStyle name="Bilješka 5 3 4 3 3" xfId="51555"/>
    <cellStyle name="Bilješka 5 3 4 4" xfId="24110"/>
    <cellStyle name="Bilješka 5 3 4 4 2" xfId="53881"/>
    <cellStyle name="Bilješka 5 3 4 5" xfId="44101"/>
    <cellStyle name="Bilješka 5 3 4 5 2" xfId="57071"/>
    <cellStyle name="Bilješka 5 3 4 6" xfId="47727"/>
    <cellStyle name="Bilješka 5 3 5" xfId="9983"/>
    <cellStyle name="Bilješka 5 3 5 2" xfId="17575"/>
    <cellStyle name="Bilješka 5 3 5 2 2" xfId="44105"/>
    <cellStyle name="Bilješka 5 3 5 3" xfId="25697"/>
    <cellStyle name="Bilješka 5 3 5 4" xfId="44104"/>
    <cellStyle name="Bilješka 5 3 5 5" xfId="48607"/>
    <cellStyle name="Bilješka 5 3 6" xfId="8471"/>
    <cellStyle name="Bilješka 5 3 6 2" xfId="15652"/>
    <cellStyle name="Bilješka 5 3 6 2 2" xfId="44107"/>
    <cellStyle name="Bilješka 5 3 6 3" xfId="25060"/>
    <cellStyle name="Bilješka 5 3 6 4" xfId="44106"/>
    <cellStyle name="Bilješka 5 3 6 5" xfId="51083"/>
    <cellStyle name="Bilješka 5 3 7" xfId="11468"/>
    <cellStyle name="Bilješka 5 3 7 2" xfId="18983"/>
    <cellStyle name="Bilješka 5 3 7 2 2" xfId="44109"/>
    <cellStyle name="Bilješka 5 3 7 3" xfId="27114"/>
    <cellStyle name="Bilješka 5 3 7 4" xfId="44108"/>
    <cellStyle name="Bilješka 5 3 7 5" xfId="56442"/>
    <cellStyle name="Bilješka 5 3 8" xfId="12361"/>
    <cellStyle name="Bilješka 5 3 8 2" xfId="19866"/>
    <cellStyle name="Bilješka 5 3 8 2 2" xfId="44111"/>
    <cellStyle name="Bilješka 5 3 8 3" xfId="27997"/>
    <cellStyle name="Bilješka 5 3 8 4" xfId="44110"/>
    <cellStyle name="Bilješka 5 3 9" xfId="13554"/>
    <cellStyle name="Bilješka 5 3 9 2" xfId="21025"/>
    <cellStyle name="Bilješka 5 3 9 2 2" xfId="44113"/>
    <cellStyle name="Bilješka 5 3 9 3" xfId="29177"/>
    <cellStyle name="Bilješka 5 3 9 4" xfId="44112"/>
    <cellStyle name="Bilješka 5 3_Hotel Fortuna" xfId="49986"/>
    <cellStyle name="Bilješka 5 4" xfId="8405"/>
    <cellStyle name="Bilješka 5 4 2" xfId="17142"/>
    <cellStyle name="Bilješka 5 4 2 2" xfId="44115"/>
    <cellStyle name="Bilješka 5 4 3" xfId="24996"/>
    <cellStyle name="Bilješka 5 4 4" xfId="44114"/>
    <cellStyle name="Bilješka 5 4 5" xfId="47496"/>
    <cellStyle name="Bilješka 5 5" xfId="8437"/>
    <cellStyle name="Bilješka 5 5 2" xfId="15664"/>
    <cellStyle name="Bilješka 5 5 2 2" xfId="44117"/>
    <cellStyle name="Bilješka 5 5 3" xfId="25027"/>
    <cellStyle name="Bilješka 5 5 4" xfId="44116"/>
    <cellStyle name="Bilješka 5 5 5" xfId="48470"/>
    <cellStyle name="Bilješka 5 6" xfId="11184"/>
    <cellStyle name="Bilješka 5 6 2" xfId="18711"/>
    <cellStyle name="Bilješka 5 6 2 2" xfId="44119"/>
    <cellStyle name="Bilješka 5 6 3" xfId="26833"/>
    <cellStyle name="Bilješka 5 6 4" xfId="44118"/>
    <cellStyle name="Bilješka 5 6 5" xfId="50572"/>
    <cellStyle name="Bilješka 5 7" xfId="11220"/>
    <cellStyle name="Bilješka 5 7 2" xfId="18745"/>
    <cellStyle name="Bilješka 5 7 2 2" xfId="44121"/>
    <cellStyle name="Bilješka 5 7 3" xfId="26868"/>
    <cellStyle name="Bilješka 5 7 4" xfId="44120"/>
    <cellStyle name="Bilješka 5 7 5" xfId="50523"/>
    <cellStyle name="Bilješka 5 8" xfId="10543"/>
    <cellStyle name="Bilješka 5 8 2" xfId="18084"/>
    <cellStyle name="Bilješka 5 8 2 2" xfId="44123"/>
    <cellStyle name="Bilješka 5 8 3" xfId="26200"/>
    <cellStyle name="Bilješka 5 8 4" xfId="44122"/>
    <cellStyle name="Bilješka 5 9" xfId="10928"/>
    <cellStyle name="Bilješka 5 9 2" xfId="18459"/>
    <cellStyle name="Bilješka 5 9 2 2" xfId="44125"/>
    <cellStyle name="Bilješka 5 9 3" xfId="26579"/>
    <cellStyle name="Bilješka 5 9 4" xfId="44124"/>
    <cellStyle name="Bilješka 5_Hotel Fortuna" xfId="50085"/>
    <cellStyle name="Bilješka 50" xfId="2441"/>
    <cellStyle name="Bilješka 50 10" xfId="11341"/>
    <cellStyle name="Bilješka 50 10 2" xfId="18864"/>
    <cellStyle name="Bilješka 50 10 2 2" xfId="44128"/>
    <cellStyle name="Bilješka 50 10 3" xfId="26989"/>
    <cellStyle name="Bilješka 50 10 4" xfId="44127"/>
    <cellStyle name="Bilješka 50 11" xfId="14761"/>
    <cellStyle name="Bilješka 50 11 2" xfId="30367"/>
    <cellStyle name="Bilješka 50 11 3" xfId="44129"/>
    <cellStyle name="Bilješka 50 12" xfId="22268"/>
    <cellStyle name="Bilješka 50 13" xfId="44126"/>
    <cellStyle name="Bilješka 50 14" xfId="45960"/>
    <cellStyle name="Bilješka 50 15" xfId="59411"/>
    <cellStyle name="Bilješka 50 16" xfId="7298"/>
    <cellStyle name="Bilješka 50 17" xfId="6949"/>
    <cellStyle name="Bilješka 50 2" xfId="7553"/>
    <cellStyle name="Bilješka 50 2 10" xfId="13414"/>
    <cellStyle name="Bilješka 50 2 10 2" xfId="20887"/>
    <cellStyle name="Bilješka 50 2 10 2 2" xfId="44132"/>
    <cellStyle name="Bilješka 50 2 10 3" xfId="29039"/>
    <cellStyle name="Bilješka 50 2 10 4" xfId="44131"/>
    <cellStyle name="Bilješka 50 2 11" xfId="10645"/>
    <cellStyle name="Bilješka 50 2 11 2" xfId="26302"/>
    <cellStyle name="Bilješka 50 2 11 3" xfId="44133"/>
    <cellStyle name="Bilješka 50 2 12" xfId="22883"/>
    <cellStyle name="Bilješka 50 2 13" xfId="44130"/>
    <cellStyle name="Bilješka 50 2 14" xfId="59467"/>
    <cellStyle name="Bilješka 50 2 2" xfId="7711"/>
    <cellStyle name="Bilješka 50 2 2 10" xfId="15357"/>
    <cellStyle name="Bilješka 50 2 2 10 2" xfId="30957"/>
    <cellStyle name="Bilješka 50 2 2 10 3" xfId="44135"/>
    <cellStyle name="Bilješka 50 2 2 11" xfId="23786"/>
    <cellStyle name="Bilješka 50 2 2 12" xfId="44134"/>
    <cellStyle name="Bilješka 50 2 2 13" xfId="46799"/>
    <cellStyle name="Bilješka 50 2 2 14" xfId="59573"/>
    <cellStyle name="Bilješka 50 2 2 2" xfId="8033"/>
    <cellStyle name="Bilješka 50 2 2 2 10" xfId="23374"/>
    <cellStyle name="Bilješka 50 2 2 2 11" xfId="23893"/>
    <cellStyle name="Bilješka 50 2 2 2 12" xfId="44136"/>
    <cellStyle name="Bilješka 50 2 2 2 13" xfId="46603"/>
    <cellStyle name="Bilješka 50 2 2 2 14" xfId="59794"/>
    <cellStyle name="Bilješka 50 2 2 2 2" xfId="9211"/>
    <cellStyle name="Bilješka 50 2 2 2 2 2" xfId="15889"/>
    <cellStyle name="Bilješka 50 2 2 2 2 2 2" xfId="44138"/>
    <cellStyle name="Bilješka 50 2 2 2 2 3" xfId="22487"/>
    <cellStyle name="Bilješka 50 2 2 2 2 3 2" xfId="51652"/>
    <cellStyle name="Bilješka 50 2 2 2 2 4" xfId="24207"/>
    <cellStyle name="Bilješka 50 2 2 2 2 4 2" xfId="53978"/>
    <cellStyle name="Bilješka 50 2 2 2 2 5" xfId="44137"/>
    <cellStyle name="Bilješka 50 2 2 2 2 5 2" xfId="57168"/>
    <cellStyle name="Bilješka 50 2 2 2 2 6" xfId="60056"/>
    <cellStyle name="Bilješka 50 2 2 2 3" xfId="10231"/>
    <cellStyle name="Bilješka 50 2 2 2 3 2" xfId="17802"/>
    <cellStyle name="Bilješka 50 2 2 2 3 2 2" xfId="44140"/>
    <cellStyle name="Bilješka 50 2 2 2 3 3" xfId="25921"/>
    <cellStyle name="Bilješka 50 2 2 2 3 4" xfId="44139"/>
    <cellStyle name="Bilješka 50 2 2 2 4" xfId="10877"/>
    <cellStyle name="Bilješka 50 2 2 2 4 2" xfId="18409"/>
    <cellStyle name="Bilješka 50 2 2 2 4 2 2" xfId="44142"/>
    <cellStyle name="Bilješka 50 2 2 2 4 3" xfId="26528"/>
    <cellStyle name="Bilješka 50 2 2 2 4 4" xfId="44141"/>
    <cellStyle name="Bilješka 50 2 2 2 4 5" xfId="48228"/>
    <cellStyle name="Bilješka 50 2 2 2 5" xfId="11894"/>
    <cellStyle name="Bilješka 50 2 2 2 5 2" xfId="19409"/>
    <cellStyle name="Bilješka 50 2 2 2 5 2 2" xfId="44144"/>
    <cellStyle name="Bilješka 50 2 2 2 5 3" xfId="27534"/>
    <cellStyle name="Bilješka 50 2 2 2 5 4" xfId="44143"/>
    <cellStyle name="Bilješka 50 2 2 2 5 5" xfId="48705"/>
    <cellStyle name="Bilješka 50 2 2 2 6" xfId="12788"/>
    <cellStyle name="Bilješka 50 2 2 2 6 2" xfId="20292"/>
    <cellStyle name="Bilješka 50 2 2 2 6 2 2" xfId="44146"/>
    <cellStyle name="Bilješka 50 2 2 2 6 3" xfId="28418"/>
    <cellStyle name="Bilješka 50 2 2 2 6 4" xfId="44145"/>
    <cellStyle name="Bilješka 50 2 2 2 6 5" xfId="51153"/>
    <cellStyle name="Bilješka 50 2 2 2 7" xfId="13803"/>
    <cellStyle name="Bilješka 50 2 2 2 7 2" xfId="21267"/>
    <cellStyle name="Bilješka 50 2 2 2 7 2 2" xfId="44148"/>
    <cellStyle name="Bilješka 50 2 2 2 7 3" xfId="29423"/>
    <cellStyle name="Bilješka 50 2 2 2 7 4" xfId="44147"/>
    <cellStyle name="Bilješka 50 2 2 2 7 5" xfId="56667"/>
    <cellStyle name="Bilješka 50 2 2 2 8" xfId="14218"/>
    <cellStyle name="Bilješka 50 2 2 2 8 2" xfId="21637"/>
    <cellStyle name="Bilješka 50 2 2 2 8 2 2" xfId="44150"/>
    <cellStyle name="Bilješka 50 2 2 2 8 3" xfId="29831"/>
    <cellStyle name="Bilješka 50 2 2 2 8 4" xfId="44149"/>
    <cellStyle name="Bilješka 50 2 2 2 9" xfId="15024"/>
    <cellStyle name="Bilješka 50 2 2 2 9 2" xfId="30628"/>
    <cellStyle name="Bilješka 50 2 2 2 9 3" xfId="44151"/>
    <cellStyle name="Bilješka 50 2 2 2_Hotel Fortuna" xfId="50022"/>
    <cellStyle name="Bilješka 50 2 2 3" xfId="8888"/>
    <cellStyle name="Bilješka 50 2 2 3 2" xfId="16089"/>
    <cellStyle name="Bilješka 50 2 2 3 2 2" xfId="44153"/>
    <cellStyle name="Bilješka 50 2 2 3 3" xfId="16871"/>
    <cellStyle name="Bilješka 50 2 2 3 3 2" xfId="44154"/>
    <cellStyle name="Bilješka 50 2 2 3 3 3" xfId="51852"/>
    <cellStyle name="Bilješka 50 2 2 3 4" xfId="24407"/>
    <cellStyle name="Bilješka 50 2 2 3 4 2" xfId="54178"/>
    <cellStyle name="Bilješka 50 2 2 3 5" xfId="44152"/>
    <cellStyle name="Bilješka 50 2 2 3 5 2" xfId="57368"/>
    <cellStyle name="Bilješka 50 2 2 3 6" xfId="47603"/>
    <cellStyle name="Bilješka 50 2 2 4" xfId="9771"/>
    <cellStyle name="Bilješka 50 2 2 4 2" xfId="17389"/>
    <cellStyle name="Bilješka 50 2 2 4 2 2" xfId="44156"/>
    <cellStyle name="Bilješka 50 2 2 4 3" xfId="25514"/>
    <cellStyle name="Bilješka 50 2 2 4 4" xfId="44155"/>
    <cellStyle name="Bilješka 50 2 2 4 5" xfId="48905"/>
    <cellStyle name="Bilješka 50 2 2 5" xfId="10487"/>
    <cellStyle name="Bilješka 50 2 2 5 2" xfId="18030"/>
    <cellStyle name="Bilješka 50 2 2 5 2 2" xfId="44158"/>
    <cellStyle name="Bilješka 50 2 2 5 3" xfId="26145"/>
    <cellStyle name="Bilješka 50 2 2 5 4" xfId="44157"/>
    <cellStyle name="Bilješka 50 2 2 5 5" xfId="50685"/>
    <cellStyle name="Bilješka 50 2 2 6" xfId="11572"/>
    <cellStyle name="Bilješka 50 2 2 6 2" xfId="19087"/>
    <cellStyle name="Bilješka 50 2 2 6 2 2" xfId="44160"/>
    <cellStyle name="Bilješka 50 2 2 6 3" xfId="27217"/>
    <cellStyle name="Bilješka 50 2 2 6 4" xfId="44159"/>
    <cellStyle name="Bilješka 50 2 2 6 5" xfId="56347"/>
    <cellStyle name="Bilješka 50 2 2 7" xfId="12465"/>
    <cellStyle name="Bilješka 50 2 2 7 2" xfId="19970"/>
    <cellStyle name="Bilješka 50 2 2 7 2 2" xfId="44162"/>
    <cellStyle name="Bilješka 50 2 2 7 3" xfId="28100"/>
    <cellStyle name="Bilješka 50 2 2 7 4" xfId="44161"/>
    <cellStyle name="Bilješka 50 2 2 8" xfId="13344"/>
    <cellStyle name="Bilješka 50 2 2 8 2" xfId="20820"/>
    <cellStyle name="Bilješka 50 2 2 8 2 2" xfId="44164"/>
    <cellStyle name="Bilješka 50 2 2 8 3" xfId="28969"/>
    <cellStyle name="Bilješka 50 2 2 8 4" xfId="44163"/>
    <cellStyle name="Bilješka 50 2 2 9" xfId="14058"/>
    <cellStyle name="Bilješka 50 2 2 9 2" xfId="21497"/>
    <cellStyle name="Bilješka 50 2 2 9 2 2" xfId="44166"/>
    <cellStyle name="Bilješka 50 2 2 9 3" xfId="29675"/>
    <cellStyle name="Bilješka 50 2 2 9 4" xfId="44165"/>
    <cellStyle name="Bilješka 50 2 2_Hotel Fortuna" xfId="50138"/>
    <cellStyle name="Bilješka 50 2 3" xfId="7918"/>
    <cellStyle name="Bilješka 50 2 3 10" xfId="15330"/>
    <cellStyle name="Bilješka 50 2 3 10 2" xfId="30931"/>
    <cellStyle name="Bilješka 50 2 3 10 3" xfId="44168"/>
    <cellStyle name="Bilješka 50 2 3 11" xfId="22401"/>
    <cellStyle name="Bilješka 50 2 3 12" xfId="44167"/>
    <cellStyle name="Bilješka 50 2 3 13" xfId="46689"/>
    <cellStyle name="Bilješka 50 2 3 14" xfId="59716"/>
    <cellStyle name="Bilješka 50 2 3 2" xfId="7797"/>
    <cellStyle name="Bilješka 50 2 3 2 10" xfId="23004"/>
    <cellStyle name="Bilješka 50 2 3 2 11" xfId="22582"/>
    <cellStyle name="Bilješka 50 2 3 2 12" xfId="44169"/>
    <cellStyle name="Bilješka 50 2 3 2 13" xfId="46561"/>
    <cellStyle name="Bilješka 50 2 3 2 14" xfId="59637"/>
    <cellStyle name="Bilješka 50 2 3 2 2" xfId="8975"/>
    <cellStyle name="Bilješka 50 2 3 2 2 2" xfId="15842"/>
    <cellStyle name="Bilješka 50 2 3 2 2 2 2" xfId="44171"/>
    <cellStyle name="Bilješka 50 2 3 2 2 3" xfId="23796"/>
    <cellStyle name="Bilješka 50 2 3 2 2 3 2" xfId="51605"/>
    <cellStyle name="Bilješka 50 2 3 2 2 4" xfId="24160"/>
    <cellStyle name="Bilješka 50 2 3 2 2 4 2" xfId="53931"/>
    <cellStyle name="Bilješka 50 2 3 2 2 5" xfId="44170"/>
    <cellStyle name="Bilješka 50 2 3 2 2 5 2" xfId="57121"/>
    <cellStyle name="Bilješka 50 2 3 2 2 6" xfId="60021"/>
    <cellStyle name="Bilješka 50 2 3 2 3" xfId="10226"/>
    <cellStyle name="Bilješka 50 2 3 2 3 2" xfId="17799"/>
    <cellStyle name="Bilješka 50 2 3 2 3 2 2" xfId="44173"/>
    <cellStyle name="Bilješka 50 2 3 2 3 3" xfId="25918"/>
    <cellStyle name="Bilješka 50 2 3 2 3 4" xfId="44172"/>
    <cellStyle name="Bilješka 50 2 3 2 4" xfId="11200"/>
    <cellStyle name="Bilješka 50 2 3 2 4 2" xfId="18727"/>
    <cellStyle name="Bilješka 50 2 3 2 4 2 2" xfId="44175"/>
    <cellStyle name="Bilješka 50 2 3 2 4 3" xfId="26849"/>
    <cellStyle name="Bilješka 50 2 3 2 4 4" xfId="44174"/>
    <cellStyle name="Bilješka 50 2 3 2 4 5" xfId="47517"/>
    <cellStyle name="Bilješka 50 2 3 2 5" xfId="11658"/>
    <cellStyle name="Bilješka 50 2 3 2 5 2" xfId="19173"/>
    <cellStyle name="Bilješka 50 2 3 2 5 2 2" xfId="44177"/>
    <cellStyle name="Bilješka 50 2 3 2 5 3" xfId="27301"/>
    <cellStyle name="Bilješka 50 2 3 2 5 4" xfId="44176"/>
    <cellStyle name="Bilješka 50 2 3 2 5 5" xfId="48657"/>
    <cellStyle name="Bilješka 50 2 3 2 6" xfId="12552"/>
    <cellStyle name="Bilješka 50 2 3 2 6 2" xfId="20056"/>
    <cellStyle name="Bilješka 50 2 3 2 6 2 2" xfId="44179"/>
    <cellStyle name="Bilješka 50 2 3 2 6 3" xfId="28185"/>
    <cellStyle name="Bilješka 50 2 3 2 6 4" xfId="44178"/>
    <cellStyle name="Bilješka 50 2 3 2 6 5" xfId="50642"/>
    <cellStyle name="Bilješka 50 2 3 2 7" xfId="13798"/>
    <cellStyle name="Bilješka 50 2 3 2 7 2" xfId="21262"/>
    <cellStyle name="Bilješka 50 2 3 2 7 2 2" xfId="44181"/>
    <cellStyle name="Bilješka 50 2 3 2 7 3" xfId="29418"/>
    <cellStyle name="Bilješka 50 2 3 2 7 4" xfId="44180"/>
    <cellStyle name="Bilješka 50 2 3 2 7 5" xfId="56261"/>
    <cellStyle name="Bilješka 50 2 3 2 8" xfId="14325"/>
    <cellStyle name="Bilješka 50 2 3 2 8 2" xfId="21736"/>
    <cellStyle name="Bilješka 50 2 3 2 8 2 2" xfId="44183"/>
    <cellStyle name="Bilješka 50 2 3 2 8 3" xfId="29937"/>
    <cellStyle name="Bilješka 50 2 3 2 8 4" xfId="44182"/>
    <cellStyle name="Bilješka 50 2 3 2 9" xfId="15158"/>
    <cellStyle name="Bilješka 50 2 3 2 9 2" xfId="30760"/>
    <cellStyle name="Bilješka 50 2 3 2 9 3" xfId="44184"/>
    <cellStyle name="Bilješka 50 2 3 2_Hotel Fortuna" xfId="49659"/>
    <cellStyle name="Bilješka 50 2 3 3" xfId="9096"/>
    <cellStyle name="Bilješka 50 2 3 3 2" xfId="15976"/>
    <cellStyle name="Bilješka 50 2 3 3 2 2" xfId="44186"/>
    <cellStyle name="Bilješka 50 2 3 3 3" xfId="16773"/>
    <cellStyle name="Bilješka 50 2 3 3 3 2" xfId="44187"/>
    <cellStyle name="Bilješka 50 2 3 3 3 3" xfId="51739"/>
    <cellStyle name="Bilješka 50 2 3 3 4" xfId="24294"/>
    <cellStyle name="Bilješka 50 2 3 3 4 2" xfId="54065"/>
    <cellStyle name="Bilješka 50 2 3 3 5" xfId="44185"/>
    <cellStyle name="Bilješka 50 2 3 3 5 2" xfId="57255"/>
    <cellStyle name="Bilješka 50 2 3 3 6" xfId="47472"/>
    <cellStyle name="Bilješka 50 2 3 4" xfId="9967"/>
    <cellStyle name="Bilješka 50 2 3 4 2" xfId="17560"/>
    <cellStyle name="Bilješka 50 2 3 4 2 2" xfId="44189"/>
    <cellStyle name="Bilješka 50 2 3 4 3" xfId="25682"/>
    <cellStyle name="Bilješka 50 2 3 4 4" xfId="44188"/>
    <cellStyle name="Bilješka 50 2 3 4 5" xfId="48792"/>
    <cellStyle name="Bilješka 50 2 3 5" xfId="10424"/>
    <cellStyle name="Bilješka 50 2 3 5 2" xfId="17968"/>
    <cellStyle name="Bilješka 50 2 3 5 2 2" xfId="44191"/>
    <cellStyle name="Bilješka 50 2 3 5 3" xfId="26084"/>
    <cellStyle name="Bilješka 50 2 3 5 4" xfId="44190"/>
    <cellStyle name="Bilješka 50 2 3 5 5" xfId="51070"/>
    <cellStyle name="Bilješka 50 2 3 6" xfId="11779"/>
    <cellStyle name="Bilješka 50 2 3 6 2" xfId="19294"/>
    <cellStyle name="Bilješka 50 2 3 6 2 2" xfId="44193"/>
    <cellStyle name="Bilješka 50 2 3 6 3" xfId="27421"/>
    <cellStyle name="Bilješka 50 2 3 6 4" xfId="44192"/>
    <cellStyle name="Bilješka 50 2 3 6 5" xfId="56554"/>
    <cellStyle name="Bilješka 50 2 3 7" xfId="12673"/>
    <cellStyle name="Bilješka 50 2 3 7 2" xfId="20177"/>
    <cellStyle name="Bilješka 50 2 3 7 2 2" xfId="44195"/>
    <cellStyle name="Bilješka 50 2 3 7 3" xfId="28305"/>
    <cellStyle name="Bilješka 50 2 3 7 4" xfId="44194"/>
    <cellStyle name="Bilješka 50 2 3 8" xfId="13538"/>
    <cellStyle name="Bilješka 50 2 3 8 2" xfId="21009"/>
    <cellStyle name="Bilješka 50 2 3 8 2 2" xfId="44197"/>
    <cellStyle name="Bilješka 50 2 3 8 3" xfId="29161"/>
    <cellStyle name="Bilješka 50 2 3 8 4" xfId="44196"/>
    <cellStyle name="Bilješka 50 2 3 9" xfId="14143"/>
    <cellStyle name="Bilješka 50 2 3 9 2" xfId="21567"/>
    <cellStyle name="Bilješka 50 2 3 9 2 2" xfId="44199"/>
    <cellStyle name="Bilješka 50 2 3 9 3" xfId="29759"/>
    <cellStyle name="Bilješka 50 2 3 9 4" xfId="44198"/>
    <cellStyle name="Bilješka 50 2 3_Hotel Fortuna" xfId="49566"/>
    <cellStyle name="Bilješka 50 2 4" xfId="8724"/>
    <cellStyle name="Bilješka 50 2 4 2" xfId="15740"/>
    <cellStyle name="Bilješka 50 2 4 2 2" xfId="44201"/>
    <cellStyle name="Bilješka 50 2 4 3" xfId="23769"/>
    <cellStyle name="Bilješka 50 2 4 3 2" xfId="51503"/>
    <cellStyle name="Bilješka 50 2 4 4" xfId="24058"/>
    <cellStyle name="Bilješka 50 2 4 4 2" xfId="51009"/>
    <cellStyle name="Bilješka 50 2 4 5" xfId="44200"/>
    <cellStyle name="Bilješka 50 2 4 5 2" xfId="57019"/>
    <cellStyle name="Bilješka 50 2 4 6" xfId="47870"/>
    <cellStyle name="Bilješka 50 2 4 7" xfId="59981"/>
    <cellStyle name="Bilješka 50 2 5" xfId="10276"/>
    <cellStyle name="Bilješka 50 2 5 2" xfId="17839"/>
    <cellStyle name="Bilješka 50 2 5 2 2" xfId="44203"/>
    <cellStyle name="Bilješka 50 2 5 3" xfId="25957"/>
    <cellStyle name="Bilješka 50 2 5 4" xfId="44202"/>
    <cellStyle name="Bilješka 50 2 5 5" xfId="48554"/>
    <cellStyle name="Bilješka 50 2 6" xfId="10743"/>
    <cellStyle name="Bilješka 50 2 6 2" xfId="18281"/>
    <cellStyle name="Bilješka 50 2 6 2 2" xfId="44205"/>
    <cellStyle name="Bilješka 50 2 6 3" xfId="26397"/>
    <cellStyle name="Bilješka 50 2 6 4" xfId="44204"/>
    <cellStyle name="Bilješka 50 2 6 5" xfId="51357"/>
    <cellStyle name="Bilješka 50 2 7" xfId="11408"/>
    <cellStyle name="Bilješka 50 2 7 2" xfId="18923"/>
    <cellStyle name="Bilješka 50 2 7 2 2" xfId="44207"/>
    <cellStyle name="Bilješka 50 2 7 3" xfId="27055"/>
    <cellStyle name="Bilješka 50 2 7 4" xfId="44206"/>
    <cellStyle name="Bilješka 50 2 7 5" xfId="50557"/>
    <cellStyle name="Bilješka 50 2 8" xfId="12300"/>
    <cellStyle name="Bilješka 50 2 8 2" xfId="19805"/>
    <cellStyle name="Bilješka 50 2 8 2 2" xfId="44209"/>
    <cellStyle name="Bilješka 50 2 8 3" xfId="27937"/>
    <cellStyle name="Bilješka 50 2 8 4" xfId="44208"/>
    <cellStyle name="Bilješka 50 2 9" xfId="13848"/>
    <cellStyle name="Bilješka 50 2 9 2" xfId="21311"/>
    <cellStyle name="Bilješka 50 2 9 2 2" xfId="44211"/>
    <cellStyle name="Bilješka 50 2 9 3" xfId="29467"/>
    <cellStyle name="Bilješka 50 2 9 4" xfId="44210"/>
    <cellStyle name="Bilješka 50 2_Hotel Fortuna" xfId="50109"/>
    <cellStyle name="Bilješka 50 3" xfId="7613"/>
    <cellStyle name="Bilješka 50 3 10" xfId="14682"/>
    <cellStyle name="Bilješka 50 3 10 2" xfId="22054"/>
    <cellStyle name="Bilješka 50 3 10 2 2" xfId="44214"/>
    <cellStyle name="Bilješka 50 3 10 3" xfId="30289"/>
    <cellStyle name="Bilješka 50 3 10 4" xfId="44213"/>
    <cellStyle name="Bilješka 50 3 11" xfId="15321"/>
    <cellStyle name="Bilješka 50 3 11 2" xfId="30922"/>
    <cellStyle name="Bilješka 50 3 11 3" xfId="44215"/>
    <cellStyle name="Bilješka 50 3 12" xfId="23092"/>
    <cellStyle name="Bilješka 50 3 13" xfId="44212"/>
    <cellStyle name="Bilješka 50 3 14" xfId="46514"/>
    <cellStyle name="Bilješka 50 3 15" xfId="59505"/>
    <cellStyle name="Bilješka 50 3 2" xfId="7752"/>
    <cellStyle name="Bilješka 50 3 2 10" xfId="14771"/>
    <cellStyle name="Bilješka 50 3 2 10 2" xfId="22125"/>
    <cellStyle name="Bilješka 50 3 2 10 2 2" xfId="44218"/>
    <cellStyle name="Bilješka 50 3 2 10 3" xfId="30377"/>
    <cellStyle name="Bilješka 50 3 2 10 4" xfId="44217"/>
    <cellStyle name="Bilješka 50 3 2 11" xfId="14973"/>
    <cellStyle name="Bilješka 50 3 2 11 2" xfId="30578"/>
    <cellStyle name="Bilješka 50 3 2 11 3" xfId="44219"/>
    <cellStyle name="Bilješka 50 3 2 12" xfId="23242"/>
    <cellStyle name="Bilješka 50 3 2 13" xfId="44216"/>
    <cellStyle name="Bilješka 50 3 2 14" xfId="46838"/>
    <cellStyle name="Bilješka 50 3 2 15" xfId="59604"/>
    <cellStyle name="Bilješka 50 3 2 2" xfId="7993"/>
    <cellStyle name="Bilješka 50 3 2 2 10" xfId="15134"/>
    <cellStyle name="Bilješka 50 3 2 2 10 2" xfId="30737"/>
    <cellStyle name="Bilješka 50 3 2 2 10 3" xfId="44221"/>
    <cellStyle name="Bilješka 50 3 2 2 11" xfId="23175"/>
    <cellStyle name="Bilješka 50 3 2 2 12" xfId="44220"/>
    <cellStyle name="Bilješka 50 3 2 2 13" xfId="47083"/>
    <cellStyle name="Bilješka 50 3 2 2 14" xfId="59768"/>
    <cellStyle name="Bilješka 50 3 2 2 2" xfId="8309"/>
    <cellStyle name="Bilješka 50 3 2 2 2 10" xfId="22654"/>
    <cellStyle name="Bilješka 50 3 2 2 2 11" xfId="23507"/>
    <cellStyle name="Bilješka 50 3 2 2 2 12" xfId="44222"/>
    <cellStyle name="Bilješka 50 3 2 2 2 13" xfId="47174"/>
    <cellStyle name="Bilješka 50 3 2 2 2 14" xfId="59928"/>
    <cellStyle name="Bilješka 50 3 2 2 2 2" xfId="9487"/>
    <cellStyle name="Bilješka 50 3 2 2 2 2 2" xfId="16482"/>
    <cellStyle name="Bilješka 50 3 2 2 2 2 2 2" xfId="44224"/>
    <cellStyle name="Bilješka 50 3 2 2 2 2 3" xfId="22940"/>
    <cellStyle name="Bilješka 50 3 2 2 2 2 3 2" xfId="52245"/>
    <cellStyle name="Bilješka 50 3 2 2 2 2 4" xfId="24800"/>
    <cellStyle name="Bilješka 50 3 2 2 2 2 4 2" xfId="54571"/>
    <cellStyle name="Bilješka 50 3 2 2 2 2 5" xfId="44223"/>
    <cellStyle name="Bilješka 50 3 2 2 2 2 5 2" xfId="57761"/>
    <cellStyle name="Bilješka 50 3 2 2 2 2 6" xfId="60252"/>
    <cellStyle name="Bilješka 50 3 2 2 2 3" xfId="10046"/>
    <cellStyle name="Bilješka 50 3 2 2 2 3 2" xfId="17631"/>
    <cellStyle name="Bilješka 50 3 2 2 2 3 2 2" xfId="44226"/>
    <cellStyle name="Bilješka 50 3 2 2 2 3 3" xfId="25753"/>
    <cellStyle name="Bilješka 50 3 2 2 2 3 4" xfId="44225"/>
    <cellStyle name="Bilješka 50 3 2 2 2 4" xfId="9104"/>
    <cellStyle name="Bilješka 50 3 2 2 2 4 2" xfId="17053"/>
    <cellStyle name="Bilješka 50 3 2 2 2 4 2 2" xfId="44228"/>
    <cellStyle name="Bilješka 50 3 2 2 2 4 3" xfId="25284"/>
    <cellStyle name="Bilješka 50 3 2 2 2 4 4" xfId="44227"/>
    <cellStyle name="Bilješka 50 3 2 2 2 4 5" xfId="48010"/>
    <cellStyle name="Bilješka 50 3 2 2 2 5" xfId="12170"/>
    <cellStyle name="Bilješka 50 3 2 2 2 5 2" xfId="19685"/>
    <cellStyle name="Bilješka 50 3 2 2 2 5 2 2" xfId="44230"/>
    <cellStyle name="Bilješka 50 3 2 2 2 5 3" xfId="27808"/>
    <cellStyle name="Bilješka 50 3 2 2 2 5 4" xfId="44229"/>
    <cellStyle name="Bilješka 50 3 2 2 2 5 5" xfId="49300"/>
    <cellStyle name="Bilješka 50 3 2 2 2 6" xfId="13064"/>
    <cellStyle name="Bilješka 50 3 2 2 2 6 2" xfId="20568"/>
    <cellStyle name="Bilješka 50 3 2 2 2 6 2 2" xfId="44232"/>
    <cellStyle name="Bilješka 50 3 2 2 2 6 3" xfId="28692"/>
    <cellStyle name="Bilješka 50 3 2 2 2 6 4" xfId="44231"/>
    <cellStyle name="Bilješka 50 3 2 2 2 6 5" xfId="51014"/>
    <cellStyle name="Bilješka 50 3 2 2 2 7" xfId="13617"/>
    <cellStyle name="Bilješka 50 3 2 2 2 7 2" xfId="21086"/>
    <cellStyle name="Bilješka 50 3 2 2 2 7 2 2" xfId="44234"/>
    <cellStyle name="Bilješka 50 3 2 2 2 7 3" xfId="29240"/>
    <cellStyle name="Bilješka 50 3 2 2 2 7 4" xfId="44233"/>
    <cellStyle name="Bilješka 50 3 2 2 2 7 5" xfId="56943"/>
    <cellStyle name="Bilješka 50 3 2 2 2 8" xfId="14778"/>
    <cellStyle name="Bilješka 50 3 2 2 2 8 2" xfId="22131"/>
    <cellStyle name="Bilješka 50 3 2 2 2 8 2 2" xfId="44236"/>
    <cellStyle name="Bilješka 50 3 2 2 2 8 3" xfId="30384"/>
    <cellStyle name="Bilješka 50 3 2 2 2 8 4" xfId="44235"/>
    <cellStyle name="Bilješka 50 3 2 2 2 9" xfId="14890"/>
    <cellStyle name="Bilješka 50 3 2 2 2 9 2" xfId="30496"/>
    <cellStyle name="Bilješka 50 3 2 2 2 9 3" xfId="44237"/>
    <cellStyle name="Bilješka 50 3 2 2 2_Hotel Fortuna" xfId="50352"/>
    <cellStyle name="Bilješka 50 3 2 2 3" xfId="9171"/>
    <cellStyle name="Bilješka 50 3 2 2 3 2" xfId="16385"/>
    <cellStyle name="Bilješka 50 3 2 2 3 2 2" xfId="44239"/>
    <cellStyle name="Bilješka 50 3 2 2 3 3" xfId="17019"/>
    <cellStyle name="Bilješka 50 3 2 2 3 3 2" xfId="44240"/>
    <cellStyle name="Bilješka 50 3 2 2 3 3 3" xfId="52148"/>
    <cellStyle name="Bilješka 50 3 2 2 3 4" xfId="24703"/>
    <cellStyle name="Bilješka 50 3 2 2 3 4 2" xfId="54474"/>
    <cellStyle name="Bilješka 50 3 2 2 3 5" xfId="44238"/>
    <cellStyle name="Bilješka 50 3 2 2 3 5 2" xfId="57664"/>
    <cellStyle name="Bilješka 50 3 2 2 3 6" xfId="47819"/>
    <cellStyle name="Bilješka 50 3 2 2 4" xfId="10009"/>
    <cellStyle name="Bilješka 50 3 2 2 4 2" xfId="17597"/>
    <cellStyle name="Bilješka 50 3 2 2 4 2 2" xfId="44242"/>
    <cellStyle name="Bilješka 50 3 2 2 4 3" xfId="25719"/>
    <cellStyle name="Bilješka 50 3 2 2 4 4" xfId="44241"/>
    <cellStyle name="Bilješka 50 3 2 2 4 5" xfId="49203"/>
    <cellStyle name="Bilješka 50 3 2 2 5" xfId="10806"/>
    <cellStyle name="Bilješka 50 3 2 2 5 2" xfId="18341"/>
    <cellStyle name="Bilješka 50 3 2 2 5 2 2" xfId="44244"/>
    <cellStyle name="Bilješka 50 3 2 2 5 3" xfId="26459"/>
    <cellStyle name="Bilješka 50 3 2 2 5 4" xfId="44243"/>
    <cellStyle name="Bilješka 50 3 2 2 5 5" xfId="50733"/>
    <cellStyle name="Bilješka 50 3 2 2 6" xfId="11854"/>
    <cellStyle name="Bilješka 50 3 2 2 6 2" xfId="19369"/>
    <cellStyle name="Bilješka 50 3 2 2 6 2 2" xfId="44246"/>
    <cellStyle name="Bilješka 50 3 2 2 6 3" xfId="27495"/>
    <cellStyle name="Bilješka 50 3 2 2 6 4" xfId="44245"/>
    <cellStyle name="Bilješka 50 3 2 2 6 5" xfId="56627"/>
    <cellStyle name="Bilješka 50 3 2 2 7" xfId="12748"/>
    <cellStyle name="Bilješka 50 3 2 2 7 2" xfId="20252"/>
    <cellStyle name="Bilješka 50 3 2 2 7 2 2" xfId="44248"/>
    <cellStyle name="Bilješka 50 3 2 2 7 3" xfId="28379"/>
    <cellStyle name="Bilješka 50 3 2 2 7 4" xfId="44247"/>
    <cellStyle name="Bilješka 50 3 2 2 8" xfId="13580"/>
    <cellStyle name="Bilješka 50 3 2 2 8 2" xfId="21050"/>
    <cellStyle name="Bilješka 50 3 2 2 8 2 2" xfId="44250"/>
    <cellStyle name="Bilješka 50 3 2 2 8 3" xfId="29203"/>
    <cellStyle name="Bilješka 50 3 2 2 8 4" xfId="44249"/>
    <cellStyle name="Bilješka 50 3 2 2 9" xfId="14309"/>
    <cellStyle name="Bilješka 50 3 2 2 9 2" xfId="21721"/>
    <cellStyle name="Bilješka 50 3 2 2 9 2 2" xfId="44252"/>
    <cellStyle name="Bilješka 50 3 2 2 9 3" xfId="29921"/>
    <cellStyle name="Bilješka 50 3 2 2 9 4" xfId="44251"/>
    <cellStyle name="Bilješka 50 3 2 2_Hotel Fortuna" xfId="49825"/>
    <cellStyle name="Bilješka 50 3 2 3" xfId="8078"/>
    <cellStyle name="Bilješka 50 3 2 3 10" xfId="23373"/>
    <cellStyle name="Bilješka 50 3 2 3 11" xfId="23879"/>
    <cellStyle name="Bilješka 50 3 2 3 12" xfId="44253"/>
    <cellStyle name="Bilješka 50 3 2 3 13" xfId="46880"/>
    <cellStyle name="Bilješka 50 3 2 3 2" xfId="9256"/>
    <cellStyle name="Bilješka 50 3 2 3 2 2" xfId="16542"/>
    <cellStyle name="Bilješka 50 3 2 3 2 2 2" xfId="44255"/>
    <cellStyle name="Bilješka 50 3 2 3 2 2 3" xfId="47344"/>
    <cellStyle name="Bilješka 50 3 2 3 2 3" xfId="23857"/>
    <cellStyle name="Bilješka 50 3 2 3 2 4" xfId="24860"/>
    <cellStyle name="Bilješka 50 3 2 3 2 4 2" xfId="47786"/>
    <cellStyle name="Bilješka 50 3 2 3 2 5" xfId="44254"/>
    <cellStyle name="Bilješka 50 3 2 3 2 5 2" xfId="49361"/>
    <cellStyle name="Bilješka 50 3 2 3 2 6" xfId="54631"/>
    <cellStyle name="Bilješka 50 3 2 3 2 7" xfId="57821"/>
    <cellStyle name="Bilješka 50 3 2 3 2 8" xfId="47235"/>
    <cellStyle name="Bilješka 50 3 2 3 2 9" xfId="60297"/>
    <cellStyle name="Bilješka 50 3 2 3 2_Hotel Fortuna" xfId="50123"/>
    <cellStyle name="Bilješka 50 3 2 3 3" xfId="9924"/>
    <cellStyle name="Bilješka 50 3 2 3 3 2" xfId="16171"/>
    <cellStyle name="Bilješka 50 3 2 3 3 2 2" xfId="44257"/>
    <cellStyle name="Bilješka 50 3 2 3 3 3" xfId="23083"/>
    <cellStyle name="Bilješka 50 3 2 3 3 3 2" xfId="51934"/>
    <cellStyle name="Bilješka 50 3 2 3 3 4" xfId="24489"/>
    <cellStyle name="Bilješka 50 3 2 3 3 4 2" xfId="54260"/>
    <cellStyle name="Bilješka 50 3 2 3 3 5" xfId="44256"/>
    <cellStyle name="Bilješka 50 3 2 3 3 5 2" xfId="57450"/>
    <cellStyle name="Bilješka 50 3 2 3 3 6" xfId="47765"/>
    <cellStyle name="Bilješka 50 3 2 3 3 7" xfId="60094"/>
    <cellStyle name="Bilješka 50 3 2 3 4" xfId="10995"/>
    <cellStyle name="Bilješka 50 3 2 3 4 2" xfId="18526"/>
    <cellStyle name="Bilješka 50 3 2 3 4 2 2" xfId="44259"/>
    <cellStyle name="Bilješka 50 3 2 3 4 3" xfId="26644"/>
    <cellStyle name="Bilješka 50 3 2 3 4 4" xfId="44258"/>
    <cellStyle name="Bilješka 50 3 2 3 4 5" xfId="48988"/>
    <cellStyle name="Bilješka 50 3 2 3 5" xfId="11939"/>
    <cellStyle name="Bilješka 50 3 2 3 5 2" xfId="19454"/>
    <cellStyle name="Bilješka 50 3 2 3 5 2 2" xfId="44261"/>
    <cellStyle name="Bilješka 50 3 2 3 5 3" xfId="27578"/>
    <cellStyle name="Bilješka 50 3 2 3 5 4" xfId="44260"/>
    <cellStyle name="Bilješka 50 3 2 3 5 5" xfId="52341"/>
    <cellStyle name="Bilješka 50 3 2 3 6" xfId="12833"/>
    <cellStyle name="Bilješka 50 3 2 3 6 2" xfId="20337"/>
    <cellStyle name="Bilješka 50 3 2 3 6 2 2" xfId="44263"/>
    <cellStyle name="Bilješka 50 3 2 3 6 3" xfId="28462"/>
    <cellStyle name="Bilješka 50 3 2 3 6 4" xfId="44262"/>
    <cellStyle name="Bilješka 50 3 2 3 6 5" xfId="56712"/>
    <cellStyle name="Bilješka 50 3 2 3 7" xfId="13496"/>
    <cellStyle name="Bilješka 50 3 2 3 7 2" xfId="20967"/>
    <cellStyle name="Bilješka 50 3 2 3 7 2 2" xfId="44265"/>
    <cellStyle name="Bilješka 50 3 2 3 7 3" xfId="29120"/>
    <cellStyle name="Bilješka 50 3 2 3 7 4" xfId="44264"/>
    <cellStyle name="Bilješka 50 3 2 3 8" xfId="14649"/>
    <cellStyle name="Bilješka 50 3 2 3 8 2" xfId="22025"/>
    <cellStyle name="Bilješka 50 3 2 3 8 2 2" xfId="44267"/>
    <cellStyle name="Bilješka 50 3 2 3 8 3" xfId="30256"/>
    <cellStyle name="Bilješka 50 3 2 3 8 4" xfId="44266"/>
    <cellStyle name="Bilješka 50 3 2 3 9" xfId="15384"/>
    <cellStyle name="Bilješka 50 3 2 3 9 2" xfId="30984"/>
    <cellStyle name="Bilješka 50 3 2 3 9 3" xfId="44268"/>
    <cellStyle name="Bilješka 50 3 2 3_Hotel Fortuna" xfId="49936"/>
    <cellStyle name="Bilješka 50 3 2 4" xfId="8929"/>
    <cellStyle name="Bilješka 50 3 2 4 2" xfId="16129"/>
    <cellStyle name="Bilješka 50 3 2 4 2 2" xfId="44270"/>
    <cellStyle name="Bilješka 50 3 2 4 3" xfId="16910"/>
    <cellStyle name="Bilješka 50 3 2 4 3 2" xfId="44271"/>
    <cellStyle name="Bilješka 50 3 2 4 3 3" xfId="51892"/>
    <cellStyle name="Bilješka 50 3 2 4 4" xfId="24447"/>
    <cellStyle name="Bilješka 50 3 2 4 4 2" xfId="54218"/>
    <cellStyle name="Bilješka 50 3 2 4 5" xfId="44269"/>
    <cellStyle name="Bilješka 50 3 2 4 5 2" xfId="57408"/>
    <cellStyle name="Bilješka 50 3 2 4 6" xfId="48129"/>
    <cellStyle name="Bilješka 50 3 2 5" xfId="10017"/>
    <cellStyle name="Bilješka 50 3 2 5 2" xfId="17604"/>
    <cellStyle name="Bilješka 50 3 2 5 2 2" xfId="44273"/>
    <cellStyle name="Bilješka 50 3 2 5 3" xfId="25726"/>
    <cellStyle name="Bilješka 50 3 2 5 4" xfId="44272"/>
    <cellStyle name="Bilješka 50 3 2 5 5" xfId="48945"/>
    <cellStyle name="Bilješka 50 3 2 6" xfId="8532"/>
    <cellStyle name="Bilješka 50 3 2 6 2" xfId="16699"/>
    <cellStyle name="Bilješka 50 3 2 6 2 2" xfId="44275"/>
    <cellStyle name="Bilješka 50 3 2 6 3" xfId="25120"/>
    <cellStyle name="Bilješka 50 3 2 6 4" xfId="44274"/>
    <cellStyle name="Bilješka 50 3 2 6 5" xfId="51263"/>
    <cellStyle name="Bilješka 50 3 2 7" xfId="11612"/>
    <cellStyle name="Bilješka 50 3 2 7 2" xfId="19127"/>
    <cellStyle name="Bilješka 50 3 2 7 2 2" xfId="44277"/>
    <cellStyle name="Bilješka 50 3 2 7 3" xfId="27256"/>
    <cellStyle name="Bilješka 50 3 2 7 4" xfId="44276"/>
    <cellStyle name="Bilješka 50 3 2 7 5" xfId="56305"/>
    <cellStyle name="Bilješka 50 3 2 8" xfId="12506"/>
    <cellStyle name="Bilješka 50 3 2 8 2" xfId="20010"/>
    <cellStyle name="Bilješka 50 3 2 8 2 2" xfId="44279"/>
    <cellStyle name="Bilješka 50 3 2 8 3" xfId="28140"/>
    <cellStyle name="Bilješka 50 3 2 8 4" xfId="44278"/>
    <cellStyle name="Bilješka 50 3 2 9" xfId="13588"/>
    <cellStyle name="Bilješka 50 3 2 9 2" xfId="21058"/>
    <cellStyle name="Bilješka 50 3 2 9 2 2" xfId="44281"/>
    <cellStyle name="Bilješka 50 3 2 9 3" xfId="29211"/>
    <cellStyle name="Bilješka 50 3 2 9 4" xfId="44280"/>
    <cellStyle name="Bilješka 50 3 2_Hotel Fortuna" xfId="49791"/>
    <cellStyle name="Bilješka 50 3 3" xfId="7786"/>
    <cellStyle name="Bilješka 50 3 3 10" xfId="23283"/>
    <cellStyle name="Bilješka 50 3 3 11" xfId="22992"/>
    <cellStyle name="Bilješka 50 3 3 12" xfId="44282"/>
    <cellStyle name="Bilješka 50 3 3 13" xfId="46586"/>
    <cellStyle name="Bilješka 50 3 3 14" xfId="59630"/>
    <cellStyle name="Bilješka 50 3 3 2" xfId="8964"/>
    <cellStyle name="Bilješka 50 3 3 2 2" xfId="15870"/>
    <cellStyle name="Bilješka 50 3 3 2 2 2" xfId="44284"/>
    <cellStyle name="Bilješka 50 3 3 2 3" xfId="23593"/>
    <cellStyle name="Bilješka 50 3 3 2 3 2" xfId="51633"/>
    <cellStyle name="Bilješka 50 3 3 2 4" xfId="24188"/>
    <cellStyle name="Bilješka 50 3 3 2 4 2" xfId="53959"/>
    <cellStyle name="Bilješka 50 3 3 2 5" xfId="44283"/>
    <cellStyle name="Bilješka 50 3 3 2 5 2" xfId="57149"/>
    <cellStyle name="Bilješka 50 3 3 2 6" xfId="60042"/>
    <cellStyle name="Bilješka 50 3 3 3" xfId="9729"/>
    <cellStyle name="Bilješka 50 3 3 3 2" xfId="17349"/>
    <cellStyle name="Bilješka 50 3 3 3 2 2" xfId="44286"/>
    <cellStyle name="Bilješka 50 3 3 3 3" xfId="25475"/>
    <cellStyle name="Bilješka 50 3 3 3 4" xfId="44285"/>
    <cellStyle name="Bilješka 50 3 3 4" xfId="10723"/>
    <cellStyle name="Bilješka 50 3 3 4 2" xfId="18261"/>
    <cellStyle name="Bilješka 50 3 3 4 2 2" xfId="44288"/>
    <cellStyle name="Bilješka 50 3 3 4 3" xfId="26377"/>
    <cellStyle name="Bilješka 50 3 3 4 4" xfId="44287"/>
    <cellStyle name="Bilješka 50 3 3 4 5" xfId="48202"/>
    <cellStyle name="Bilješka 50 3 3 5" xfId="11647"/>
    <cellStyle name="Bilješka 50 3 3 5 2" xfId="19162"/>
    <cellStyle name="Bilješka 50 3 3 5 2 2" xfId="44290"/>
    <cellStyle name="Bilješka 50 3 3 5 3" xfId="27290"/>
    <cellStyle name="Bilješka 50 3 3 5 4" xfId="44289"/>
    <cellStyle name="Bilješka 50 3 3 5 5" xfId="48686"/>
    <cellStyle name="Bilješka 50 3 3 6" xfId="12541"/>
    <cellStyle name="Bilješka 50 3 3 6 2" xfId="20045"/>
    <cellStyle name="Bilješka 50 3 3 6 2 2" xfId="44292"/>
    <cellStyle name="Bilješka 50 3 3 6 3" xfId="28174"/>
    <cellStyle name="Bilješka 50 3 3 6 4" xfId="44291"/>
    <cellStyle name="Bilješka 50 3 3 6 5" xfId="52352"/>
    <cellStyle name="Bilješka 50 3 3 7" xfId="13303"/>
    <cellStyle name="Bilješka 50 3 3 7 2" xfId="20779"/>
    <cellStyle name="Bilješka 50 3 3 7 2 2" xfId="44294"/>
    <cellStyle name="Bilješka 50 3 3 7 3" xfId="28929"/>
    <cellStyle name="Bilješka 50 3 3 7 4" xfId="44293"/>
    <cellStyle name="Bilješka 50 3 3 7 5" xfId="56272"/>
    <cellStyle name="Bilješka 50 3 3 8" xfId="14002"/>
    <cellStyle name="Bilješka 50 3 3 8 2" xfId="21461"/>
    <cellStyle name="Bilješka 50 3 3 8 2 2" xfId="44296"/>
    <cellStyle name="Bilješka 50 3 3 8 3" xfId="29619"/>
    <cellStyle name="Bilješka 50 3 3 8 4" xfId="44295"/>
    <cellStyle name="Bilješka 50 3 3 9" xfId="15210"/>
    <cellStyle name="Bilješka 50 3 3 9 2" xfId="30811"/>
    <cellStyle name="Bilješka 50 3 3 9 3" xfId="44297"/>
    <cellStyle name="Bilješka 50 3 3_Hotel Fortuna" xfId="50089"/>
    <cellStyle name="Bilješka 50 3 4" xfId="8785"/>
    <cellStyle name="Bilješka 50 3 4 2" xfId="15793"/>
    <cellStyle name="Bilješka 50 3 4 2 2" xfId="44299"/>
    <cellStyle name="Bilješka 50 3 4 3" xfId="16669"/>
    <cellStyle name="Bilješka 50 3 4 3 2" xfId="44300"/>
    <cellStyle name="Bilješka 50 3 4 3 3" xfId="51556"/>
    <cellStyle name="Bilješka 50 3 4 4" xfId="24111"/>
    <cellStyle name="Bilješka 50 3 4 4 2" xfId="53882"/>
    <cellStyle name="Bilješka 50 3 4 5" xfId="44298"/>
    <cellStyle name="Bilješka 50 3 4 5 2" xfId="57072"/>
    <cellStyle name="Bilješka 50 3 4 6" xfId="47652"/>
    <cellStyle name="Bilješka 50 3 5" xfId="9879"/>
    <cellStyle name="Bilješka 50 3 5 2" xfId="17486"/>
    <cellStyle name="Bilješka 50 3 5 2 2" xfId="44302"/>
    <cellStyle name="Bilješka 50 3 5 3" xfId="25611"/>
    <cellStyle name="Bilješka 50 3 5 4" xfId="44301"/>
    <cellStyle name="Bilješka 50 3 5 5" xfId="48608"/>
    <cellStyle name="Bilješka 50 3 6" xfId="11174"/>
    <cellStyle name="Bilješka 50 3 6 2" xfId="18701"/>
    <cellStyle name="Bilješka 50 3 6 2 2" xfId="44304"/>
    <cellStyle name="Bilješka 50 3 6 3" xfId="26823"/>
    <cellStyle name="Bilješka 50 3 6 4" xfId="44303"/>
    <cellStyle name="Bilješka 50 3 6 5" xfId="50846"/>
    <cellStyle name="Bilješka 50 3 7" xfId="11469"/>
    <cellStyle name="Bilješka 50 3 7 2" xfId="18984"/>
    <cellStyle name="Bilješka 50 3 7 2 2" xfId="44306"/>
    <cellStyle name="Bilješka 50 3 7 3" xfId="27115"/>
    <cellStyle name="Bilješka 50 3 7 4" xfId="44305"/>
    <cellStyle name="Bilješka 50 3 7 5" xfId="56434"/>
    <cellStyle name="Bilješka 50 3 8" xfId="12362"/>
    <cellStyle name="Bilješka 50 3 8 2" xfId="19867"/>
    <cellStyle name="Bilješka 50 3 8 2 2" xfId="44308"/>
    <cellStyle name="Bilješka 50 3 8 3" xfId="27998"/>
    <cellStyle name="Bilješka 50 3 8 4" xfId="44307"/>
    <cellStyle name="Bilješka 50 3 9" xfId="13451"/>
    <cellStyle name="Bilješka 50 3 9 2" xfId="20922"/>
    <cellStyle name="Bilješka 50 3 9 2 2" xfId="44310"/>
    <cellStyle name="Bilješka 50 3 9 3" xfId="29076"/>
    <cellStyle name="Bilješka 50 3 9 4" xfId="44309"/>
    <cellStyle name="Bilješka 50 3_Hotel Fortuna" xfId="49824"/>
    <cellStyle name="Bilješka 50 4" xfId="8406"/>
    <cellStyle name="Bilješka 50 4 2" xfId="15636"/>
    <cellStyle name="Bilješka 50 4 2 2" xfId="44312"/>
    <cellStyle name="Bilješka 50 4 3" xfId="24997"/>
    <cellStyle name="Bilješka 50 4 4" xfId="44311"/>
    <cellStyle name="Bilješka 50 4 5" xfId="47497"/>
    <cellStyle name="Bilješka 50 5" xfId="8438"/>
    <cellStyle name="Bilješka 50 5 2" xfId="15656"/>
    <cellStyle name="Bilješka 50 5 2 2" xfId="44314"/>
    <cellStyle name="Bilješka 50 5 3" xfId="25028"/>
    <cellStyle name="Bilješka 50 5 4" xfId="44313"/>
    <cellStyle name="Bilješka 50 5 5" xfId="48471"/>
    <cellStyle name="Bilješka 50 6" xfId="8655"/>
    <cellStyle name="Bilješka 50 6 2" xfId="16612"/>
    <cellStyle name="Bilješka 50 6 2 2" xfId="44316"/>
    <cellStyle name="Bilješka 50 6 3" xfId="25240"/>
    <cellStyle name="Bilješka 50 6 4" xfId="44315"/>
    <cellStyle name="Bilješka 50 6 5" xfId="50571"/>
    <cellStyle name="Bilješka 50 7" xfId="8484"/>
    <cellStyle name="Bilješka 50 7 2" xfId="15556"/>
    <cellStyle name="Bilješka 50 7 2 2" xfId="44318"/>
    <cellStyle name="Bilješka 50 7 3" xfId="25073"/>
    <cellStyle name="Bilješka 50 7 4" xfId="44317"/>
    <cellStyle name="Bilješka 50 7 5" xfId="50621"/>
    <cellStyle name="Bilješka 50 8" xfId="10454"/>
    <cellStyle name="Bilješka 50 8 2" xfId="17998"/>
    <cellStyle name="Bilješka 50 8 2 2" xfId="44320"/>
    <cellStyle name="Bilješka 50 8 3" xfId="26114"/>
    <cellStyle name="Bilješka 50 8 4" xfId="44319"/>
    <cellStyle name="Bilješka 50 9" xfId="9841"/>
    <cellStyle name="Bilješka 50 9 2" xfId="17453"/>
    <cellStyle name="Bilješka 50 9 2 2" xfId="44322"/>
    <cellStyle name="Bilješka 50 9 3" xfId="25578"/>
    <cellStyle name="Bilješka 50 9 4" xfId="44321"/>
    <cellStyle name="Bilješka 50_Hotel Fortuna" xfId="50402"/>
    <cellStyle name="Bilješka 51" xfId="2442"/>
    <cellStyle name="Bilješka 51 10" xfId="13895"/>
    <cellStyle name="Bilješka 51 10 2" xfId="21358"/>
    <cellStyle name="Bilješka 51 10 2 2" xfId="44325"/>
    <cellStyle name="Bilješka 51 10 3" xfId="29513"/>
    <cellStyle name="Bilješka 51 10 4" xfId="44324"/>
    <cellStyle name="Bilješka 51 11" xfId="14836"/>
    <cellStyle name="Bilješka 51 11 2" xfId="30442"/>
    <cellStyle name="Bilješka 51 11 3" xfId="44326"/>
    <cellStyle name="Bilješka 51 12" xfId="22269"/>
    <cellStyle name="Bilješka 51 13" xfId="44323"/>
    <cellStyle name="Bilješka 51 14" xfId="45961"/>
    <cellStyle name="Bilješka 51 15" xfId="59412"/>
    <cellStyle name="Bilješka 51 16" xfId="7299"/>
    <cellStyle name="Bilješka 51 17" xfId="6950"/>
    <cellStyle name="Bilješka 51 2" xfId="7554"/>
    <cellStyle name="Bilješka 51 2 10" xfId="14559"/>
    <cellStyle name="Bilješka 51 2 10 2" xfId="21946"/>
    <cellStyle name="Bilješka 51 2 10 2 2" xfId="44329"/>
    <cellStyle name="Bilješka 51 2 10 3" xfId="30168"/>
    <cellStyle name="Bilješka 51 2 10 4" xfId="44328"/>
    <cellStyle name="Bilješka 51 2 11" xfId="15098"/>
    <cellStyle name="Bilješka 51 2 11 2" xfId="30701"/>
    <cellStyle name="Bilješka 51 2 11 3" xfId="44330"/>
    <cellStyle name="Bilješka 51 2 12" xfId="22816"/>
    <cellStyle name="Bilješka 51 2 13" xfId="44327"/>
    <cellStyle name="Bilješka 51 2 14" xfId="59468"/>
    <cellStyle name="Bilješka 51 2 2" xfId="7712"/>
    <cellStyle name="Bilješka 51 2 2 10" xfId="14928"/>
    <cellStyle name="Bilješka 51 2 2 10 2" xfId="30533"/>
    <cellStyle name="Bilješka 51 2 2 10 3" xfId="44332"/>
    <cellStyle name="Bilješka 51 2 2 11" xfId="22637"/>
    <cellStyle name="Bilješka 51 2 2 12" xfId="44331"/>
    <cellStyle name="Bilješka 51 2 2 13" xfId="46800"/>
    <cellStyle name="Bilješka 51 2 2 14" xfId="59574"/>
    <cellStyle name="Bilješka 51 2 2 2" xfId="8137"/>
    <cellStyle name="Bilješka 51 2 2 2 10" xfId="22631"/>
    <cellStyle name="Bilješka 51 2 2 2 11" xfId="22765"/>
    <cellStyle name="Bilješka 51 2 2 2 12" xfId="44333"/>
    <cellStyle name="Bilješka 51 2 2 2 13" xfId="46935"/>
    <cellStyle name="Bilješka 51 2 2 2 14" xfId="59848"/>
    <cellStyle name="Bilješka 51 2 2 2 2" xfId="9315"/>
    <cellStyle name="Bilješka 51 2 2 2 2 2" xfId="16231"/>
    <cellStyle name="Bilješka 51 2 2 2 2 2 2" xfId="44335"/>
    <cellStyle name="Bilješka 51 2 2 2 2 3" xfId="23243"/>
    <cellStyle name="Bilješka 51 2 2 2 2 3 2" xfId="51994"/>
    <cellStyle name="Bilješka 51 2 2 2 2 4" xfId="24549"/>
    <cellStyle name="Bilješka 51 2 2 2 2 4 2" xfId="54320"/>
    <cellStyle name="Bilješka 51 2 2 2 2 5" xfId="44334"/>
    <cellStyle name="Bilješka 51 2 2 2 2 5 2" xfId="57510"/>
    <cellStyle name="Bilješka 51 2 2 2 2 6" xfId="60137"/>
    <cellStyle name="Bilješka 51 2 2 2 3" xfId="9647"/>
    <cellStyle name="Bilješka 51 2 2 2 3 2" xfId="17276"/>
    <cellStyle name="Bilješka 51 2 2 2 3 2 2" xfId="44337"/>
    <cellStyle name="Bilješka 51 2 2 2 3 3" xfId="25402"/>
    <cellStyle name="Bilješka 51 2 2 2 3 4" xfId="44336"/>
    <cellStyle name="Bilješka 51 2 2 2 4" xfId="10693"/>
    <cellStyle name="Bilješka 51 2 2 2 4 2" xfId="18231"/>
    <cellStyle name="Bilješka 51 2 2 2 4 2 2" xfId="44339"/>
    <cellStyle name="Bilješka 51 2 2 2 4 3" xfId="26349"/>
    <cellStyle name="Bilješka 51 2 2 2 4 4" xfId="44338"/>
    <cellStyle name="Bilješka 51 2 2 2 4 5" xfId="48318"/>
    <cellStyle name="Bilješka 51 2 2 2 5" xfId="11998"/>
    <cellStyle name="Bilješka 51 2 2 2 5 2" xfId="19513"/>
    <cellStyle name="Bilješka 51 2 2 2 5 2 2" xfId="44341"/>
    <cellStyle name="Bilješka 51 2 2 2 5 3" xfId="27637"/>
    <cellStyle name="Bilješka 51 2 2 2 5 4" xfId="44340"/>
    <cellStyle name="Bilješka 51 2 2 2 5 5" xfId="49048"/>
    <cellStyle name="Bilješka 51 2 2 2 6" xfId="12892"/>
    <cellStyle name="Bilješka 51 2 2 2 6 2" xfId="20396"/>
    <cellStyle name="Bilješka 51 2 2 2 6 2 2" xfId="44343"/>
    <cellStyle name="Bilješka 51 2 2 2 6 3" xfId="28521"/>
    <cellStyle name="Bilješka 51 2 2 2 6 4" xfId="44342"/>
    <cellStyle name="Bilješka 51 2 2 2 6 5" xfId="51186"/>
    <cellStyle name="Bilješka 51 2 2 2 7" xfId="13221"/>
    <cellStyle name="Bilješka 51 2 2 2 7 2" xfId="20701"/>
    <cellStyle name="Bilješka 51 2 2 2 7 2 2" xfId="44345"/>
    <cellStyle name="Bilješka 51 2 2 2 7 3" xfId="28847"/>
    <cellStyle name="Bilješka 51 2 2 2 7 4" xfId="44344"/>
    <cellStyle name="Bilješka 51 2 2 2 7 5" xfId="56771"/>
    <cellStyle name="Bilješka 51 2 2 2 8" xfId="14587"/>
    <cellStyle name="Bilješka 51 2 2 2 8 2" xfId="21969"/>
    <cellStyle name="Bilješka 51 2 2 2 8 2 2" xfId="44347"/>
    <cellStyle name="Bilješka 51 2 2 2 8 3" xfId="30194"/>
    <cellStyle name="Bilješka 51 2 2 2 8 4" xfId="44346"/>
    <cellStyle name="Bilješka 51 2 2 2 9" xfId="15123"/>
    <cellStyle name="Bilješka 51 2 2 2 9 2" xfId="30726"/>
    <cellStyle name="Bilješka 51 2 2 2 9 3" xfId="44348"/>
    <cellStyle name="Bilješka 51 2 2 2_Hotel Fortuna" xfId="50117"/>
    <cellStyle name="Bilješka 51 2 2 3" xfId="8889"/>
    <cellStyle name="Bilješka 51 2 2 3 2" xfId="16090"/>
    <cellStyle name="Bilješka 51 2 2 3 2 2" xfId="44350"/>
    <cellStyle name="Bilješka 51 2 2 3 3" xfId="16872"/>
    <cellStyle name="Bilješka 51 2 2 3 3 2" xfId="44351"/>
    <cellStyle name="Bilješka 51 2 2 3 3 3" xfId="51853"/>
    <cellStyle name="Bilješka 51 2 2 3 4" xfId="24408"/>
    <cellStyle name="Bilješka 51 2 2 3 4 2" xfId="54179"/>
    <cellStyle name="Bilješka 51 2 2 3 5" xfId="44349"/>
    <cellStyle name="Bilješka 51 2 2 3 5 2" xfId="57369"/>
    <cellStyle name="Bilješka 51 2 2 3 6" xfId="47701"/>
    <cellStyle name="Bilješka 51 2 2 4" xfId="9607"/>
    <cellStyle name="Bilješka 51 2 2 4 2" xfId="17241"/>
    <cellStyle name="Bilješka 51 2 2 4 2 2" xfId="44353"/>
    <cellStyle name="Bilješka 51 2 2 4 3" xfId="25368"/>
    <cellStyle name="Bilješka 51 2 2 4 4" xfId="44352"/>
    <cellStyle name="Bilješka 51 2 2 4 5" xfId="48906"/>
    <cellStyle name="Bilješka 51 2 2 5" xfId="8529"/>
    <cellStyle name="Bilješka 51 2 2 5 2" xfId="15627"/>
    <cellStyle name="Bilješka 51 2 2 5 2 2" xfId="44355"/>
    <cellStyle name="Bilješka 51 2 2 5 3" xfId="25117"/>
    <cellStyle name="Bilješka 51 2 2 5 4" xfId="44354"/>
    <cellStyle name="Bilješka 51 2 2 5 5" xfId="52350"/>
    <cellStyle name="Bilješka 51 2 2 6" xfId="11573"/>
    <cellStyle name="Bilješka 51 2 2 6 2" xfId="19088"/>
    <cellStyle name="Bilješka 51 2 2 6 2 2" xfId="44357"/>
    <cellStyle name="Bilješka 51 2 2 6 3" xfId="27218"/>
    <cellStyle name="Bilješka 51 2 2 6 4" xfId="44356"/>
    <cellStyle name="Bilješka 51 2 2 6 5" xfId="56333"/>
    <cellStyle name="Bilješka 51 2 2 7" xfId="12466"/>
    <cellStyle name="Bilješka 51 2 2 7 2" xfId="19971"/>
    <cellStyle name="Bilješka 51 2 2 7 2 2" xfId="44359"/>
    <cellStyle name="Bilješka 51 2 2 7 3" xfId="28101"/>
    <cellStyle name="Bilješka 51 2 2 7 4" xfId="44358"/>
    <cellStyle name="Bilješka 51 2 2 8" xfId="13181"/>
    <cellStyle name="Bilješka 51 2 2 8 2" xfId="20664"/>
    <cellStyle name="Bilješka 51 2 2 8 2 2" xfId="44361"/>
    <cellStyle name="Bilješka 51 2 2 8 3" xfId="28808"/>
    <cellStyle name="Bilješka 51 2 2 8 4" xfId="44360"/>
    <cellStyle name="Bilješka 51 2 2 9" xfId="13999"/>
    <cellStyle name="Bilješka 51 2 2 9 2" xfId="21458"/>
    <cellStyle name="Bilješka 51 2 2 9 2 2" xfId="44363"/>
    <cellStyle name="Bilješka 51 2 2 9 3" xfId="29616"/>
    <cellStyle name="Bilješka 51 2 2 9 4" xfId="44362"/>
    <cellStyle name="Bilješka 51 2 2_Hotel Fortuna" xfId="49452"/>
    <cellStyle name="Bilješka 51 2 3" xfId="7919"/>
    <cellStyle name="Bilješka 51 2 3 10" xfId="15186"/>
    <cellStyle name="Bilješka 51 2 3 10 2" xfId="30788"/>
    <cellStyle name="Bilješka 51 2 3 10 3" xfId="44365"/>
    <cellStyle name="Bilješka 51 2 3 11" xfId="22300"/>
    <cellStyle name="Bilješka 51 2 3 12" xfId="44364"/>
    <cellStyle name="Bilješka 51 2 3 13" xfId="46690"/>
    <cellStyle name="Bilješka 51 2 3 14" xfId="59717"/>
    <cellStyle name="Bilješka 51 2 3 2" xfId="7789"/>
    <cellStyle name="Bilješka 51 2 3 2 10" xfId="22389"/>
    <cellStyle name="Bilješka 51 2 3 2 11" xfId="23560"/>
    <cellStyle name="Bilješka 51 2 3 2 12" xfId="44366"/>
    <cellStyle name="Bilješka 51 2 3 2 13" xfId="46581"/>
    <cellStyle name="Bilješka 51 2 3 2 14" xfId="59632"/>
    <cellStyle name="Bilješka 51 2 3 2 2" xfId="8967"/>
    <cellStyle name="Bilješka 51 2 3 2 2 2" xfId="15863"/>
    <cellStyle name="Bilješka 51 2 3 2 2 2 2" xfId="44368"/>
    <cellStyle name="Bilješka 51 2 3 2 2 3" xfId="22842"/>
    <cellStyle name="Bilješka 51 2 3 2 2 3 2" xfId="51626"/>
    <cellStyle name="Bilješka 51 2 3 2 2 4" xfId="24181"/>
    <cellStyle name="Bilješka 51 2 3 2 2 4 2" xfId="53952"/>
    <cellStyle name="Bilješka 51 2 3 2 2 5" xfId="44367"/>
    <cellStyle name="Bilješka 51 2 3 2 2 5 2" xfId="57142"/>
    <cellStyle name="Bilješka 51 2 3 2 2 6" xfId="60038"/>
    <cellStyle name="Bilješka 51 2 3 2 3" xfId="10258"/>
    <cellStyle name="Bilješka 51 2 3 2 3 2" xfId="17824"/>
    <cellStyle name="Bilješka 51 2 3 2 3 2 2" xfId="44370"/>
    <cellStyle name="Bilješka 51 2 3 2 3 3" xfId="25943"/>
    <cellStyle name="Bilješka 51 2 3 2 3 4" xfId="44369"/>
    <cellStyle name="Bilješka 51 2 3 2 4" xfId="10699"/>
    <cellStyle name="Bilješka 51 2 3 2 4 2" xfId="18237"/>
    <cellStyle name="Bilješka 51 2 3 2 4 2 2" xfId="44372"/>
    <cellStyle name="Bilješka 51 2 3 2 4 3" xfId="26354"/>
    <cellStyle name="Bilješka 51 2 3 2 4 4" xfId="44371"/>
    <cellStyle name="Bilješka 51 2 3 2 4 5" xfId="47750"/>
    <cellStyle name="Bilješka 51 2 3 2 5" xfId="11650"/>
    <cellStyle name="Bilješka 51 2 3 2 5 2" xfId="19165"/>
    <cellStyle name="Bilješka 51 2 3 2 5 2 2" xfId="44374"/>
    <cellStyle name="Bilješka 51 2 3 2 5 3" xfId="27293"/>
    <cellStyle name="Bilješka 51 2 3 2 5 4" xfId="44373"/>
    <cellStyle name="Bilješka 51 2 3 2 5 5" xfId="48679"/>
    <cellStyle name="Bilješka 51 2 3 2 6" xfId="12544"/>
    <cellStyle name="Bilješka 51 2 3 2 6 2" xfId="20048"/>
    <cellStyle name="Bilješka 51 2 3 2 6 2 2" xfId="44376"/>
    <cellStyle name="Bilješka 51 2 3 2 6 3" xfId="28177"/>
    <cellStyle name="Bilješka 51 2 3 2 6 4" xfId="44375"/>
    <cellStyle name="Bilješka 51 2 3 2 6 5" xfId="51001"/>
    <cellStyle name="Bilješka 51 2 3 2 7" xfId="13830"/>
    <cellStyle name="Bilješka 51 2 3 2 7 2" xfId="21293"/>
    <cellStyle name="Bilješka 51 2 3 2 7 2 2" xfId="44378"/>
    <cellStyle name="Bilješka 51 2 3 2 7 3" xfId="29450"/>
    <cellStyle name="Bilješka 51 2 3 2 7 4" xfId="44377"/>
    <cellStyle name="Bilješka 51 2 3 2 7 5" xfId="56265"/>
    <cellStyle name="Bilješka 51 2 3 2 8" xfId="14690"/>
    <cellStyle name="Bilješka 51 2 3 2 8 2" xfId="22061"/>
    <cellStyle name="Bilješka 51 2 3 2 8 2 2" xfId="44380"/>
    <cellStyle name="Bilješka 51 2 3 2 8 3" xfId="30296"/>
    <cellStyle name="Bilješka 51 2 3 2 8 4" xfId="44379"/>
    <cellStyle name="Bilješka 51 2 3 2 9" xfId="15184"/>
    <cellStyle name="Bilješka 51 2 3 2 9 2" xfId="30786"/>
    <cellStyle name="Bilješka 51 2 3 2 9 3" xfId="44381"/>
    <cellStyle name="Bilješka 51 2 3 2_Hotel Fortuna" xfId="50438"/>
    <cellStyle name="Bilješka 51 2 3 3" xfId="9097"/>
    <cellStyle name="Bilješka 51 2 3 3 2" xfId="15977"/>
    <cellStyle name="Bilješka 51 2 3 3 2 2" xfId="44383"/>
    <cellStyle name="Bilješka 51 2 3 3 3" xfId="16774"/>
    <cellStyle name="Bilješka 51 2 3 3 3 2" xfId="44384"/>
    <cellStyle name="Bilješka 51 2 3 3 3 3" xfId="51740"/>
    <cellStyle name="Bilješka 51 2 3 3 4" xfId="24295"/>
    <cellStyle name="Bilješka 51 2 3 3 4 2" xfId="54066"/>
    <cellStyle name="Bilješka 51 2 3 3 5" xfId="44382"/>
    <cellStyle name="Bilješka 51 2 3 3 5 2" xfId="57256"/>
    <cellStyle name="Bilješka 51 2 3 3 6" xfId="47522"/>
    <cellStyle name="Bilješka 51 2 3 4" xfId="9915"/>
    <cellStyle name="Bilješka 51 2 3 4 2" xfId="17517"/>
    <cellStyle name="Bilješka 51 2 3 4 2 2" xfId="44386"/>
    <cellStyle name="Bilješka 51 2 3 4 3" xfId="25641"/>
    <cellStyle name="Bilješka 51 2 3 4 4" xfId="44385"/>
    <cellStyle name="Bilješka 51 2 3 4 5" xfId="48793"/>
    <cellStyle name="Bilješka 51 2 3 5" xfId="10623"/>
    <cellStyle name="Bilješka 51 2 3 5 2" xfId="18163"/>
    <cellStyle name="Bilješka 51 2 3 5 2 2" xfId="44388"/>
    <cellStyle name="Bilješka 51 2 3 5 3" xfId="26280"/>
    <cellStyle name="Bilješka 51 2 3 5 4" xfId="44387"/>
    <cellStyle name="Bilješka 51 2 3 5 5" xfId="50776"/>
    <cellStyle name="Bilješka 51 2 3 6" xfId="11780"/>
    <cellStyle name="Bilješka 51 2 3 6 2" xfId="19295"/>
    <cellStyle name="Bilješka 51 2 3 6 2 2" xfId="44390"/>
    <cellStyle name="Bilješka 51 2 3 6 3" xfId="27422"/>
    <cellStyle name="Bilješka 51 2 3 6 4" xfId="44389"/>
    <cellStyle name="Bilješka 51 2 3 6 5" xfId="56555"/>
    <cellStyle name="Bilješka 51 2 3 7" xfId="12674"/>
    <cellStyle name="Bilješka 51 2 3 7 2" xfId="20178"/>
    <cellStyle name="Bilješka 51 2 3 7 2 2" xfId="44392"/>
    <cellStyle name="Bilješka 51 2 3 7 3" xfId="28306"/>
    <cellStyle name="Bilješka 51 2 3 7 4" xfId="44391"/>
    <cellStyle name="Bilješka 51 2 3 8" xfId="13487"/>
    <cellStyle name="Bilješka 51 2 3 8 2" xfId="20958"/>
    <cellStyle name="Bilješka 51 2 3 8 2 2" xfId="44394"/>
    <cellStyle name="Bilješka 51 2 3 8 3" xfId="29111"/>
    <cellStyle name="Bilješka 51 2 3 8 4" xfId="44393"/>
    <cellStyle name="Bilješka 51 2 3 9" xfId="14712"/>
    <cellStyle name="Bilješka 51 2 3 9 2" xfId="22079"/>
    <cellStyle name="Bilješka 51 2 3 9 2 2" xfId="44396"/>
    <cellStyle name="Bilješka 51 2 3 9 3" xfId="30318"/>
    <cellStyle name="Bilješka 51 2 3 9 4" xfId="44395"/>
    <cellStyle name="Bilješka 51 2 3_Hotel Fortuna" xfId="49980"/>
    <cellStyle name="Bilješka 51 2 4" xfId="8725"/>
    <cellStyle name="Bilješka 51 2 4 2" xfId="15741"/>
    <cellStyle name="Bilješka 51 2 4 2 2" xfId="44398"/>
    <cellStyle name="Bilješka 51 2 4 3" xfId="23855"/>
    <cellStyle name="Bilješka 51 2 4 3 2" xfId="51504"/>
    <cellStyle name="Bilješka 51 2 4 4" xfId="24059"/>
    <cellStyle name="Bilješka 51 2 4 4 2" xfId="51210"/>
    <cellStyle name="Bilješka 51 2 4 5" xfId="44397"/>
    <cellStyle name="Bilješka 51 2 4 5 2" xfId="57020"/>
    <cellStyle name="Bilješka 51 2 4 6" xfId="48233"/>
    <cellStyle name="Bilješka 51 2 4 7" xfId="59982"/>
    <cellStyle name="Bilješka 51 2 5" xfId="9988"/>
    <cellStyle name="Bilješka 51 2 5 2" xfId="17580"/>
    <cellStyle name="Bilješka 51 2 5 2 2" xfId="44400"/>
    <cellStyle name="Bilješka 51 2 5 3" xfId="25702"/>
    <cellStyle name="Bilješka 51 2 5 4" xfId="44399"/>
    <cellStyle name="Bilješka 51 2 5 5" xfId="48555"/>
    <cellStyle name="Bilješka 51 2 6" xfId="10666"/>
    <cellStyle name="Bilješka 51 2 6 2" xfId="18205"/>
    <cellStyle name="Bilješka 51 2 6 2 2" xfId="44402"/>
    <cellStyle name="Bilješka 51 2 6 3" xfId="26322"/>
    <cellStyle name="Bilješka 51 2 6 4" xfId="44401"/>
    <cellStyle name="Bilješka 51 2 6 5" xfId="52356"/>
    <cellStyle name="Bilješka 51 2 7" xfId="11409"/>
    <cellStyle name="Bilješka 51 2 7 2" xfId="18924"/>
    <cellStyle name="Bilješka 51 2 7 2 2" xfId="44404"/>
    <cellStyle name="Bilješka 51 2 7 3" xfId="27056"/>
    <cellStyle name="Bilješka 51 2 7 4" xfId="44403"/>
    <cellStyle name="Bilješka 51 2 7 5" xfId="56482"/>
    <cellStyle name="Bilješka 51 2 8" xfId="12301"/>
    <cellStyle name="Bilješka 51 2 8 2" xfId="19806"/>
    <cellStyle name="Bilješka 51 2 8 2 2" xfId="44406"/>
    <cellStyle name="Bilješka 51 2 8 3" xfId="27938"/>
    <cellStyle name="Bilješka 51 2 8 4" xfId="44405"/>
    <cellStyle name="Bilješka 51 2 9" xfId="13559"/>
    <cellStyle name="Bilješka 51 2 9 2" xfId="21030"/>
    <cellStyle name="Bilješka 51 2 9 2 2" xfId="44408"/>
    <cellStyle name="Bilješka 51 2 9 3" xfId="29182"/>
    <cellStyle name="Bilješka 51 2 9 4" xfId="44407"/>
    <cellStyle name="Bilješka 51 2_Hotel Fortuna" xfId="50202"/>
    <cellStyle name="Bilješka 51 3" xfId="7614"/>
    <cellStyle name="Bilješka 51 3 10" xfId="14299"/>
    <cellStyle name="Bilješka 51 3 10 2" xfId="21712"/>
    <cellStyle name="Bilješka 51 3 10 2 2" xfId="44411"/>
    <cellStyle name="Bilješka 51 3 10 3" xfId="29911"/>
    <cellStyle name="Bilješka 51 3 10 4" xfId="44410"/>
    <cellStyle name="Bilješka 51 3 11" xfId="15494"/>
    <cellStyle name="Bilješka 51 3 11 2" xfId="31091"/>
    <cellStyle name="Bilješka 51 3 11 3" xfId="44412"/>
    <cellStyle name="Bilješka 51 3 12" xfId="23766"/>
    <cellStyle name="Bilješka 51 3 13" xfId="44409"/>
    <cellStyle name="Bilješka 51 3 14" xfId="46515"/>
    <cellStyle name="Bilješka 51 3 15" xfId="59506"/>
    <cellStyle name="Bilješka 51 3 2" xfId="7729"/>
    <cellStyle name="Bilješka 51 3 2 10" xfId="14633"/>
    <cellStyle name="Bilješka 51 3 2 10 2" xfId="22010"/>
    <cellStyle name="Bilješka 51 3 2 10 2 2" xfId="44415"/>
    <cellStyle name="Bilješka 51 3 2 10 3" xfId="30240"/>
    <cellStyle name="Bilješka 51 3 2 10 4" xfId="44414"/>
    <cellStyle name="Bilješka 51 3 2 11" xfId="15242"/>
    <cellStyle name="Bilješka 51 3 2 11 2" xfId="30843"/>
    <cellStyle name="Bilješka 51 3 2 11 3" xfId="44416"/>
    <cellStyle name="Bilješka 51 3 2 12" xfId="23218"/>
    <cellStyle name="Bilješka 51 3 2 13" xfId="44413"/>
    <cellStyle name="Bilješka 51 3 2 14" xfId="46815"/>
    <cellStyle name="Bilješka 51 3 2 15" xfId="59588"/>
    <cellStyle name="Bilješka 51 3 2 2" xfId="7970"/>
    <cellStyle name="Bilješka 51 3 2 2 10" xfId="15414"/>
    <cellStyle name="Bilješka 51 3 2 2 10 2" xfId="31013"/>
    <cellStyle name="Bilješka 51 3 2 2 10 3" xfId="44418"/>
    <cellStyle name="Bilješka 51 3 2 2 11" xfId="23245"/>
    <cellStyle name="Bilješka 51 3 2 2 12" xfId="44417"/>
    <cellStyle name="Bilješka 51 3 2 2 13" xfId="47060"/>
    <cellStyle name="Bilješka 51 3 2 2 14" xfId="59752"/>
    <cellStyle name="Bilješka 51 3 2 2 2" xfId="8286"/>
    <cellStyle name="Bilješka 51 3 2 2 2 10" xfId="22491"/>
    <cellStyle name="Bilješka 51 3 2 2 2 11" xfId="22784"/>
    <cellStyle name="Bilješka 51 3 2 2 2 12" xfId="44419"/>
    <cellStyle name="Bilješka 51 3 2 2 2 13" xfId="47151"/>
    <cellStyle name="Bilješka 51 3 2 2 2 14" xfId="59912"/>
    <cellStyle name="Bilješka 51 3 2 2 2 2" xfId="9464"/>
    <cellStyle name="Bilješka 51 3 2 2 2 2 2" xfId="16459"/>
    <cellStyle name="Bilješka 51 3 2 2 2 2 2 2" xfId="44421"/>
    <cellStyle name="Bilješka 51 3 2 2 2 2 3" xfId="22507"/>
    <cellStyle name="Bilješka 51 3 2 2 2 2 3 2" xfId="52222"/>
    <cellStyle name="Bilješka 51 3 2 2 2 2 4" xfId="24777"/>
    <cellStyle name="Bilješka 51 3 2 2 2 2 4 2" xfId="54548"/>
    <cellStyle name="Bilješka 51 3 2 2 2 2 5" xfId="44420"/>
    <cellStyle name="Bilješka 51 3 2 2 2 2 5 2" xfId="57738"/>
    <cellStyle name="Bilješka 51 3 2 2 2 2 6" xfId="60236"/>
    <cellStyle name="Bilješka 51 3 2 2 2 3" xfId="9808"/>
    <cellStyle name="Bilješka 51 3 2 2 2 3 2" xfId="17422"/>
    <cellStyle name="Bilješka 51 3 2 2 2 3 2 2" xfId="44423"/>
    <cellStyle name="Bilješka 51 3 2 2 2 3 3" xfId="25547"/>
    <cellStyle name="Bilješka 51 3 2 2 2 3 4" xfId="44422"/>
    <cellStyle name="Bilješka 51 3 2 2 2 4" xfId="10869"/>
    <cellStyle name="Bilješka 51 3 2 2 2 4 2" xfId="18402"/>
    <cellStyle name="Bilješka 51 3 2 2 2 4 2 2" xfId="44425"/>
    <cellStyle name="Bilješka 51 3 2 2 2 4 3" xfId="26520"/>
    <cellStyle name="Bilješka 51 3 2 2 2 4 4" xfId="44424"/>
    <cellStyle name="Bilješka 51 3 2 2 2 4 5" xfId="48012"/>
    <cellStyle name="Bilješka 51 3 2 2 2 5" xfId="12147"/>
    <cellStyle name="Bilješka 51 3 2 2 2 5 2" xfId="19662"/>
    <cellStyle name="Bilješka 51 3 2 2 2 5 2 2" xfId="44427"/>
    <cellStyle name="Bilješka 51 3 2 2 2 5 3" xfId="27785"/>
    <cellStyle name="Bilješka 51 3 2 2 2 5 4" xfId="44426"/>
    <cellStyle name="Bilješka 51 3 2 2 2 5 5" xfId="49277"/>
    <cellStyle name="Bilješka 51 3 2 2 2 6" xfId="13041"/>
    <cellStyle name="Bilješka 51 3 2 2 2 6 2" xfId="20545"/>
    <cellStyle name="Bilješka 51 3 2 2 2 6 2 2" xfId="44429"/>
    <cellStyle name="Bilješka 51 3 2 2 2 6 3" xfId="28669"/>
    <cellStyle name="Bilješka 51 3 2 2 2 6 4" xfId="44428"/>
    <cellStyle name="Bilješka 51 3 2 2 2 6 5" xfId="50816"/>
    <cellStyle name="Bilješka 51 3 2 2 2 7" xfId="13380"/>
    <cellStyle name="Bilješka 51 3 2 2 2 7 2" xfId="20853"/>
    <cellStyle name="Bilješka 51 3 2 2 2 7 2 2" xfId="44431"/>
    <cellStyle name="Bilješka 51 3 2 2 2 7 3" xfId="29005"/>
    <cellStyle name="Bilješka 51 3 2 2 2 7 4" xfId="44430"/>
    <cellStyle name="Bilješka 51 3 2 2 2 7 5" xfId="56920"/>
    <cellStyle name="Bilješka 51 3 2 2 2 8" xfId="14189"/>
    <cellStyle name="Bilješka 51 3 2 2 2 8 2" xfId="21611"/>
    <cellStyle name="Bilješka 51 3 2 2 2 8 2 2" xfId="44433"/>
    <cellStyle name="Bilješka 51 3 2 2 2 8 3" xfId="29803"/>
    <cellStyle name="Bilješka 51 3 2 2 2 8 4" xfId="44432"/>
    <cellStyle name="Bilješka 51 3 2 2 2 9" xfId="15164"/>
    <cellStyle name="Bilješka 51 3 2 2 2 9 2" xfId="30766"/>
    <cellStyle name="Bilješka 51 3 2 2 2 9 3" xfId="44434"/>
    <cellStyle name="Bilješka 51 3 2 2 2_Hotel Fortuna" xfId="49728"/>
    <cellStyle name="Bilješka 51 3 2 2 3" xfId="9148"/>
    <cellStyle name="Bilješka 51 3 2 2 3 2" xfId="16362"/>
    <cellStyle name="Bilješka 51 3 2 2 3 2 2" xfId="44436"/>
    <cellStyle name="Bilješka 51 3 2 2 3 3" xfId="16996"/>
    <cellStyle name="Bilješka 51 3 2 2 3 3 2" xfId="44437"/>
    <cellStyle name="Bilješka 51 3 2 2 3 3 3" xfId="52125"/>
    <cellStyle name="Bilješka 51 3 2 2 3 4" xfId="24680"/>
    <cellStyle name="Bilješka 51 3 2 2 3 4 2" xfId="54451"/>
    <cellStyle name="Bilješka 51 3 2 2 3 5" xfId="44435"/>
    <cellStyle name="Bilješka 51 3 2 2 3 5 2" xfId="57641"/>
    <cellStyle name="Bilješka 51 3 2 2 3 6" xfId="48087"/>
    <cellStyle name="Bilješka 51 3 2 2 4" xfId="10264"/>
    <cellStyle name="Bilješka 51 3 2 2 4 2" xfId="17830"/>
    <cellStyle name="Bilješka 51 3 2 2 4 2 2" xfId="44439"/>
    <cellStyle name="Bilješka 51 3 2 2 4 3" xfId="25949"/>
    <cellStyle name="Bilješka 51 3 2 2 4 4" xfId="44438"/>
    <cellStyle name="Bilješka 51 3 2 2 4 5" xfId="49180"/>
    <cellStyle name="Bilješka 51 3 2 2 5" xfId="8549"/>
    <cellStyle name="Bilješka 51 3 2 2 5 2" xfId="15561"/>
    <cellStyle name="Bilješka 51 3 2 2 5 2 2" xfId="44441"/>
    <cellStyle name="Bilješka 51 3 2 2 5 3" xfId="25137"/>
    <cellStyle name="Bilješka 51 3 2 2 5 4" xfId="44440"/>
    <cellStyle name="Bilješka 51 3 2 2 5 5" xfId="51029"/>
    <cellStyle name="Bilješka 51 3 2 2 6" xfId="11831"/>
    <cellStyle name="Bilješka 51 3 2 2 6 2" xfId="19346"/>
    <cellStyle name="Bilješka 51 3 2 2 6 2 2" xfId="44443"/>
    <cellStyle name="Bilješka 51 3 2 2 6 3" xfId="27472"/>
    <cellStyle name="Bilješka 51 3 2 2 6 4" xfId="44442"/>
    <cellStyle name="Bilješka 51 3 2 2 6 5" xfId="56604"/>
    <cellStyle name="Bilješka 51 3 2 2 7" xfId="12725"/>
    <cellStyle name="Bilješka 51 3 2 2 7 2" xfId="20229"/>
    <cellStyle name="Bilješka 51 3 2 2 7 2 2" xfId="44445"/>
    <cellStyle name="Bilješka 51 3 2 2 7 3" xfId="28356"/>
    <cellStyle name="Bilješka 51 3 2 2 7 4" xfId="44444"/>
    <cellStyle name="Bilješka 51 3 2 2 8" xfId="13836"/>
    <cellStyle name="Bilješka 51 3 2 2 8 2" xfId="21299"/>
    <cellStyle name="Bilješka 51 3 2 2 8 2 2" xfId="44447"/>
    <cellStyle name="Bilješka 51 3 2 2 8 3" xfId="29456"/>
    <cellStyle name="Bilješka 51 3 2 2 8 4" xfId="44446"/>
    <cellStyle name="Bilješka 51 3 2 2 9" xfId="14332"/>
    <cellStyle name="Bilješka 51 3 2 2 9 2" xfId="21742"/>
    <cellStyle name="Bilješka 51 3 2 2 9 2 2" xfId="44449"/>
    <cellStyle name="Bilješka 51 3 2 2 9 3" xfId="29944"/>
    <cellStyle name="Bilješka 51 3 2 2 9 4" xfId="44448"/>
    <cellStyle name="Bilješka 51 3 2 2_Hotel Fortuna" xfId="49577"/>
    <cellStyle name="Bilješka 51 3 2 3" xfId="8249"/>
    <cellStyle name="Bilješka 51 3 2 3 10" xfId="23903"/>
    <cellStyle name="Bilješka 51 3 2 3 11" xfId="22230"/>
    <cellStyle name="Bilješka 51 3 2 3 12" xfId="44450"/>
    <cellStyle name="Bilješka 51 3 2 3 13" xfId="47118"/>
    <cellStyle name="Bilješka 51 3 2 3 2" xfId="9427"/>
    <cellStyle name="Bilješka 51 3 2 3 2 2" xfId="16595"/>
    <cellStyle name="Bilješka 51 3 2 3 2 2 2" xfId="44452"/>
    <cellStyle name="Bilješka 51 3 2 3 2 2 3" xfId="47397"/>
    <cellStyle name="Bilješka 51 3 2 3 2 3" xfId="22184"/>
    <cellStyle name="Bilješka 51 3 2 3 2 4" xfId="24913"/>
    <cellStyle name="Bilješka 51 3 2 3 2 4 2" xfId="47773"/>
    <cellStyle name="Bilješka 51 3 2 3 2 5" xfId="44451"/>
    <cellStyle name="Bilješka 51 3 2 3 2 5 2" xfId="49414"/>
    <cellStyle name="Bilješka 51 3 2 3 2 6" xfId="54684"/>
    <cellStyle name="Bilješka 51 3 2 3 2 7" xfId="57874"/>
    <cellStyle name="Bilješka 51 3 2 3 2 8" xfId="47288"/>
    <cellStyle name="Bilješka 51 3 2 3 2 9" xfId="60338"/>
    <cellStyle name="Bilješka 51 3 2 3 2_Hotel Fortuna" xfId="50144"/>
    <cellStyle name="Bilješka 51 3 2 3 3" xfId="10057"/>
    <cellStyle name="Bilješka 51 3 2 3 3 2" xfId="16421"/>
    <cellStyle name="Bilješka 51 3 2 3 3 2 2" xfId="44454"/>
    <cellStyle name="Bilješka 51 3 2 3 3 3" xfId="23763"/>
    <cellStyle name="Bilješka 51 3 2 3 3 3 2" xfId="52184"/>
    <cellStyle name="Bilješka 51 3 2 3 3 4" xfId="24739"/>
    <cellStyle name="Bilješka 51 3 2 3 3 4 2" xfId="54510"/>
    <cellStyle name="Bilješka 51 3 2 3 3 5" xfId="44453"/>
    <cellStyle name="Bilješka 51 3 2 3 3 5 2" xfId="57700"/>
    <cellStyle name="Bilješka 51 3 2 3 3 6" xfId="47943"/>
    <cellStyle name="Bilješka 51 3 2 3 3 7" xfId="60214"/>
    <cellStyle name="Bilješka 51 3 2 3 4" xfId="10533"/>
    <cellStyle name="Bilješka 51 3 2 3 4 2" xfId="18074"/>
    <cellStyle name="Bilješka 51 3 2 3 4 2 2" xfId="44456"/>
    <cellStyle name="Bilješka 51 3 2 3 4 3" xfId="26191"/>
    <cellStyle name="Bilješka 51 3 2 3 4 4" xfId="44455"/>
    <cellStyle name="Bilješka 51 3 2 3 4 5" xfId="49239"/>
    <cellStyle name="Bilješka 51 3 2 3 5" xfId="12110"/>
    <cellStyle name="Bilješka 51 3 2 3 5 2" xfId="19625"/>
    <cellStyle name="Bilješka 51 3 2 3 5 2 2" xfId="44458"/>
    <cellStyle name="Bilješka 51 3 2 3 5 3" xfId="27748"/>
    <cellStyle name="Bilješka 51 3 2 3 5 4" xfId="44457"/>
    <cellStyle name="Bilješka 51 3 2 3 5 5" xfId="50475"/>
    <cellStyle name="Bilješka 51 3 2 3 6" xfId="13004"/>
    <cellStyle name="Bilješka 51 3 2 3 6 2" xfId="20508"/>
    <cellStyle name="Bilješka 51 3 2 3 6 2 2" xfId="44460"/>
    <cellStyle name="Bilješka 51 3 2 3 6 3" xfId="28632"/>
    <cellStyle name="Bilješka 51 3 2 3 6 4" xfId="44459"/>
    <cellStyle name="Bilješka 51 3 2 3 6 5" xfId="56883"/>
    <cellStyle name="Bilješka 51 3 2 3 7" xfId="13628"/>
    <cellStyle name="Bilješka 51 3 2 3 7 2" xfId="21097"/>
    <cellStyle name="Bilješka 51 3 2 3 7 2 2" xfId="44462"/>
    <cellStyle name="Bilješka 51 3 2 3 7 3" xfId="29251"/>
    <cellStyle name="Bilješka 51 3 2 3 7 4" xfId="44461"/>
    <cellStyle name="Bilješka 51 3 2 3 8" xfId="14577"/>
    <cellStyle name="Bilješka 51 3 2 3 8 2" xfId="21961"/>
    <cellStyle name="Bilješka 51 3 2 3 8 2 2" xfId="44464"/>
    <cellStyle name="Bilješka 51 3 2 3 8 3" xfId="30184"/>
    <cellStyle name="Bilješka 51 3 2 3 8 4" xfId="44463"/>
    <cellStyle name="Bilješka 51 3 2 3 9" xfId="15507"/>
    <cellStyle name="Bilješka 51 3 2 3 9 2" xfId="31103"/>
    <cellStyle name="Bilješka 51 3 2 3 9 3" xfId="44465"/>
    <cellStyle name="Bilješka 51 3 2 3_Hotel Fortuna" xfId="49459"/>
    <cellStyle name="Bilješka 51 3 2 4" xfId="8906"/>
    <cellStyle name="Bilješka 51 3 2 4 2" xfId="16106"/>
    <cellStyle name="Bilješka 51 3 2 4 2 2" xfId="44467"/>
    <cellStyle name="Bilješka 51 3 2 4 3" xfId="16887"/>
    <cellStyle name="Bilješka 51 3 2 4 3 2" xfId="44468"/>
    <cellStyle name="Bilješka 51 3 2 4 3 3" xfId="51869"/>
    <cellStyle name="Bilješka 51 3 2 4 4" xfId="24424"/>
    <cellStyle name="Bilješka 51 3 2 4 4 2" xfId="54195"/>
    <cellStyle name="Bilješka 51 3 2 4 5" xfId="44466"/>
    <cellStyle name="Bilješka 51 3 2 4 5 2" xfId="57385"/>
    <cellStyle name="Bilješka 51 3 2 4 6" xfId="48044"/>
    <cellStyle name="Bilješka 51 3 2 5" xfId="9668"/>
    <cellStyle name="Bilješka 51 3 2 5 2" xfId="17294"/>
    <cellStyle name="Bilješka 51 3 2 5 2 2" xfId="44470"/>
    <cellStyle name="Bilješka 51 3 2 5 3" xfId="25420"/>
    <cellStyle name="Bilješka 51 3 2 5 4" xfId="44469"/>
    <cellStyle name="Bilješka 51 3 2 5 5" xfId="48922"/>
    <cellStyle name="Bilješka 51 3 2 6" xfId="11029"/>
    <cellStyle name="Bilješka 51 3 2 6 2" xfId="18560"/>
    <cellStyle name="Bilješka 51 3 2 6 2 2" xfId="44472"/>
    <cellStyle name="Bilješka 51 3 2 6 3" xfId="26678"/>
    <cellStyle name="Bilješka 51 3 2 6 4" xfId="44471"/>
    <cellStyle name="Bilješka 51 3 2 6 5" xfId="51104"/>
    <cellStyle name="Bilješka 51 3 2 7" xfId="11589"/>
    <cellStyle name="Bilješka 51 3 2 7 2" xfId="19104"/>
    <cellStyle name="Bilješka 51 3 2 7 2 2" xfId="44474"/>
    <cellStyle name="Bilješka 51 3 2 7 3" xfId="27233"/>
    <cellStyle name="Bilješka 51 3 2 7 4" xfId="44473"/>
    <cellStyle name="Bilješka 51 3 2 7 5" xfId="56325"/>
    <cellStyle name="Bilješka 51 3 2 8" xfId="12483"/>
    <cellStyle name="Bilješka 51 3 2 8 2" xfId="19987"/>
    <cellStyle name="Bilješka 51 3 2 8 2 2" xfId="44476"/>
    <cellStyle name="Bilješka 51 3 2 8 3" xfId="28117"/>
    <cellStyle name="Bilješka 51 3 2 8 4" xfId="44475"/>
    <cellStyle name="Bilješka 51 3 2 9" xfId="13242"/>
    <cellStyle name="Bilješka 51 3 2 9 2" xfId="20722"/>
    <cellStyle name="Bilješka 51 3 2 9 2 2" xfId="44478"/>
    <cellStyle name="Bilješka 51 3 2 9 3" xfId="28868"/>
    <cellStyle name="Bilješka 51 3 2 9 4" xfId="44477"/>
    <cellStyle name="Bilješka 51 3 2_Hotel Fortuna" xfId="49950"/>
    <cellStyle name="Bilješka 51 3 3" xfId="8072"/>
    <cellStyle name="Bilješka 51 3 3 10" xfId="23851"/>
    <cellStyle name="Bilješka 51 3 3 11" xfId="23223"/>
    <cellStyle name="Bilješka 51 3 3 12" xfId="44479"/>
    <cellStyle name="Bilješka 51 3 3 13" xfId="46874"/>
    <cellStyle name="Bilješka 51 3 3 14" xfId="59817"/>
    <cellStyle name="Bilješka 51 3 3 2" xfId="9250"/>
    <cellStyle name="Bilješka 51 3 3 2 2" xfId="16166"/>
    <cellStyle name="Bilješka 51 3 3 2 2 2" xfId="44481"/>
    <cellStyle name="Bilješka 51 3 3 2 3" xfId="23721"/>
    <cellStyle name="Bilješka 51 3 3 2 3 2" xfId="51929"/>
    <cellStyle name="Bilješka 51 3 3 2 4" xfId="24484"/>
    <cellStyle name="Bilješka 51 3 3 2 4 2" xfId="54255"/>
    <cellStyle name="Bilješka 51 3 3 2 5" xfId="44480"/>
    <cellStyle name="Bilješka 51 3 3 2 5 2" xfId="57445"/>
    <cellStyle name="Bilješka 51 3 3 2 6" xfId="60090"/>
    <cellStyle name="Bilješka 51 3 3 3" xfId="9960"/>
    <cellStyle name="Bilješka 51 3 3 3 2" xfId="17553"/>
    <cellStyle name="Bilješka 51 3 3 3 2 2" xfId="44483"/>
    <cellStyle name="Bilješka 51 3 3 3 3" xfId="25675"/>
    <cellStyle name="Bilješka 51 3 3 3 4" xfId="44482"/>
    <cellStyle name="Bilješka 51 3 3 4" xfId="10906"/>
    <cellStyle name="Bilješka 51 3 3 4 2" xfId="18438"/>
    <cellStyle name="Bilješka 51 3 3 4 2 2" xfId="44485"/>
    <cellStyle name="Bilješka 51 3 3 4 3" xfId="26557"/>
    <cellStyle name="Bilješka 51 3 3 4 4" xfId="44484"/>
    <cellStyle name="Bilješka 51 3 3 4 5" xfId="47703"/>
    <cellStyle name="Bilješka 51 3 3 5" xfId="11933"/>
    <cellStyle name="Bilješka 51 3 3 5 2" xfId="19448"/>
    <cellStyle name="Bilješka 51 3 3 5 2 2" xfId="44487"/>
    <cellStyle name="Bilješka 51 3 3 5 3" xfId="27573"/>
    <cellStyle name="Bilješka 51 3 3 5 4" xfId="44486"/>
    <cellStyle name="Bilješka 51 3 3 5 5" xfId="48982"/>
    <cellStyle name="Bilješka 51 3 3 6" xfId="12827"/>
    <cellStyle name="Bilješka 51 3 3 6 2" xfId="20331"/>
    <cellStyle name="Bilješka 51 3 3 6 2 2" xfId="44489"/>
    <cellStyle name="Bilješka 51 3 3 6 3" xfId="28457"/>
    <cellStyle name="Bilješka 51 3 3 6 4" xfId="44488"/>
    <cellStyle name="Bilješka 51 3 3 6 5" xfId="50826"/>
    <cellStyle name="Bilješka 51 3 3 7" xfId="13531"/>
    <cellStyle name="Bilješka 51 3 3 7 2" xfId="21002"/>
    <cellStyle name="Bilješka 51 3 3 7 2 2" xfId="44491"/>
    <cellStyle name="Bilješka 51 3 3 7 3" xfId="29154"/>
    <cellStyle name="Bilješka 51 3 3 7 4" xfId="44490"/>
    <cellStyle name="Bilješka 51 3 3 7 5" xfId="56706"/>
    <cellStyle name="Bilješka 51 3 3 8" xfId="14727"/>
    <cellStyle name="Bilješka 51 3 3 8 2" xfId="22094"/>
    <cellStyle name="Bilješka 51 3 3 8 2 2" xfId="44493"/>
    <cellStyle name="Bilješka 51 3 3 8 3" xfId="30333"/>
    <cellStyle name="Bilješka 51 3 3 8 4" xfId="44492"/>
    <cellStyle name="Bilješka 51 3 3 9" xfId="15295"/>
    <cellStyle name="Bilješka 51 3 3 9 2" xfId="30896"/>
    <cellStyle name="Bilješka 51 3 3 9 3" xfId="44494"/>
    <cellStyle name="Bilješka 51 3 3_Hotel Fortuna" xfId="49489"/>
    <cellStyle name="Bilješka 51 3 4" xfId="8786"/>
    <cellStyle name="Bilješka 51 3 4 2" xfId="15794"/>
    <cellStyle name="Bilješka 51 3 4 2 2" xfId="44496"/>
    <cellStyle name="Bilješka 51 3 4 3" xfId="16670"/>
    <cellStyle name="Bilješka 51 3 4 3 2" xfId="44497"/>
    <cellStyle name="Bilješka 51 3 4 3 3" xfId="51557"/>
    <cellStyle name="Bilješka 51 3 4 4" xfId="24112"/>
    <cellStyle name="Bilješka 51 3 4 4 2" xfId="53883"/>
    <cellStyle name="Bilješka 51 3 4 5" xfId="44495"/>
    <cellStyle name="Bilješka 51 3 4 5 2" xfId="57073"/>
    <cellStyle name="Bilješka 51 3 4 6" xfId="48081"/>
    <cellStyle name="Bilješka 51 3 5" xfId="9776"/>
    <cellStyle name="Bilješka 51 3 5 2" xfId="17394"/>
    <cellStyle name="Bilješka 51 3 5 2 2" xfId="44499"/>
    <cellStyle name="Bilješka 51 3 5 3" xfId="25519"/>
    <cellStyle name="Bilješka 51 3 5 4" xfId="44498"/>
    <cellStyle name="Bilješka 51 3 5 5" xfId="48609"/>
    <cellStyle name="Bilješka 51 3 6" xfId="10639"/>
    <cellStyle name="Bilješka 51 3 6 2" xfId="18179"/>
    <cellStyle name="Bilješka 51 3 6 2 2" xfId="44501"/>
    <cellStyle name="Bilješka 51 3 6 3" xfId="26296"/>
    <cellStyle name="Bilješka 51 3 6 4" xfId="44500"/>
    <cellStyle name="Bilješka 51 3 6 5" xfId="50691"/>
    <cellStyle name="Bilješka 51 3 7" xfId="11470"/>
    <cellStyle name="Bilješka 51 3 7 2" xfId="18985"/>
    <cellStyle name="Bilješka 51 3 7 2 2" xfId="44503"/>
    <cellStyle name="Bilješka 51 3 7 3" xfId="27116"/>
    <cellStyle name="Bilješka 51 3 7 4" xfId="44502"/>
    <cellStyle name="Bilješka 51 3 7 5" xfId="56440"/>
    <cellStyle name="Bilješka 51 3 8" xfId="12363"/>
    <cellStyle name="Bilješka 51 3 8 2" xfId="19868"/>
    <cellStyle name="Bilješka 51 3 8 2 2" xfId="44505"/>
    <cellStyle name="Bilješka 51 3 8 3" xfId="27999"/>
    <cellStyle name="Bilješka 51 3 8 4" xfId="44504"/>
    <cellStyle name="Bilješka 51 3 9" xfId="13350"/>
    <cellStyle name="Bilješka 51 3 9 2" xfId="20826"/>
    <cellStyle name="Bilješka 51 3 9 2 2" xfId="44507"/>
    <cellStyle name="Bilješka 51 3 9 3" xfId="28975"/>
    <cellStyle name="Bilješka 51 3 9 4" xfId="44506"/>
    <cellStyle name="Bilješka 51 3_Hotel Fortuna" xfId="50215"/>
    <cellStyle name="Bilješka 51 4" xfId="8407"/>
    <cellStyle name="Bilješka 51 4 2" xfId="17111"/>
    <cellStyle name="Bilješka 51 4 2 2" xfId="44509"/>
    <cellStyle name="Bilješka 51 4 3" xfId="24998"/>
    <cellStyle name="Bilješka 51 4 4" xfId="44508"/>
    <cellStyle name="Bilješka 51 4 5" xfId="47498"/>
    <cellStyle name="Bilješka 51 5" xfId="8439"/>
    <cellStyle name="Bilješka 51 5 2" xfId="16614"/>
    <cellStyle name="Bilješka 51 5 2 2" xfId="44511"/>
    <cellStyle name="Bilješka 51 5 3" xfId="25029"/>
    <cellStyle name="Bilješka 51 5 4" xfId="44510"/>
    <cellStyle name="Bilješka 51 5 5" xfId="48472"/>
    <cellStyle name="Bilješka 51 6" xfId="11225"/>
    <cellStyle name="Bilješka 51 6 2" xfId="18750"/>
    <cellStyle name="Bilješka 51 6 2 2" xfId="44513"/>
    <cellStyle name="Bilješka 51 6 3" xfId="26873"/>
    <cellStyle name="Bilješka 51 6 4" xfId="44512"/>
    <cellStyle name="Bilješka 51 6 5" xfId="50570"/>
    <cellStyle name="Bilješka 51 7" xfId="10482"/>
    <cellStyle name="Bilješka 51 7 2" xfId="18025"/>
    <cellStyle name="Bilješka 51 7 2 2" xfId="44515"/>
    <cellStyle name="Bilješka 51 7 3" xfId="26140"/>
    <cellStyle name="Bilješka 51 7 4" xfId="44514"/>
    <cellStyle name="Bilješka 51 7 5" xfId="50762"/>
    <cellStyle name="Bilješka 51 8" xfId="11050"/>
    <cellStyle name="Bilješka 51 8 2" xfId="18580"/>
    <cellStyle name="Bilješka 51 8 2 2" xfId="44517"/>
    <cellStyle name="Bilješka 51 8 3" xfId="26699"/>
    <cellStyle name="Bilješka 51 8 4" xfId="44516"/>
    <cellStyle name="Bilješka 51 9" xfId="11086"/>
    <cellStyle name="Bilješka 51 9 2" xfId="18614"/>
    <cellStyle name="Bilješka 51 9 2 2" xfId="44519"/>
    <cellStyle name="Bilješka 51 9 3" xfId="26735"/>
    <cellStyle name="Bilješka 51 9 4" xfId="44518"/>
    <cellStyle name="Bilješka 51_Hotel Fortuna" xfId="49713"/>
    <cellStyle name="Bilješka 52" xfId="7506"/>
    <cellStyle name="Bilješka 52 10" xfId="14203"/>
    <cellStyle name="Bilješka 52 10 2" xfId="21624"/>
    <cellStyle name="Bilješka 52 10 2 2" xfId="44522"/>
    <cellStyle name="Bilješka 52 10 3" xfId="29817"/>
    <cellStyle name="Bilješka 52 10 4" xfId="44521"/>
    <cellStyle name="Bilješka 52 11" xfId="15427"/>
    <cellStyle name="Bilješka 52 11 2" xfId="31026"/>
    <cellStyle name="Bilješka 52 11 3" xfId="44523"/>
    <cellStyle name="Bilješka 52 12" xfId="23377"/>
    <cellStyle name="Bilješka 52 13" xfId="44520"/>
    <cellStyle name="Bilješka 52 14" xfId="45962"/>
    <cellStyle name="Bilješka 52 15" xfId="59436"/>
    <cellStyle name="Bilješka 52 2" xfId="7664"/>
    <cellStyle name="Bilješka 52 2 10" xfId="14901"/>
    <cellStyle name="Bilješka 52 2 10 2" xfId="30507"/>
    <cellStyle name="Bilješka 52 2 10 3" xfId="44525"/>
    <cellStyle name="Bilješka 52 2 11" xfId="23093"/>
    <cellStyle name="Bilješka 52 2 12" xfId="44524"/>
    <cellStyle name="Bilješka 52 2 13" xfId="46752"/>
    <cellStyle name="Bilješka 52 2 14" xfId="59542"/>
    <cellStyle name="Bilješka 52 2 2" xfId="8242"/>
    <cellStyle name="Bilješka 52 2 2 10" xfId="22340"/>
    <cellStyle name="Bilješka 52 2 2 11" xfId="22542"/>
    <cellStyle name="Bilješka 52 2 2 12" xfId="44526"/>
    <cellStyle name="Bilješka 52 2 2 13" xfId="47111"/>
    <cellStyle name="Bilješka 52 2 2 14" xfId="59894"/>
    <cellStyle name="Bilješka 52 2 2 2" xfId="9420"/>
    <cellStyle name="Bilješka 52 2 2 2 2" xfId="16414"/>
    <cellStyle name="Bilješka 52 2 2 2 2 2" xfId="44528"/>
    <cellStyle name="Bilješka 52 2 2 2 3" xfId="23184"/>
    <cellStyle name="Bilješka 52 2 2 2 3 2" xfId="52177"/>
    <cellStyle name="Bilješka 52 2 2 2 4" xfId="24732"/>
    <cellStyle name="Bilješka 52 2 2 2 4 2" xfId="54503"/>
    <cellStyle name="Bilješka 52 2 2 2 5" xfId="44527"/>
    <cellStyle name="Bilješka 52 2 2 2 5 2" xfId="57693"/>
    <cellStyle name="Bilješka 52 2 2 2 6" xfId="60208"/>
    <cellStyle name="Bilješka 52 2 2 3" xfId="10165"/>
    <cellStyle name="Bilješka 52 2 2 3 2" xfId="17742"/>
    <cellStyle name="Bilješka 52 2 2 3 2 2" xfId="44530"/>
    <cellStyle name="Bilješka 52 2 2 3 3" xfId="25862"/>
    <cellStyle name="Bilješka 52 2 2 3 4" xfId="44529"/>
    <cellStyle name="Bilješka 52 2 2 4" xfId="10164"/>
    <cellStyle name="Bilješka 52 2 2 4 2" xfId="17741"/>
    <cellStyle name="Bilješka 52 2 2 4 2 2" xfId="44532"/>
    <cellStyle name="Bilješka 52 2 2 4 3" xfId="25861"/>
    <cellStyle name="Bilješka 52 2 2 4 4" xfId="44531"/>
    <cellStyle name="Bilješka 52 2 2 4 5" xfId="47816"/>
    <cellStyle name="Bilješka 52 2 2 5" xfId="12103"/>
    <cellStyle name="Bilješka 52 2 2 5 2" xfId="19618"/>
    <cellStyle name="Bilješka 52 2 2 5 2 2" xfId="44534"/>
    <cellStyle name="Bilješka 52 2 2 5 3" xfId="27741"/>
    <cellStyle name="Bilješka 52 2 2 5 4" xfId="44533"/>
    <cellStyle name="Bilješka 52 2 2 5 5" xfId="49232"/>
    <cellStyle name="Bilješka 52 2 2 6" xfId="12997"/>
    <cellStyle name="Bilješka 52 2 2 6 2" xfId="20501"/>
    <cellStyle name="Bilješka 52 2 2 6 2 2" xfId="44536"/>
    <cellStyle name="Bilješka 52 2 2 6 3" xfId="28625"/>
    <cellStyle name="Bilješka 52 2 2 6 4" xfId="44535"/>
    <cellStyle name="Bilješka 52 2 2 6 5" xfId="50903"/>
    <cellStyle name="Bilješka 52 2 2 7" xfId="13736"/>
    <cellStyle name="Bilješka 52 2 2 7 2" xfId="21202"/>
    <cellStyle name="Bilješka 52 2 2 7 2 2" xfId="44538"/>
    <cellStyle name="Bilješka 52 2 2 7 3" xfId="29357"/>
    <cellStyle name="Bilješka 52 2 2 7 4" xfId="44537"/>
    <cellStyle name="Bilješka 52 2 2 7 5" xfId="56876"/>
    <cellStyle name="Bilješka 52 2 2 8" xfId="14049"/>
    <cellStyle name="Bilješka 52 2 2 8 2" xfId="21488"/>
    <cellStyle name="Bilješka 52 2 2 8 2 2" xfId="44540"/>
    <cellStyle name="Bilješka 52 2 2 8 3" xfId="29666"/>
    <cellStyle name="Bilješka 52 2 2 8 4" xfId="44539"/>
    <cellStyle name="Bilješka 52 2 2 9" xfId="14005"/>
    <cellStyle name="Bilješka 52 2 2 9 2" xfId="29622"/>
    <cellStyle name="Bilješka 52 2 2 9 3" xfId="44541"/>
    <cellStyle name="Bilješka 52 2 2_Hotel Fortuna" xfId="50331"/>
    <cellStyle name="Bilješka 52 2 3" xfId="8841"/>
    <cellStyle name="Bilješka 52 2 3 2" xfId="16042"/>
    <cellStyle name="Bilješka 52 2 3 2 2" xfId="44543"/>
    <cellStyle name="Bilješka 52 2 3 3" xfId="16824"/>
    <cellStyle name="Bilješka 52 2 3 3 2" xfId="44544"/>
    <cellStyle name="Bilješka 52 2 3 3 3" xfId="51805"/>
    <cellStyle name="Bilješka 52 2 3 4" xfId="24360"/>
    <cellStyle name="Bilješka 52 2 3 4 2" xfId="54131"/>
    <cellStyle name="Bilješka 52 2 3 5" xfId="44542"/>
    <cellStyle name="Bilješka 52 2 3 5 2" xfId="57321"/>
    <cellStyle name="Bilješka 52 2 3 6" xfId="48292"/>
    <cellStyle name="Bilješka 52 2 4" xfId="10139"/>
    <cellStyle name="Bilješka 52 2 4 2" xfId="17717"/>
    <cellStyle name="Bilješka 52 2 4 2 2" xfId="44546"/>
    <cellStyle name="Bilješka 52 2 4 3" xfId="25838"/>
    <cellStyle name="Bilješka 52 2 4 4" xfId="44545"/>
    <cellStyle name="Bilješka 52 2 4 5" xfId="48858"/>
    <cellStyle name="Bilješka 52 2 5" xfId="11028"/>
    <cellStyle name="Bilješka 52 2 5 2" xfId="18559"/>
    <cellStyle name="Bilješka 52 2 5 2 2" xfId="44548"/>
    <cellStyle name="Bilješka 52 2 5 3" xfId="26677"/>
    <cellStyle name="Bilješka 52 2 5 4" xfId="44547"/>
    <cellStyle name="Bilješka 52 2 5 5" xfId="51381"/>
    <cellStyle name="Bilješka 52 2 6" xfId="11525"/>
    <cellStyle name="Bilješka 52 2 6 2" xfId="19040"/>
    <cellStyle name="Bilješka 52 2 6 2 2" xfId="44550"/>
    <cellStyle name="Bilješka 52 2 6 3" xfId="27170"/>
    <cellStyle name="Bilješka 52 2 6 4" xfId="44549"/>
    <cellStyle name="Bilješka 52 2 6 5" xfId="56394"/>
    <cellStyle name="Bilješka 52 2 7" xfId="12418"/>
    <cellStyle name="Bilješka 52 2 7 2" xfId="19923"/>
    <cellStyle name="Bilješka 52 2 7 2 2" xfId="44552"/>
    <cellStyle name="Bilješka 52 2 7 3" xfId="28053"/>
    <cellStyle name="Bilješka 52 2 7 4" xfId="44551"/>
    <cellStyle name="Bilješka 52 2 8" xfId="13710"/>
    <cellStyle name="Bilješka 52 2 8 2" xfId="21177"/>
    <cellStyle name="Bilješka 52 2 8 2 2" xfId="44554"/>
    <cellStyle name="Bilješka 52 2 8 3" xfId="29332"/>
    <cellStyle name="Bilješka 52 2 8 4" xfId="44553"/>
    <cellStyle name="Bilješka 52 2 9" xfId="14558"/>
    <cellStyle name="Bilješka 52 2 9 2" xfId="21945"/>
    <cellStyle name="Bilješka 52 2 9 2 2" xfId="44556"/>
    <cellStyle name="Bilješka 52 2 9 3" xfId="30167"/>
    <cellStyle name="Bilješka 52 2 9 4" xfId="44555"/>
    <cellStyle name="Bilješka 52 2_Hotel Fortuna" xfId="49608"/>
    <cellStyle name="Bilješka 52 3" xfId="7871"/>
    <cellStyle name="Bilješka 52 3 10" xfId="15513"/>
    <cellStyle name="Bilješka 52 3 10 2" xfId="31109"/>
    <cellStyle name="Bilješka 52 3 10 3" xfId="44558"/>
    <cellStyle name="Bilješka 52 3 11" xfId="22806"/>
    <cellStyle name="Bilješka 52 3 12" xfId="44557"/>
    <cellStyle name="Bilješka 52 3 13" xfId="46642"/>
    <cellStyle name="Bilješka 52 3 14" xfId="59684"/>
    <cellStyle name="Bilješka 52 3 2" xfId="8229"/>
    <cellStyle name="Bilješka 52 3 2 10" xfId="23408"/>
    <cellStyle name="Bilješka 52 3 2 11" xfId="22518"/>
    <cellStyle name="Bilješka 52 3 2 12" xfId="44559"/>
    <cellStyle name="Bilješka 52 3 2 13" xfId="47022"/>
    <cellStyle name="Bilješka 52 3 2 14" xfId="59889"/>
    <cellStyle name="Bilješka 52 3 2 2" xfId="9407"/>
    <cellStyle name="Bilješka 52 3 2 2 2" xfId="16322"/>
    <cellStyle name="Bilješka 52 3 2 2 2 2" xfId="44561"/>
    <cellStyle name="Bilješka 52 3 2 2 3" xfId="22326"/>
    <cellStyle name="Bilješka 52 3 2 2 3 2" xfId="52085"/>
    <cellStyle name="Bilješka 52 3 2 2 4" xfId="24640"/>
    <cellStyle name="Bilješka 52 3 2 2 4 2" xfId="54411"/>
    <cellStyle name="Bilješka 52 3 2 2 5" xfId="44560"/>
    <cellStyle name="Bilješka 52 3 2 2 5 2" xfId="57601"/>
    <cellStyle name="Bilješka 52 3 2 2 6" xfId="60200"/>
    <cellStyle name="Bilješka 52 3 2 3" xfId="9699"/>
    <cellStyle name="Bilješka 52 3 2 3 2" xfId="17324"/>
    <cellStyle name="Bilješka 52 3 2 3 2 2" xfId="44563"/>
    <cellStyle name="Bilješka 52 3 2 3 3" xfId="25450"/>
    <cellStyle name="Bilješka 52 3 2 3 4" xfId="44562"/>
    <cellStyle name="Bilješka 52 3 2 4" xfId="10977"/>
    <cellStyle name="Bilješka 52 3 2 4 2" xfId="18508"/>
    <cellStyle name="Bilješka 52 3 2 4 2 2" xfId="44565"/>
    <cellStyle name="Bilješka 52 3 2 4 3" xfId="26627"/>
    <cellStyle name="Bilješka 52 3 2 4 4" xfId="44564"/>
    <cellStyle name="Bilješka 52 3 2 4 5" xfId="48007"/>
    <cellStyle name="Bilješka 52 3 2 5" xfId="12090"/>
    <cellStyle name="Bilješka 52 3 2 5 2" xfId="19605"/>
    <cellStyle name="Bilješka 52 3 2 5 2 2" xfId="44567"/>
    <cellStyle name="Bilješka 52 3 2 5 3" xfId="27728"/>
    <cellStyle name="Bilješka 52 3 2 5 4" xfId="44566"/>
    <cellStyle name="Bilješka 52 3 2 5 5" xfId="49140"/>
    <cellStyle name="Bilješka 52 3 2 6" xfId="12984"/>
    <cellStyle name="Bilješka 52 3 2 6 2" xfId="20488"/>
    <cellStyle name="Bilješka 52 3 2 6 2 2" xfId="44569"/>
    <cellStyle name="Bilješka 52 3 2 6 3" xfId="28612"/>
    <cellStyle name="Bilješka 52 3 2 6 4" xfId="44568"/>
    <cellStyle name="Bilješka 52 3 2 6 5" xfId="50900"/>
    <cellStyle name="Bilješka 52 3 2 7" xfId="13273"/>
    <cellStyle name="Bilješka 52 3 2 7 2" xfId="20749"/>
    <cellStyle name="Bilješka 52 3 2 7 2 2" xfId="44571"/>
    <cellStyle name="Bilješka 52 3 2 7 3" xfId="28899"/>
    <cellStyle name="Bilješka 52 3 2 7 4" xfId="44570"/>
    <cellStyle name="Bilješka 52 3 2 7 5" xfId="56863"/>
    <cellStyle name="Bilješka 52 3 2 8" xfId="14723"/>
    <cellStyle name="Bilješka 52 3 2 8 2" xfId="22090"/>
    <cellStyle name="Bilješka 52 3 2 8 2 2" xfId="44573"/>
    <cellStyle name="Bilješka 52 3 2 8 3" xfId="30329"/>
    <cellStyle name="Bilješka 52 3 2 8 4" xfId="44572"/>
    <cellStyle name="Bilješka 52 3 2 9" xfId="14977"/>
    <cellStyle name="Bilješka 52 3 2 9 2" xfId="30582"/>
    <cellStyle name="Bilješka 52 3 2 9 3" xfId="44574"/>
    <cellStyle name="Bilješka 52 3 2_Hotel Fortuna" xfId="49528"/>
    <cellStyle name="Bilješka 52 3 3" xfId="9049"/>
    <cellStyle name="Bilješka 52 3 3 2" xfId="15929"/>
    <cellStyle name="Bilješka 52 3 3 2 2" xfId="44576"/>
    <cellStyle name="Bilješka 52 3 3 3" xfId="16726"/>
    <cellStyle name="Bilješka 52 3 3 3 2" xfId="44577"/>
    <cellStyle name="Bilješka 52 3 3 3 3" xfId="51692"/>
    <cellStyle name="Bilješka 52 3 3 4" xfId="24247"/>
    <cellStyle name="Bilješka 52 3 3 4 2" xfId="54018"/>
    <cellStyle name="Bilješka 52 3 3 5" xfId="44575"/>
    <cellStyle name="Bilješka 52 3 3 5 2" xfId="57208"/>
    <cellStyle name="Bilješka 52 3 3 6" xfId="47806"/>
    <cellStyle name="Bilješka 52 3 4" xfId="10010"/>
    <cellStyle name="Bilješka 52 3 4 2" xfId="17598"/>
    <cellStyle name="Bilješka 52 3 4 2 2" xfId="44579"/>
    <cellStyle name="Bilješka 52 3 4 3" xfId="25720"/>
    <cellStyle name="Bilješka 52 3 4 4" xfId="44578"/>
    <cellStyle name="Bilješka 52 3 4 5" xfId="48745"/>
    <cellStyle name="Bilješka 52 3 5" xfId="10530"/>
    <cellStyle name="Bilješka 52 3 5 2" xfId="18071"/>
    <cellStyle name="Bilješka 52 3 5 2 2" xfId="44581"/>
    <cellStyle name="Bilješka 52 3 5 3" xfId="26188"/>
    <cellStyle name="Bilješka 52 3 5 4" xfId="44580"/>
    <cellStyle name="Bilješka 52 3 5 5" xfId="50797"/>
    <cellStyle name="Bilješka 52 3 6" xfId="11732"/>
    <cellStyle name="Bilješka 52 3 6 2" xfId="19247"/>
    <cellStyle name="Bilješka 52 3 6 2 2" xfId="44583"/>
    <cellStyle name="Bilješka 52 3 6 3" xfId="27374"/>
    <cellStyle name="Bilješka 52 3 6 4" xfId="44582"/>
    <cellStyle name="Bilješka 52 3 6 5" xfId="50507"/>
    <cellStyle name="Bilješka 52 3 7" xfId="12626"/>
    <cellStyle name="Bilješka 52 3 7 2" xfId="20130"/>
    <cellStyle name="Bilješka 52 3 7 2 2" xfId="44585"/>
    <cellStyle name="Bilješka 52 3 7 3" xfId="28258"/>
    <cellStyle name="Bilješka 52 3 7 4" xfId="44584"/>
    <cellStyle name="Bilješka 52 3 8" xfId="13581"/>
    <cellStyle name="Bilješka 52 3 8 2" xfId="21051"/>
    <cellStyle name="Bilješka 52 3 8 2 2" xfId="44587"/>
    <cellStyle name="Bilješka 52 3 8 3" xfId="29204"/>
    <cellStyle name="Bilješka 52 3 8 4" xfId="44586"/>
    <cellStyle name="Bilješka 52 3 9" xfId="14278"/>
    <cellStyle name="Bilješka 52 3 9 2" xfId="21693"/>
    <cellStyle name="Bilješka 52 3 9 2 2" xfId="44589"/>
    <cellStyle name="Bilješka 52 3 9 3" xfId="29890"/>
    <cellStyle name="Bilješka 52 3 9 4" xfId="44588"/>
    <cellStyle name="Bilješka 52 3_Hotel Fortuna" xfId="50160"/>
    <cellStyle name="Bilješka 52 4" xfId="8677"/>
    <cellStyle name="Bilješka 52 4 2" xfId="15693"/>
    <cellStyle name="Bilješka 52 4 2 2" xfId="44591"/>
    <cellStyle name="Bilješka 52 4 3" xfId="23933"/>
    <cellStyle name="Bilješka 52 4 3 2" xfId="51456"/>
    <cellStyle name="Bilješka 52 4 4" xfId="24011"/>
    <cellStyle name="Bilješka 52 4 4 2" xfId="51250"/>
    <cellStyle name="Bilješka 52 4 5" xfId="44590"/>
    <cellStyle name="Bilješka 52 4 5 2" xfId="56972"/>
    <cellStyle name="Bilješka 52 4 6" xfId="47757"/>
    <cellStyle name="Bilješka 52 4 7" xfId="59949"/>
    <cellStyle name="Bilješka 52 5" xfId="9992"/>
    <cellStyle name="Bilješka 52 5 2" xfId="17584"/>
    <cellStyle name="Bilješka 52 5 2 2" xfId="44593"/>
    <cellStyle name="Bilješka 52 5 3" xfId="25706"/>
    <cellStyle name="Bilješka 52 5 4" xfId="44592"/>
    <cellStyle name="Bilješka 52 5 5" xfId="48507"/>
    <cellStyle name="Bilješka 52 6" xfId="10903"/>
    <cellStyle name="Bilješka 52 6 2" xfId="18435"/>
    <cellStyle name="Bilješka 52 6 2 2" xfId="44595"/>
    <cellStyle name="Bilješka 52 6 3" xfId="26554"/>
    <cellStyle name="Bilješka 52 6 4" xfId="44594"/>
    <cellStyle name="Bilješka 52 6 5" xfId="50870"/>
    <cellStyle name="Bilješka 52 7" xfId="11361"/>
    <cellStyle name="Bilješka 52 7 2" xfId="18876"/>
    <cellStyle name="Bilješka 52 7 2 2" xfId="44597"/>
    <cellStyle name="Bilješka 52 7 3" xfId="27008"/>
    <cellStyle name="Bilješka 52 7 4" xfId="44596"/>
    <cellStyle name="Bilješka 52 7 5" xfId="50535"/>
    <cellStyle name="Bilješka 52 8" xfId="12253"/>
    <cellStyle name="Bilješka 52 8 2" xfId="19758"/>
    <cellStyle name="Bilješka 52 8 2 2" xfId="44599"/>
    <cellStyle name="Bilješka 52 8 3" xfId="27890"/>
    <cellStyle name="Bilješka 52 8 4" xfId="44598"/>
    <cellStyle name="Bilješka 52 9" xfId="13563"/>
    <cellStyle name="Bilješka 52 9 2" xfId="21034"/>
    <cellStyle name="Bilješka 52 9 2 2" xfId="44601"/>
    <cellStyle name="Bilješka 52 9 3" xfId="29186"/>
    <cellStyle name="Bilješka 52 9 4" xfId="44600"/>
    <cellStyle name="Bilješka 52_Hotel Fortuna" xfId="50414"/>
    <cellStyle name="Bilješka 53" xfId="7566"/>
    <cellStyle name="Bilješka 53 10" xfId="14673"/>
    <cellStyle name="Bilješka 53 10 2" xfId="22047"/>
    <cellStyle name="Bilješka 53 10 2 2" xfId="44604"/>
    <cellStyle name="Bilješka 53 10 3" xfId="30280"/>
    <cellStyle name="Bilješka 53 10 4" xfId="44603"/>
    <cellStyle name="Bilješka 53 11" xfId="14817"/>
    <cellStyle name="Bilješka 53 11 2" xfId="30423"/>
    <cellStyle name="Bilješka 53 11 3" xfId="44605"/>
    <cellStyle name="Bilješka 53 12" xfId="22574"/>
    <cellStyle name="Bilješka 53 13" xfId="44602"/>
    <cellStyle name="Bilješka 53 14" xfId="46467"/>
    <cellStyle name="Bilješka 53 15" xfId="59473"/>
    <cellStyle name="Bilješka 53 2" xfId="7775"/>
    <cellStyle name="Bilješka 53 2 10" xfId="14265"/>
    <cellStyle name="Bilješka 53 2 10 2" xfId="21681"/>
    <cellStyle name="Bilješka 53 2 10 2 2" xfId="44608"/>
    <cellStyle name="Bilješka 53 2 10 3" xfId="29877"/>
    <cellStyle name="Bilješka 53 2 10 4" xfId="44607"/>
    <cellStyle name="Bilješka 53 2 11" xfId="15432"/>
    <cellStyle name="Bilješka 53 2 11 2" xfId="31031"/>
    <cellStyle name="Bilješka 53 2 11 3" xfId="44609"/>
    <cellStyle name="Bilješka 53 2 12" xfId="22360"/>
    <cellStyle name="Bilješka 53 2 13" xfId="44606"/>
    <cellStyle name="Bilješka 53 2 14" xfId="46859"/>
    <cellStyle name="Bilješka 53 2 15" xfId="59620"/>
    <cellStyle name="Bilješka 53 2 2" xfId="8015"/>
    <cellStyle name="Bilješka 53 2 2 10" xfId="15340"/>
    <cellStyle name="Bilješka 53 2 2 10 2" xfId="30941"/>
    <cellStyle name="Bilješka 53 2 2 10 3" xfId="44611"/>
    <cellStyle name="Bilješka 53 2 2 11" xfId="22606"/>
    <cellStyle name="Bilješka 53 2 2 12" xfId="44610"/>
    <cellStyle name="Bilješka 53 2 2 13" xfId="47104"/>
    <cellStyle name="Bilješka 53 2 2 14" xfId="59782"/>
    <cellStyle name="Bilješka 53 2 2 2" xfId="8331"/>
    <cellStyle name="Bilješka 53 2 2 2 10" xfId="22490"/>
    <cellStyle name="Bilješka 53 2 2 2 11" xfId="24004"/>
    <cellStyle name="Bilješka 53 2 2 2 12" xfId="44612"/>
    <cellStyle name="Bilješka 53 2 2 2 13" xfId="47196"/>
    <cellStyle name="Bilješka 53 2 2 2 14" xfId="59942"/>
    <cellStyle name="Bilješka 53 2 2 2 2" xfId="9509"/>
    <cellStyle name="Bilješka 53 2 2 2 2 2" xfId="16503"/>
    <cellStyle name="Bilješka 53 2 2 2 2 2 2" xfId="44614"/>
    <cellStyle name="Bilješka 53 2 2 2 2 3" xfId="22696"/>
    <cellStyle name="Bilješka 53 2 2 2 2 3 2" xfId="52266"/>
    <cellStyle name="Bilješka 53 2 2 2 2 4" xfId="24821"/>
    <cellStyle name="Bilješka 53 2 2 2 2 4 2" xfId="54592"/>
    <cellStyle name="Bilješka 53 2 2 2 2 5" xfId="44613"/>
    <cellStyle name="Bilješka 53 2 2 2 2 5 2" xfId="57782"/>
    <cellStyle name="Bilješka 53 2 2 2 2 6" xfId="60266"/>
    <cellStyle name="Bilješka 53 2 2 2 3" xfId="8348"/>
    <cellStyle name="Bilješka 53 2 2 2 3 2" xfId="15689"/>
    <cellStyle name="Bilješka 53 2 2 2 3 2 2" xfId="44616"/>
    <cellStyle name="Bilješka 53 2 2 2 3 3" xfId="24939"/>
    <cellStyle name="Bilješka 53 2 2 2 3 4" xfId="44615"/>
    <cellStyle name="Bilješka 53 2 2 2 4" xfId="8467"/>
    <cellStyle name="Bilješka 53 2 2 2 4 2" xfId="15607"/>
    <cellStyle name="Bilješka 53 2 2 2 4 2 2" xfId="44618"/>
    <cellStyle name="Bilješka 53 2 2 2 4 3" xfId="25056"/>
    <cellStyle name="Bilješka 53 2 2 2 4 4" xfId="44617"/>
    <cellStyle name="Bilješka 53 2 2 2 4 5" xfId="47975"/>
    <cellStyle name="Bilješka 53 2 2 2 5" xfId="12192"/>
    <cellStyle name="Bilješka 53 2 2 2 5 2" xfId="19707"/>
    <cellStyle name="Bilješka 53 2 2 2 5 2 2" xfId="44620"/>
    <cellStyle name="Bilješka 53 2 2 2 5 3" xfId="27829"/>
    <cellStyle name="Bilješka 53 2 2 2 5 4" xfId="44619"/>
    <cellStyle name="Bilješka 53 2 2 2 5 5" xfId="49322"/>
    <cellStyle name="Bilješka 53 2 2 2 6" xfId="13086"/>
    <cellStyle name="Bilješka 53 2 2 2 6 2" xfId="20590"/>
    <cellStyle name="Bilješka 53 2 2 2 6 2 2" xfId="44622"/>
    <cellStyle name="Bilješka 53 2 2 2 6 3" xfId="28713"/>
    <cellStyle name="Bilješka 53 2 2 2 6 4" xfId="44621"/>
    <cellStyle name="Bilješka 53 2 2 2 6 5" xfId="50885"/>
    <cellStyle name="Bilješka 53 2 2 2 7" xfId="8610"/>
    <cellStyle name="Bilješka 53 2 2 2 7 2" xfId="15672"/>
    <cellStyle name="Bilješka 53 2 2 2 7 2 2" xfId="44624"/>
    <cellStyle name="Bilješka 53 2 2 2 7 3" xfId="25195"/>
    <cellStyle name="Bilješka 53 2 2 2 7 4" xfId="44623"/>
    <cellStyle name="Bilješka 53 2 2 2 7 5" xfId="56965"/>
    <cellStyle name="Bilješka 53 2 2 2 8" xfId="10575"/>
    <cellStyle name="Bilješka 53 2 2 2 8 2" xfId="18115"/>
    <cellStyle name="Bilješka 53 2 2 2 8 2 2" xfId="44626"/>
    <cellStyle name="Bilješka 53 2 2 2 8 3" xfId="26232"/>
    <cellStyle name="Bilješka 53 2 2 2 8 4" xfId="44625"/>
    <cellStyle name="Bilješka 53 2 2 2 9" xfId="14500"/>
    <cellStyle name="Bilješka 53 2 2 2 9 2" xfId="30110"/>
    <cellStyle name="Bilješka 53 2 2 2 9 3" xfId="44627"/>
    <cellStyle name="Bilješka 53 2 2 2_Hotel Fortuna" xfId="49602"/>
    <cellStyle name="Bilješka 53 2 2 3" xfId="9193"/>
    <cellStyle name="Bilješka 53 2 2 3 2" xfId="16407"/>
    <cellStyle name="Bilješka 53 2 2 3 2 2" xfId="44629"/>
    <cellStyle name="Bilješka 53 2 2 3 3" xfId="17040"/>
    <cellStyle name="Bilješka 53 2 2 3 3 2" xfId="44630"/>
    <cellStyle name="Bilješka 53 2 2 3 3 3" xfId="52170"/>
    <cellStyle name="Bilješka 53 2 2 3 4" xfId="24725"/>
    <cellStyle name="Bilješka 53 2 2 3 4 2" xfId="54496"/>
    <cellStyle name="Bilješka 53 2 2 3 5" xfId="44628"/>
    <cellStyle name="Bilješka 53 2 2 3 5 2" xfId="57686"/>
    <cellStyle name="Bilješka 53 2 2 3 6" xfId="48028"/>
    <cellStyle name="Bilješka 53 2 2 4" xfId="10035"/>
    <cellStyle name="Bilješka 53 2 2 4 2" xfId="17622"/>
    <cellStyle name="Bilješka 53 2 2 4 2 2" xfId="44632"/>
    <cellStyle name="Bilješka 53 2 2 4 3" xfId="25744"/>
    <cellStyle name="Bilješka 53 2 2 4 4" xfId="44631"/>
    <cellStyle name="Bilješka 53 2 2 4 5" xfId="49225"/>
    <cellStyle name="Bilješka 53 2 2 5" xfId="11183"/>
    <cellStyle name="Bilješka 53 2 2 5 2" xfId="18710"/>
    <cellStyle name="Bilješka 53 2 2 5 2 2" xfId="44634"/>
    <cellStyle name="Bilješka 53 2 2 5 3" xfId="26832"/>
    <cellStyle name="Bilješka 53 2 2 5 4" xfId="44633"/>
    <cellStyle name="Bilješka 53 2 2 5 5" xfId="51424"/>
    <cellStyle name="Bilješka 53 2 2 6" xfId="11876"/>
    <cellStyle name="Bilješka 53 2 2 6 2" xfId="19391"/>
    <cellStyle name="Bilješka 53 2 2 6 2 2" xfId="44636"/>
    <cellStyle name="Bilješka 53 2 2 6 3" xfId="27516"/>
    <cellStyle name="Bilješka 53 2 2 6 4" xfId="44635"/>
    <cellStyle name="Bilješka 53 2 2 6 5" xfId="56649"/>
    <cellStyle name="Bilješka 53 2 2 7" xfId="12770"/>
    <cellStyle name="Bilješka 53 2 2 7 2" xfId="20274"/>
    <cellStyle name="Bilješka 53 2 2 7 2 2" xfId="44638"/>
    <cellStyle name="Bilješka 53 2 2 7 3" xfId="28400"/>
    <cellStyle name="Bilješka 53 2 2 7 4" xfId="44637"/>
    <cellStyle name="Bilješka 53 2 2 8" xfId="13606"/>
    <cellStyle name="Bilješka 53 2 2 8 2" xfId="21076"/>
    <cellStyle name="Bilješka 53 2 2 8 2 2" xfId="44640"/>
    <cellStyle name="Bilješka 53 2 2 8 3" xfId="29229"/>
    <cellStyle name="Bilješka 53 2 2 8 4" xfId="44639"/>
    <cellStyle name="Bilješka 53 2 2 9" xfId="14707"/>
    <cellStyle name="Bilješka 53 2 2 9 2" xfId="22075"/>
    <cellStyle name="Bilješka 53 2 2 9 2 2" xfId="44642"/>
    <cellStyle name="Bilješka 53 2 2 9 3" xfId="30313"/>
    <cellStyle name="Bilješka 53 2 2 9 4" xfId="44641"/>
    <cellStyle name="Bilješka 53 2 2_Hotel Fortuna" xfId="49822"/>
    <cellStyle name="Bilješka 53 2 3" xfId="8180"/>
    <cellStyle name="Bilješka 53 2 3 10" xfId="23328"/>
    <cellStyle name="Bilješka 53 2 3 11" xfId="23682"/>
    <cellStyle name="Bilješka 53 2 3 12" xfId="44643"/>
    <cellStyle name="Bilješka 53 2 3 13" xfId="46976"/>
    <cellStyle name="Bilješka 53 2 3 2" xfId="9358"/>
    <cellStyle name="Bilješka 53 2 3 2 2" xfId="16575"/>
    <cellStyle name="Bilješka 53 2 3 2 2 2" xfId="44645"/>
    <cellStyle name="Bilješka 53 2 3 2 2 3" xfId="47377"/>
    <cellStyle name="Bilješka 53 2 3 2 3" xfId="22693"/>
    <cellStyle name="Bilješka 53 2 3 2 4" xfId="24893"/>
    <cellStyle name="Bilješka 53 2 3 2 4 2" xfId="47772"/>
    <cellStyle name="Bilješka 53 2 3 2 5" xfId="44644"/>
    <cellStyle name="Bilješka 53 2 3 2 5 2" xfId="49394"/>
    <cellStyle name="Bilješka 53 2 3 2 6" xfId="54664"/>
    <cellStyle name="Bilješka 53 2 3 2 7" xfId="57854"/>
    <cellStyle name="Bilješka 53 2 3 2 8" xfId="47268"/>
    <cellStyle name="Bilješka 53 2 3 2 9" xfId="60323"/>
    <cellStyle name="Bilješka 53 2 3 2_Hotel Fortuna" xfId="49780"/>
    <cellStyle name="Bilješka 53 2 3 3" xfId="10307"/>
    <cellStyle name="Bilješka 53 2 3 3 2" xfId="16274"/>
    <cellStyle name="Bilješka 53 2 3 3 2 2" xfId="44647"/>
    <cellStyle name="Bilješka 53 2 3 3 3" xfId="22979"/>
    <cellStyle name="Bilješka 53 2 3 3 3 2" xfId="52037"/>
    <cellStyle name="Bilješka 53 2 3 3 4" xfId="24592"/>
    <cellStyle name="Bilješka 53 2 3 3 4 2" xfId="54363"/>
    <cellStyle name="Bilješka 53 2 3 3 5" xfId="44646"/>
    <cellStyle name="Bilješka 53 2 3 3 5 2" xfId="57553"/>
    <cellStyle name="Bilješka 53 2 3 3 6" xfId="48282"/>
    <cellStyle name="Bilješka 53 2 3 3 7" xfId="60164"/>
    <cellStyle name="Bilješka 53 2 3 4" xfId="11162"/>
    <cellStyle name="Bilješka 53 2 3 4 2" xfId="18689"/>
    <cellStyle name="Bilješka 53 2 3 4 2 2" xfId="44649"/>
    <cellStyle name="Bilješka 53 2 3 4 3" xfId="26811"/>
    <cellStyle name="Bilješka 53 2 3 4 4" xfId="44648"/>
    <cellStyle name="Bilješka 53 2 3 4 5" xfId="49091"/>
    <cellStyle name="Bilješka 53 2 3 5" xfId="12041"/>
    <cellStyle name="Bilješka 53 2 3 5 2" xfId="19556"/>
    <cellStyle name="Bilješka 53 2 3 5 2 2" xfId="44651"/>
    <cellStyle name="Bilješka 53 2 3 5 3" xfId="27680"/>
    <cellStyle name="Bilješka 53 2 3 5 4" xfId="44650"/>
    <cellStyle name="Bilješka 53 2 3 5 5" xfId="51364"/>
    <cellStyle name="Bilješka 53 2 3 6" xfId="12935"/>
    <cellStyle name="Bilješka 53 2 3 6 2" xfId="20439"/>
    <cellStyle name="Bilješka 53 2 3 6 2 2" xfId="44653"/>
    <cellStyle name="Bilješka 53 2 3 6 3" xfId="28564"/>
    <cellStyle name="Bilješka 53 2 3 6 4" xfId="44652"/>
    <cellStyle name="Bilješka 53 2 3 6 5" xfId="56814"/>
    <cellStyle name="Bilješka 53 2 3 7" xfId="13877"/>
    <cellStyle name="Bilješka 53 2 3 7 2" xfId="21340"/>
    <cellStyle name="Bilješka 53 2 3 7 2 2" xfId="44655"/>
    <cellStyle name="Bilješka 53 2 3 7 3" xfId="29496"/>
    <cellStyle name="Bilješka 53 2 3 7 4" xfId="44654"/>
    <cellStyle name="Bilješka 53 2 3 8" xfId="14377"/>
    <cellStyle name="Bilješka 53 2 3 8 2" xfId="21782"/>
    <cellStyle name="Bilješka 53 2 3 8 2 2" xfId="44657"/>
    <cellStyle name="Bilješka 53 2 3 8 3" xfId="29988"/>
    <cellStyle name="Bilješka 53 2 3 8 4" xfId="44656"/>
    <cellStyle name="Bilješka 53 2 3 9" xfId="15064"/>
    <cellStyle name="Bilješka 53 2 3 9 2" xfId="30668"/>
    <cellStyle name="Bilješka 53 2 3 9 3" xfId="44658"/>
    <cellStyle name="Bilješka 53 2 3_Hotel Fortuna" xfId="50427"/>
    <cellStyle name="Bilješka 53 2 4" xfId="8953"/>
    <cellStyle name="Bilješka 53 2 4 2" xfId="16151"/>
    <cellStyle name="Bilješka 53 2 4 2 2" xfId="44660"/>
    <cellStyle name="Bilješka 53 2 4 3" xfId="16931"/>
    <cellStyle name="Bilješka 53 2 4 3 2" xfId="44661"/>
    <cellStyle name="Bilješka 53 2 4 3 3" xfId="51914"/>
    <cellStyle name="Bilješka 53 2 4 4" xfId="24469"/>
    <cellStyle name="Bilješka 53 2 4 4 2" xfId="54240"/>
    <cellStyle name="Bilješka 53 2 4 5" xfId="44659"/>
    <cellStyle name="Bilješka 53 2 4 5 2" xfId="57430"/>
    <cellStyle name="Bilješka 53 2 4 6" xfId="48073"/>
    <cellStyle name="Bilješka 53 2 5" xfId="10304"/>
    <cellStyle name="Bilješka 53 2 5 2" xfId="17863"/>
    <cellStyle name="Bilješka 53 2 5 2 2" xfId="44663"/>
    <cellStyle name="Bilješka 53 2 5 3" xfId="25981"/>
    <cellStyle name="Bilješka 53 2 5 4" xfId="44662"/>
    <cellStyle name="Bilješka 53 2 5 5" xfId="48967"/>
    <cellStyle name="Bilješka 53 2 6" xfId="11210"/>
    <cellStyle name="Bilješka 53 2 6 2" xfId="18737"/>
    <cellStyle name="Bilješka 53 2 6 2 2" xfId="44665"/>
    <cellStyle name="Bilješka 53 2 6 3" xfId="26858"/>
    <cellStyle name="Bilješka 53 2 6 4" xfId="44664"/>
    <cellStyle name="Bilješka 53 2 6 5" xfId="52310"/>
    <cellStyle name="Bilješka 53 2 7" xfId="11636"/>
    <cellStyle name="Bilješka 53 2 7 2" xfId="19151"/>
    <cellStyle name="Bilješka 53 2 7 2 2" xfId="44667"/>
    <cellStyle name="Bilješka 53 2 7 3" xfId="27279"/>
    <cellStyle name="Bilješka 53 2 7 4" xfId="44666"/>
    <cellStyle name="Bilješka 53 2 7 5" xfId="56283"/>
    <cellStyle name="Bilješka 53 2 8" xfId="12530"/>
    <cellStyle name="Bilješka 53 2 8 2" xfId="20034"/>
    <cellStyle name="Bilješka 53 2 8 2 2" xfId="44669"/>
    <cellStyle name="Bilješka 53 2 8 3" xfId="28163"/>
    <cellStyle name="Bilješka 53 2 8 4" xfId="44668"/>
    <cellStyle name="Bilješka 53 2 9" xfId="13875"/>
    <cellStyle name="Bilješka 53 2 9 2" xfId="21338"/>
    <cellStyle name="Bilješka 53 2 9 2 2" xfId="44671"/>
    <cellStyle name="Bilješka 53 2 9 3" xfId="29494"/>
    <cellStyle name="Bilješka 53 2 9 4" xfId="44670"/>
    <cellStyle name="Bilješka 53 2_Hotel Fortuna" xfId="49574"/>
    <cellStyle name="Bilješka 53 3" xfId="8128"/>
    <cellStyle name="Bilješka 53 3 10" xfId="23717"/>
    <cellStyle name="Bilješka 53 3 11" xfId="23957"/>
    <cellStyle name="Bilješka 53 3 12" xfId="44672"/>
    <cellStyle name="Bilješka 53 3 13" xfId="46926"/>
    <cellStyle name="Bilješka 53 3 14" xfId="59843"/>
    <cellStyle name="Bilješka 53 3 2" xfId="9306"/>
    <cellStyle name="Bilješka 53 3 2 2" xfId="16222"/>
    <cellStyle name="Bilješka 53 3 2 2 2" xfId="44674"/>
    <cellStyle name="Bilješka 53 3 2 3" xfId="23229"/>
    <cellStyle name="Bilješka 53 3 2 3 2" xfId="51985"/>
    <cellStyle name="Bilješka 53 3 2 4" xfId="24540"/>
    <cellStyle name="Bilješka 53 3 2 4 2" xfId="54311"/>
    <cellStyle name="Bilješka 53 3 2 5" xfId="44673"/>
    <cellStyle name="Bilješka 53 3 2 5 2" xfId="57501"/>
    <cellStyle name="Bilješka 53 3 2 6" xfId="60130"/>
    <cellStyle name="Bilješka 53 3 3" xfId="9714"/>
    <cellStyle name="Bilješka 53 3 3 2" xfId="17336"/>
    <cellStyle name="Bilješka 53 3 3 2 2" xfId="44676"/>
    <cellStyle name="Bilješka 53 3 3 3" xfId="25462"/>
    <cellStyle name="Bilješka 53 3 3 4" xfId="44675"/>
    <cellStyle name="Bilješka 53 3 4" xfId="10519"/>
    <cellStyle name="Bilješka 53 3 4 2" xfId="18061"/>
    <cellStyle name="Bilješka 53 3 4 2 2" xfId="44678"/>
    <cellStyle name="Bilješka 53 3 4 3" xfId="26177"/>
    <cellStyle name="Bilješka 53 3 4 4" xfId="44677"/>
    <cellStyle name="Bilješka 53 3 4 5" xfId="47905"/>
    <cellStyle name="Bilješka 53 3 5" xfId="11989"/>
    <cellStyle name="Bilješka 53 3 5 2" xfId="19504"/>
    <cellStyle name="Bilješka 53 3 5 2 2" xfId="44680"/>
    <cellStyle name="Bilješka 53 3 5 3" xfId="27628"/>
    <cellStyle name="Bilješka 53 3 5 4" xfId="44679"/>
    <cellStyle name="Bilješka 53 3 5 5" xfId="49039"/>
    <cellStyle name="Bilješka 53 3 6" xfId="12883"/>
    <cellStyle name="Bilješka 53 3 6 2" xfId="20387"/>
    <cellStyle name="Bilješka 53 3 6 2 2" xfId="44682"/>
    <cellStyle name="Bilješka 53 3 6 3" xfId="28512"/>
    <cellStyle name="Bilješka 53 3 6 4" xfId="44681"/>
    <cellStyle name="Bilješka 53 3 6 5" xfId="52286"/>
    <cellStyle name="Bilješka 53 3 7" xfId="13288"/>
    <cellStyle name="Bilješka 53 3 7 2" xfId="20764"/>
    <cellStyle name="Bilješka 53 3 7 2 2" xfId="44684"/>
    <cellStyle name="Bilješka 53 3 7 3" xfId="28914"/>
    <cellStyle name="Bilješka 53 3 7 4" xfId="44683"/>
    <cellStyle name="Bilješka 53 3 7 5" xfId="56762"/>
    <cellStyle name="Bilješka 53 3 8" xfId="13992"/>
    <cellStyle name="Bilješka 53 3 8 2" xfId="21451"/>
    <cellStyle name="Bilješka 53 3 8 2 2" xfId="44686"/>
    <cellStyle name="Bilješka 53 3 8 3" xfId="29609"/>
    <cellStyle name="Bilješka 53 3 8 4" xfId="44685"/>
    <cellStyle name="Bilješka 53 3 9" xfId="14879"/>
    <cellStyle name="Bilješka 53 3 9 2" xfId="30485"/>
    <cellStyle name="Bilješka 53 3 9 3" xfId="44687"/>
    <cellStyle name="Bilješka 53 3_Hotel Fortuna" xfId="50420"/>
    <cellStyle name="Bilješka 53 4" xfId="8738"/>
    <cellStyle name="Bilješka 53 4 2" xfId="15746"/>
    <cellStyle name="Bilješka 53 4 2 2" xfId="44689"/>
    <cellStyle name="Bilješka 53 4 3" xfId="16622"/>
    <cellStyle name="Bilješka 53 4 3 2" xfId="44690"/>
    <cellStyle name="Bilješka 53 4 3 3" xfId="51509"/>
    <cellStyle name="Bilješka 53 4 4" xfId="24064"/>
    <cellStyle name="Bilješka 53 4 4 2" xfId="52360"/>
    <cellStyle name="Bilješka 53 4 5" xfId="44688"/>
    <cellStyle name="Bilješka 53 4 5 2" xfId="57025"/>
    <cellStyle name="Bilješka 53 4 6" xfId="47510"/>
    <cellStyle name="Bilješka 53 5" xfId="9780"/>
    <cellStyle name="Bilješka 53 5 2" xfId="17398"/>
    <cellStyle name="Bilješka 53 5 2 2" xfId="44692"/>
    <cellStyle name="Bilješka 53 5 3" xfId="25523"/>
    <cellStyle name="Bilješka 53 5 4" xfId="44691"/>
    <cellStyle name="Bilješka 53 5 5" xfId="48561"/>
    <cellStyle name="Bilješka 53 6" xfId="11055"/>
    <cellStyle name="Bilješka 53 6 2" xfId="18585"/>
    <cellStyle name="Bilješka 53 6 2 2" xfId="44694"/>
    <cellStyle name="Bilješka 53 6 3" xfId="26704"/>
    <cellStyle name="Bilješka 53 6 4" xfId="44693"/>
    <cellStyle name="Bilješka 53 6 5" xfId="51161"/>
    <cellStyle name="Bilješka 53 7" xfId="11422"/>
    <cellStyle name="Bilješka 53 7 2" xfId="18937"/>
    <cellStyle name="Bilješka 53 7 2 2" xfId="44696"/>
    <cellStyle name="Bilješka 53 7 3" xfId="27068"/>
    <cellStyle name="Bilješka 53 7 4" xfId="44695"/>
    <cellStyle name="Bilješka 53 7 5" xfId="56477"/>
    <cellStyle name="Bilješka 53 8" xfId="12315"/>
    <cellStyle name="Bilješka 53 8 2" xfId="19820"/>
    <cellStyle name="Bilješka 53 8 2 2" xfId="44698"/>
    <cellStyle name="Bilješka 53 8 3" xfId="27951"/>
    <cellStyle name="Bilješka 53 8 4" xfId="44697"/>
    <cellStyle name="Bilješka 53 9" xfId="13354"/>
    <cellStyle name="Bilješka 53 9 2" xfId="20830"/>
    <cellStyle name="Bilješka 53 9 2 2" xfId="44700"/>
    <cellStyle name="Bilješka 53 9 3" xfId="28979"/>
    <cellStyle name="Bilješka 53 9 4" xfId="44699"/>
    <cellStyle name="Bilješka 53_Hotel Fortuna" xfId="49924"/>
    <cellStyle name="Bilješka 54" xfId="8359"/>
    <cellStyle name="Bilješka 54 2" xfId="15675"/>
    <cellStyle name="Bilješka 54 2 2" xfId="44702"/>
    <cellStyle name="Bilješka 54 2 3" xfId="52378"/>
    <cellStyle name="Bilješka 54 3" xfId="24950"/>
    <cellStyle name="Bilješka 54 3 2" xfId="54707"/>
    <cellStyle name="Bilješka 54 4" xfId="44701"/>
    <cellStyle name="Bilješka 54 4 2" xfId="57888"/>
    <cellStyle name="Bilješka 54 5" xfId="47418"/>
    <cellStyle name="Bilješka 55" xfId="8616"/>
    <cellStyle name="Bilješka 55 2" xfId="15690"/>
    <cellStyle name="Bilješka 55 2 2" xfId="44704"/>
    <cellStyle name="Bilješka 55 3" xfId="25201"/>
    <cellStyle name="Bilješka 55 4" xfId="44703"/>
    <cellStyle name="Bilješka 55 5" xfId="48424"/>
    <cellStyle name="Bilješka 56" xfId="10485"/>
    <cellStyle name="Bilješka 56 2" xfId="18028"/>
    <cellStyle name="Bilješka 56 2 2" xfId="44706"/>
    <cellStyle name="Bilješka 56 3" xfId="26143"/>
    <cellStyle name="Bilješka 56 4" xfId="44705"/>
    <cellStyle name="Bilješka 56 5" xfId="50446"/>
    <cellStyle name="Bilješka 57" xfId="10726"/>
    <cellStyle name="Bilješka 57 2" xfId="18264"/>
    <cellStyle name="Bilješka 57 2 2" xfId="44708"/>
    <cellStyle name="Bilješka 57 3" xfId="26380"/>
    <cellStyle name="Bilješka 57 4" xfId="44707"/>
    <cellStyle name="Bilješka 57 5" xfId="56519"/>
    <cellStyle name="Bilješka 58" xfId="10917"/>
    <cellStyle name="Bilješka 58 2" xfId="18449"/>
    <cellStyle name="Bilješka 58 2 2" xfId="44710"/>
    <cellStyle name="Bilješka 58 3" xfId="26568"/>
    <cellStyle name="Bilješka 58 4" xfId="44709"/>
    <cellStyle name="Bilješka 59" xfId="10901"/>
    <cellStyle name="Bilješka 59 2" xfId="18433"/>
    <cellStyle name="Bilješka 59 2 2" xfId="44712"/>
    <cellStyle name="Bilješka 59 3" xfId="26552"/>
    <cellStyle name="Bilješka 59 4" xfId="44711"/>
    <cellStyle name="Bilješka 6" xfId="2443"/>
    <cellStyle name="Bilješka 6 10" xfId="11355"/>
    <cellStyle name="Bilješka 6 10 2" xfId="18870"/>
    <cellStyle name="Bilješka 6 10 2 2" xfId="44715"/>
    <cellStyle name="Bilješka 6 10 3" xfId="27002"/>
    <cellStyle name="Bilješka 6 10 4" xfId="44714"/>
    <cellStyle name="Bilješka 6 11" xfId="14729"/>
    <cellStyle name="Bilješka 6 11 2" xfId="30335"/>
    <cellStyle name="Bilješka 6 11 3" xfId="44716"/>
    <cellStyle name="Bilješka 6 12" xfId="22270"/>
    <cellStyle name="Bilješka 6 13" xfId="44713"/>
    <cellStyle name="Bilješka 6 14" xfId="45963"/>
    <cellStyle name="Bilješka 6 15" xfId="59413"/>
    <cellStyle name="Bilješka 6 16" xfId="7300"/>
    <cellStyle name="Bilješka 6 17" xfId="6951"/>
    <cellStyle name="Bilješka 6 2" xfId="2444"/>
    <cellStyle name="Bilješka 6 2 10" xfId="14386"/>
    <cellStyle name="Bilješka 6 2 10 2" xfId="21791"/>
    <cellStyle name="Bilješka 6 2 10 2 2" xfId="44719"/>
    <cellStyle name="Bilješka 6 2 10 3" xfId="29996"/>
    <cellStyle name="Bilješka 6 2 10 4" xfId="44718"/>
    <cellStyle name="Bilješka 6 2 11" xfId="15089"/>
    <cellStyle name="Bilješka 6 2 11 2" xfId="30692"/>
    <cellStyle name="Bilješka 6 2 11 3" xfId="44720"/>
    <cellStyle name="Bilješka 6 2 12" xfId="23359"/>
    <cellStyle name="Bilješka 6 2 13" xfId="44717"/>
    <cellStyle name="Bilješka 6 2 14" xfId="59469"/>
    <cellStyle name="Bilješka 6 2 15" xfId="7555"/>
    <cellStyle name="Bilješka 6 2 2" xfId="7713"/>
    <cellStyle name="Bilješka 6 2 2 10" xfId="15099"/>
    <cellStyle name="Bilješka 6 2 2 10 2" xfId="30702"/>
    <cellStyle name="Bilješka 6 2 2 10 3" xfId="44722"/>
    <cellStyle name="Bilješka 6 2 2 11" xfId="23887"/>
    <cellStyle name="Bilješka 6 2 2 12" xfId="44721"/>
    <cellStyle name="Bilješka 6 2 2 13" xfId="46801"/>
    <cellStyle name="Bilješka 6 2 2 14" xfId="59575"/>
    <cellStyle name="Bilješka 6 2 2 2" xfId="8281"/>
    <cellStyle name="Bilješka 6 2 2 2 10" xfId="22776"/>
    <cellStyle name="Bilješka 6 2 2 2 11" xfId="23366"/>
    <cellStyle name="Bilješka 6 2 2 2 12" xfId="44723"/>
    <cellStyle name="Bilješka 6 2 2 2 13" xfId="47146"/>
    <cellStyle name="Bilješka 6 2 2 2 14" xfId="59909"/>
    <cellStyle name="Bilješka 6 2 2 2 2" xfId="9459"/>
    <cellStyle name="Bilješka 6 2 2 2 2 2" xfId="16454"/>
    <cellStyle name="Bilješka 6 2 2 2 2 2 2" xfId="44725"/>
    <cellStyle name="Bilješka 6 2 2 2 2 3" xfId="22625"/>
    <cellStyle name="Bilješka 6 2 2 2 2 3 2" xfId="52217"/>
    <cellStyle name="Bilješka 6 2 2 2 2 4" xfId="24772"/>
    <cellStyle name="Bilješka 6 2 2 2 2 4 2" xfId="54543"/>
    <cellStyle name="Bilješka 6 2 2 2 2 5" xfId="44724"/>
    <cellStyle name="Bilješka 6 2 2 2 2 5 2" xfId="57733"/>
    <cellStyle name="Bilješka 6 2 2 2 2 6" xfId="60233"/>
    <cellStyle name="Bilješka 6 2 2 2 3" xfId="8601"/>
    <cellStyle name="Bilješka 6 2 2 2 3 2" xfId="16677"/>
    <cellStyle name="Bilješka 6 2 2 2 3 2 2" xfId="44727"/>
    <cellStyle name="Bilješka 6 2 2 2 3 3" xfId="25186"/>
    <cellStyle name="Bilješka 6 2 2 2 3 4" xfId="44726"/>
    <cellStyle name="Bilješka 6 2 2 2 4" xfId="10773"/>
    <cellStyle name="Bilješka 6 2 2 2 4 2" xfId="18309"/>
    <cellStyle name="Bilješka 6 2 2 2 4 2 2" xfId="44729"/>
    <cellStyle name="Bilješka 6 2 2 2 4 3" xfId="26426"/>
    <cellStyle name="Bilješka 6 2 2 2 4 4" xfId="44728"/>
    <cellStyle name="Bilješka 6 2 2 2 4 5" xfId="47887"/>
    <cellStyle name="Bilješka 6 2 2 2 5" xfId="12142"/>
    <cellStyle name="Bilješka 6 2 2 2 5 2" xfId="19657"/>
    <cellStyle name="Bilješka 6 2 2 2 5 2 2" xfId="44731"/>
    <cellStyle name="Bilješka 6 2 2 2 5 3" xfId="27780"/>
    <cellStyle name="Bilješka 6 2 2 2 5 4" xfId="44730"/>
    <cellStyle name="Bilješka 6 2 2 2 5 5" xfId="49272"/>
    <cellStyle name="Bilješka 6 2 2 2 6" xfId="13036"/>
    <cellStyle name="Bilješka 6 2 2 2 6 2" xfId="20540"/>
    <cellStyle name="Bilješka 6 2 2 2 6 2 2" xfId="44733"/>
    <cellStyle name="Bilješka 6 2 2 2 6 3" xfId="28664"/>
    <cellStyle name="Bilješka 6 2 2 2 6 4" xfId="44732"/>
    <cellStyle name="Bilješka 6 2 2 2 6 5" xfId="50877"/>
    <cellStyle name="Bilješka 6 2 2 2 7" xfId="10443"/>
    <cellStyle name="Bilješka 6 2 2 2 7 2" xfId="17987"/>
    <cellStyle name="Bilješka 6 2 2 2 7 2 2" xfId="44735"/>
    <cellStyle name="Bilješka 6 2 2 2 7 3" xfId="26103"/>
    <cellStyle name="Bilješka 6 2 2 2 7 4" xfId="44734"/>
    <cellStyle name="Bilješka 6 2 2 2 7 5" xfId="56915"/>
    <cellStyle name="Bilješka 6 2 2 2 8" xfId="14228"/>
    <cellStyle name="Bilješka 6 2 2 2 8 2" xfId="21646"/>
    <cellStyle name="Bilješka 6 2 2 2 8 2 2" xfId="44737"/>
    <cellStyle name="Bilješka 6 2 2 2 8 3" xfId="29841"/>
    <cellStyle name="Bilješka 6 2 2 2 8 4" xfId="44736"/>
    <cellStyle name="Bilješka 6 2 2 2 9" xfId="15443"/>
    <cellStyle name="Bilješka 6 2 2 2 9 2" xfId="31041"/>
    <cellStyle name="Bilješka 6 2 2 2 9 3" xfId="44738"/>
    <cellStyle name="Bilješka 6 2 2 2_Hotel Fortuna" xfId="50356"/>
    <cellStyle name="Bilješka 6 2 2 3" xfId="8890"/>
    <cellStyle name="Bilješka 6 2 2 3 2" xfId="16091"/>
    <cellStyle name="Bilješka 6 2 2 3 2 2" xfId="44740"/>
    <cellStyle name="Bilješka 6 2 2 3 3" xfId="16873"/>
    <cellStyle name="Bilješka 6 2 2 3 3 2" xfId="44741"/>
    <cellStyle name="Bilješka 6 2 2 3 3 3" xfId="51854"/>
    <cellStyle name="Bilješka 6 2 2 3 4" xfId="24409"/>
    <cellStyle name="Bilješka 6 2 2 3 4 2" xfId="54180"/>
    <cellStyle name="Bilješka 6 2 2 3 5" xfId="44739"/>
    <cellStyle name="Bilješka 6 2 2 3 5 2" xfId="57370"/>
    <cellStyle name="Bilješka 6 2 2 3 6" xfId="48345"/>
    <cellStyle name="Bilješka 6 2 2 4" xfId="10348"/>
    <cellStyle name="Bilješka 6 2 2 4 2" xfId="17900"/>
    <cellStyle name="Bilješka 6 2 2 4 2 2" xfId="44743"/>
    <cellStyle name="Bilješka 6 2 2 4 3" xfId="26017"/>
    <cellStyle name="Bilješka 6 2 2 4 4" xfId="44742"/>
    <cellStyle name="Bilješka 6 2 2 4 5" xfId="48907"/>
    <cellStyle name="Bilješka 6 2 2 5" xfId="11136"/>
    <cellStyle name="Bilješka 6 2 2 5 2" xfId="18663"/>
    <cellStyle name="Bilješka 6 2 2 5 2 2" xfId="44745"/>
    <cellStyle name="Bilješka 6 2 2 5 3" xfId="26785"/>
    <cellStyle name="Bilješka 6 2 2 5 4" xfId="44744"/>
    <cellStyle name="Bilješka 6 2 2 5 5" xfId="51352"/>
    <cellStyle name="Bilješka 6 2 2 6" xfId="11574"/>
    <cellStyle name="Bilješka 6 2 2 6 2" xfId="19089"/>
    <cellStyle name="Bilješka 6 2 2 6 2 2" xfId="44747"/>
    <cellStyle name="Bilješka 6 2 2 6 3" xfId="27219"/>
    <cellStyle name="Bilješka 6 2 2 6 4" xfId="44746"/>
    <cellStyle name="Bilješka 6 2 2 6 5" xfId="56342"/>
    <cellStyle name="Bilješka 6 2 2 7" xfId="12467"/>
    <cellStyle name="Bilješka 6 2 2 7 2" xfId="19972"/>
    <cellStyle name="Bilješka 6 2 2 7 2 2" xfId="44749"/>
    <cellStyle name="Bilješka 6 2 2 7 3" xfId="28102"/>
    <cellStyle name="Bilješka 6 2 2 7 4" xfId="44748"/>
    <cellStyle name="Bilješka 6 2 2 8" xfId="13916"/>
    <cellStyle name="Bilješka 6 2 2 8 2" xfId="21378"/>
    <cellStyle name="Bilješka 6 2 2 8 2 2" xfId="44751"/>
    <cellStyle name="Bilješka 6 2 2 8 3" xfId="29534"/>
    <cellStyle name="Bilješka 6 2 2 8 4" xfId="44750"/>
    <cellStyle name="Bilješka 6 2 2 9" xfId="13994"/>
    <cellStyle name="Bilješka 6 2 2 9 2" xfId="21453"/>
    <cellStyle name="Bilješka 6 2 2 9 2 2" xfId="44753"/>
    <cellStyle name="Bilješka 6 2 2 9 3" xfId="29611"/>
    <cellStyle name="Bilješka 6 2 2 9 4" xfId="44752"/>
    <cellStyle name="Bilješka 6 2 2_Hotel Fortuna" xfId="49492"/>
    <cellStyle name="Bilješka 6 2 3" xfId="7920"/>
    <cellStyle name="Bilješka 6 2 3 10" xfId="15306"/>
    <cellStyle name="Bilješka 6 2 3 10 2" xfId="30907"/>
    <cellStyle name="Bilješka 6 2 3 10 3" xfId="44755"/>
    <cellStyle name="Bilješka 6 2 3 11" xfId="22567"/>
    <cellStyle name="Bilješka 6 2 3 12" xfId="44754"/>
    <cellStyle name="Bilješka 6 2 3 13" xfId="46691"/>
    <cellStyle name="Bilješka 6 2 3 14" xfId="59718"/>
    <cellStyle name="Bilješka 6 2 3 2" xfId="8271"/>
    <cellStyle name="Bilješka 6 2 3 2 10" xfId="23394"/>
    <cellStyle name="Bilješka 6 2 3 2 11" xfId="22700"/>
    <cellStyle name="Bilješka 6 2 3 2 12" xfId="44756"/>
    <cellStyle name="Bilješka 6 2 3 2 13" xfId="47138"/>
    <cellStyle name="Bilješka 6 2 3 2 14" xfId="59907"/>
    <cellStyle name="Bilješka 6 2 3 2 2" xfId="9449"/>
    <cellStyle name="Bilješka 6 2 3 2 2 2" xfId="16444"/>
    <cellStyle name="Bilješka 6 2 3 2 2 2 2" xfId="44758"/>
    <cellStyle name="Bilješka 6 2 3 2 2 3" xfId="22867"/>
    <cellStyle name="Bilješka 6 2 3 2 2 3 2" xfId="52207"/>
    <cellStyle name="Bilješka 6 2 3 2 2 4" xfId="24762"/>
    <cellStyle name="Bilješka 6 2 3 2 2 4 2" xfId="54533"/>
    <cellStyle name="Bilješka 6 2 3 2 2 5" xfId="44757"/>
    <cellStyle name="Bilješka 6 2 3 2 2 5 2" xfId="57723"/>
    <cellStyle name="Bilješka 6 2 3 2 2 6" xfId="60226"/>
    <cellStyle name="Bilješka 6 2 3 2 3" xfId="10096"/>
    <cellStyle name="Bilješka 6 2 3 2 3 2" xfId="17677"/>
    <cellStyle name="Bilješka 6 2 3 2 3 2 2" xfId="44760"/>
    <cellStyle name="Bilješka 6 2 3 2 3 3" xfId="25799"/>
    <cellStyle name="Bilješka 6 2 3 2 3 4" xfId="44759"/>
    <cellStyle name="Bilješka 6 2 3 2 4" xfId="8527"/>
    <cellStyle name="Bilješka 6 2 3 2 4 2" xfId="15668"/>
    <cellStyle name="Bilješka 6 2 3 2 4 2 2" xfId="44762"/>
    <cellStyle name="Bilješka 6 2 3 2 4 3" xfId="25115"/>
    <cellStyle name="Bilješka 6 2 3 2 4 4" xfId="44761"/>
    <cellStyle name="Bilješka 6 2 3 2 4 5" xfId="47923"/>
    <cellStyle name="Bilješka 6 2 3 2 5" xfId="12132"/>
    <cellStyle name="Bilješka 6 2 3 2 5 2" xfId="19647"/>
    <cellStyle name="Bilješka 6 2 3 2 5 2 2" xfId="44764"/>
    <cellStyle name="Bilješka 6 2 3 2 5 3" xfId="27770"/>
    <cellStyle name="Bilješka 6 2 3 2 5 4" xfId="44763"/>
    <cellStyle name="Bilješka 6 2 3 2 5 5" xfId="49262"/>
    <cellStyle name="Bilješka 6 2 3 2 6" xfId="13026"/>
    <cellStyle name="Bilješka 6 2 3 2 6 2" xfId="20530"/>
    <cellStyle name="Bilješka 6 2 3 2 6 2 2" xfId="44766"/>
    <cellStyle name="Bilješka 6 2 3 2 6 3" xfId="28654"/>
    <cellStyle name="Bilješka 6 2 3 2 6 4" xfId="44765"/>
    <cellStyle name="Bilješka 6 2 3 2 6 5" xfId="50865"/>
    <cellStyle name="Bilješka 6 2 3 2 7" xfId="13667"/>
    <cellStyle name="Bilješka 6 2 3 2 7 2" xfId="21134"/>
    <cellStyle name="Bilješka 6 2 3 2 7 2 2" xfId="44768"/>
    <cellStyle name="Bilješka 6 2 3 2 7 3" xfId="29290"/>
    <cellStyle name="Bilješka 6 2 3 2 7 4" xfId="44767"/>
    <cellStyle name="Bilješka 6 2 3 2 7 5" xfId="56905"/>
    <cellStyle name="Bilješka 6 2 3 2 8" xfId="14563"/>
    <cellStyle name="Bilješka 6 2 3 2 8 2" xfId="21950"/>
    <cellStyle name="Bilješka 6 2 3 2 8 2 2" xfId="44770"/>
    <cellStyle name="Bilješka 6 2 3 2 8 3" xfId="30170"/>
    <cellStyle name="Bilješka 6 2 3 2 8 4" xfId="44769"/>
    <cellStyle name="Bilješka 6 2 3 2 9" xfId="14851"/>
    <cellStyle name="Bilješka 6 2 3 2 9 2" xfId="30457"/>
    <cellStyle name="Bilješka 6 2 3 2 9 3" xfId="44771"/>
    <cellStyle name="Bilješka 6 2 3 2_Hotel Fortuna" xfId="49717"/>
    <cellStyle name="Bilješka 6 2 3 3" xfId="9098"/>
    <cellStyle name="Bilješka 6 2 3 3 2" xfId="15978"/>
    <cellStyle name="Bilješka 6 2 3 3 2 2" xfId="44773"/>
    <cellStyle name="Bilješka 6 2 3 3 3" xfId="16775"/>
    <cellStyle name="Bilješka 6 2 3 3 3 2" xfId="44774"/>
    <cellStyle name="Bilješka 6 2 3 3 3 3" xfId="51741"/>
    <cellStyle name="Bilješka 6 2 3 3 4" xfId="24296"/>
    <cellStyle name="Bilješka 6 2 3 3 4 2" xfId="54067"/>
    <cellStyle name="Bilješka 6 2 3 3 5" xfId="44772"/>
    <cellStyle name="Bilješka 6 2 3 3 5 2" xfId="57257"/>
    <cellStyle name="Bilješka 6 2 3 3 6" xfId="48380"/>
    <cellStyle name="Bilješka 6 2 3 4" xfId="9761"/>
    <cellStyle name="Bilješka 6 2 3 4 2" xfId="17379"/>
    <cellStyle name="Bilješka 6 2 3 4 2 2" xfId="44776"/>
    <cellStyle name="Bilješka 6 2 3 4 3" xfId="25504"/>
    <cellStyle name="Bilješka 6 2 3 4 4" xfId="44775"/>
    <cellStyle name="Bilješka 6 2 3 4 5" xfId="48794"/>
    <cellStyle name="Bilješka 6 2 3 5" xfId="10999"/>
    <cellStyle name="Bilješka 6 2 3 5 2" xfId="18530"/>
    <cellStyle name="Bilješka 6 2 3 5 2 2" xfId="44778"/>
    <cellStyle name="Bilješka 6 2 3 5 3" xfId="26648"/>
    <cellStyle name="Bilješka 6 2 3 5 4" xfId="44777"/>
    <cellStyle name="Bilješka 6 2 3 5 5" xfId="50921"/>
    <cellStyle name="Bilješka 6 2 3 6" xfId="11781"/>
    <cellStyle name="Bilješka 6 2 3 6 2" xfId="19296"/>
    <cellStyle name="Bilješka 6 2 3 6 2 2" xfId="44780"/>
    <cellStyle name="Bilješka 6 2 3 6 3" xfId="27423"/>
    <cellStyle name="Bilješka 6 2 3 6 4" xfId="44779"/>
    <cellStyle name="Bilješka 6 2 3 6 5" xfId="56556"/>
    <cellStyle name="Bilješka 6 2 3 7" xfId="12675"/>
    <cellStyle name="Bilješka 6 2 3 7 2" xfId="20179"/>
    <cellStyle name="Bilješka 6 2 3 7 2 2" xfId="44782"/>
    <cellStyle name="Bilješka 6 2 3 7 3" xfId="28307"/>
    <cellStyle name="Bilješka 6 2 3 7 4" xfId="44781"/>
    <cellStyle name="Bilješka 6 2 3 8" xfId="13334"/>
    <cellStyle name="Bilješka 6 2 3 8 2" xfId="20810"/>
    <cellStyle name="Bilješka 6 2 3 8 2 2" xfId="44784"/>
    <cellStyle name="Bilješka 6 2 3 8 3" xfId="28959"/>
    <cellStyle name="Bilješka 6 2 3 8 4" xfId="44783"/>
    <cellStyle name="Bilješka 6 2 3 9" xfId="14711"/>
    <cellStyle name="Bilješka 6 2 3 9 2" xfId="22078"/>
    <cellStyle name="Bilješka 6 2 3 9 2 2" xfId="44786"/>
    <cellStyle name="Bilješka 6 2 3 9 3" xfId="30317"/>
    <cellStyle name="Bilješka 6 2 3 9 4" xfId="44785"/>
    <cellStyle name="Bilješka 6 2 3_Hotel Fortuna" xfId="49887"/>
    <cellStyle name="Bilješka 6 2 4" xfId="8726"/>
    <cellStyle name="Bilješka 6 2 4 2" xfId="15742"/>
    <cellStyle name="Bilješka 6 2 4 2 2" xfId="44788"/>
    <cellStyle name="Bilješka 6 2 4 3" xfId="23105"/>
    <cellStyle name="Bilješka 6 2 4 3 2" xfId="51505"/>
    <cellStyle name="Bilješka 6 2 4 4" xfId="24060"/>
    <cellStyle name="Bilješka 6 2 4 4 2" xfId="50810"/>
    <cellStyle name="Bilješka 6 2 4 5" xfId="44787"/>
    <cellStyle name="Bilješka 6 2 4 5 2" xfId="57021"/>
    <cellStyle name="Bilješka 6 2 4 6" xfId="47509"/>
    <cellStyle name="Bilješka 6 2 4 7" xfId="59983"/>
    <cellStyle name="Bilješka 6 2 5" xfId="10279"/>
    <cellStyle name="Bilješka 6 2 5 2" xfId="17841"/>
    <cellStyle name="Bilješka 6 2 5 2 2" xfId="44790"/>
    <cellStyle name="Bilješka 6 2 5 3" xfId="25959"/>
    <cellStyle name="Bilješka 6 2 5 4" xfId="44789"/>
    <cellStyle name="Bilješka 6 2 5 5" xfId="48556"/>
    <cellStyle name="Bilješka 6 2 6" xfId="8538"/>
    <cellStyle name="Bilješka 6 2 6 2" xfId="15563"/>
    <cellStyle name="Bilješka 6 2 6 2 2" xfId="44792"/>
    <cellStyle name="Bilješka 6 2 6 3" xfId="25126"/>
    <cellStyle name="Bilješka 6 2 6 4" xfId="44791"/>
    <cellStyle name="Bilješka 6 2 6 5" xfId="51367"/>
    <cellStyle name="Bilješka 6 2 7" xfId="11410"/>
    <cellStyle name="Bilješka 6 2 7 2" xfId="18925"/>
    <cellStyle name="Bilješka 6 2 7 2 2" xfId="44794"/>
    <cellStyle name="Bilješka 6 2 7 3" xfId="27057"/>
    <cellStyle name="Bilješka 6 2 7 4" xfId="44793"/>
    <cellStyle name="Bilješka 6 2 7 5" xfId="50558"/>
    <cellStyle name="Bilješka 6 2 8" xfId="12302"/>
    <cellStyle name="Bilješka 6 2 8 2" xfId="19807"/>
    <cellStyle name="Bilješka 6 2 8 2 2" xfId="44796"/>
    <cellStyle name="Bilješka 6 2 8 3" xfId="27939"/>
    <cellStyle name="Bilješka 6 2 8 4" xfId="44795"/>
    <cellStyle name="Bilješka 6 2 9" xfId="13851"/>
    <cellStyle name="Bilješka 6 2 9 2" xfId="21314"/>
    <cellStyle name="Bilješka 6 2 9 2 2" xfId="44798"/>
    <cellStyle name="Bilješka 6 2 9 3" xfId="29470"/>
    <cellStyle name="Bilješka 6 2 9 4" xfId="44797"/>
    <cellStyle name="Bilješka 6 2_Hotel Fortuna" xfId="49721"/>
    <cellStyle name="Bilješka 6 3" xfId="7615"/>
    <cellStyle name="Bilješka 6 3 10" xfId="14286"/>
    <cellStyle name="Bilješka 6 3 10 2" xfId="21701"/>
    <cellStyle name="Bilješka 6 3 10 2 2" xfId="44801"/>
    <cellStyle name="Bilješka 6 3 10 3" xfId="29898"/>
    <cellStyle name="Bilješka 6 3 10 4" xfId="44800"/>
    <cellStyle name="Bilješka 6 3 11" xfId="15360"/>
    <cellStyle name="Bilješka 6 3 11 2" xfId="30960"/>
    <cellStyle name="Bilješka 6 3 11 3" xfId="44802"/>
    <cellStyle name="Bilješka 6 3 12" xfId="23124"/>
    <cellStyle name="Bilješka 6 3 13" xfId="44799"/>
    <cellStyle name="Bilješka 6 3 14" xfId="46516"/>
    <cellStyle name="Bilješka 6 3 15" xfId="59507"/>
    <cellStyle name="Bilješka 6 3 2" xfId="7780"/>
    <cellStyle name="Bilješka 6 3 2 10" xfId="14055"/>
    <cellStyle name="Bilješka 6 3 2 10 2" xfId="21494"/>
    <cellStyle name="Bilješka 6 3 2 10 2 2" xfId="44805"/>
    <cellStyle name="Bilješka 6 3 2 10 3" xfId="29672"/>
    <cellStyle name="Bilješka 6 3 2 10 4" xfId="44804"/>
    <cellStyle name="Bilješka 6 3 2 11" xfId="14925"/>
    <cellStyle name="Bilješka 6 3 2 11 2" xfId="30530"/>
    <cellStyle name="Bilješka 6 3 2 11 3" xfId="44806"/>
    <cellStyle name="Bilješka 6 3 2 12" xfId="23689"/>
    <cellStyle name="Bilješka 6 3 2 13" xfId="44803"/>
    <cellStyle name="Bilješka 6 3 2 14" xfId="46864"/>
    <cellStyle name="Bilješka 6 3 2 15" xfId="59625"/>
    <cellStyle name="Bilješka 6 3 2 2" xfId="8020"/>
    <cellStyle name="Bilješka 6 3 2 2 10" xfId="15002"/>
    <cellStyle name="Bilješka 6 3 2 2 10 2" xfId="30606"/>
    <cellStyle name="Bilješka 6 3 2 2 10 3" xfId="44808"/>
    <cellStyle name="Bilješka 6 3 2 2 11" xfId="23817"/>
    <cellStyle name="Bilješka 6 3 2 2 12" xfId="44807"/>
    <cellStyle name="Bilješka 6 3 2 2 13" xfId="47109"/>
    <cellStyle name="Bilješka 6 3 2 2 14" xfId="59787"/>
    <cellStyle name="Bilješka 6 3 2 2 2" xfId="8336"/>
    <cellStyle name="Bilješka 6 3 2 2 2 10" xfId="22627"/>
    <cellStyle name="Bilješka 6 3 2 2 2 11" xfId="24009"/>
    <cellStyle name="Bilješka 6 3 2 2 2 12" xfId="44809"/>
    <cellStyle name="Bilješka 6 3 2 2 2 13" xfId="47201"/>
    <cellStyle name="Bilješka 6 3 2 2 2 14" xfId="59947"/>
    <cellStyle name="Bilješka 6 3 2 2 2 2" xfId="9514"/>
    <cellStyle name="Bilješka 6 3 2 2 2 2 2" xfId="16508"/>
    <cellStyle name="Bilješka 6 3 2 2 2 2 2 2" xfId="44811"/>
    <cellStyle name="Bilješka 6 3 2 2 2 2 3" xfId="22355"/>
    <cellStyle name="Bilješka 6 3 2 2 2 2 3 2" xfId="52271"/>
    <cellStyle name="Bilješka 6 3 2 2 2 2 4" xfId="24826"/>
    <cellStyle name="Bilješka 6 3 2 2 2 2 4 2" xfId="54597"/>
    <cellStyle name="Bilješka 6 3 2 2 2 2 5" xfId="44810"/>
    <cellStyle name="Bilješka 6 3 2 2 2 2 5 2" xfId="57787"/>
    <cellStyle name="Bilješka 6 3 2 2 2 2 6" xfId="60271"/>
    <cellStyle name="Bilješka 6 3 2 2 2 3" xfId="8676"/>
    <cellStyle name="Bilješka 6 3 2 2 2 3 2" xfId="15680"/>
    <cellStyle name="Bilješka 6 3 2 2 2 3 2 2" xfId="44813"/>
    <cellStyle name="Bilješka 6 3 2 2 2 3 3" xfId="25261"/>
    <cellStyle name="Bilješka 6 3 2 2 2 3 4" xfId="44812"/>
    <cellStyle name="Bilješka 6 3 2 2 2 4" xfId="10614"/>
    <cellStyle name="Bilješka 6 3 2 2 2 4 2" xfId="18154"/>
    <cellStyle name="Bilješka 6 3 2 2 2 4 2 2" xfId="44815"/>
    <cellStyle name="Bilješka 6 3 2 2 2 4 3" xfId="26271"/>
    <cellStyle name="Bilješka 6 3 2 2 2 4 4" xfId="44814"/>
    <cellStyle name="Bilješka 6 3 2 2 2 4 5" xfId="47738"/>
    <cellStyle name="Bilješka 6 3 2 2 2 5" xfId="12197"/>
    <cellStyle name="Bilješka 6 3 2 2 2 5 2" xfId="19712"/>
    <cellStyle name="Bilješka 6 3 2 2 2 5 2 2" xfId="44817"/>
    <cellStyle name="Bilješka 6 3 2 2 2 5 3" xfId="27834"/>
    <cellStyle name="Bilješka 6 3 2 2 2 5 4" xfId="44816"/>
    <cellStyle name="Bilješka 6 3 2 2 2 5 5" xfId="49327"/>
    <cellStyle name="Bilješka 6 3 2 2 2 6" xfId="13091"/>
    <cellStyle name="Bilješka 6 3 2 2 2 6 2" xfId="20595"/>
    <cellStyle name="Bilješka 6 3 2 2 2 6 2 2" xfId="44819"/>
    <cellStyle name="Bilješka 6 3 2 2 2 6 3" xfId="28718"/>
    <cellStyle name="Bilješka 6 3 2 2 2 6 4" xfId="44818"/>
    <cellStyle name="Bilješka 6 3 2 2 2 6 5" xfId="50814"/>
    <cellStyle name="Bilješka 6 3 2 2 2 7" xfId="12252"/>
    <cellStyle name="Bilješka 6 3 2 2 2 7 2" xfId="19757"/>
    <cellStyle name="Bilješka 6 3 2 2 2 7 2 2" xfId="44821"/>
    <cellStyle name="Bilješka 6 3 2 2 2 7 3" xfId="27889"/>
    <cellStyle name="Bilješka 6 3 2 2 2 7 4" xfId="44820"/>
    <cellStyle name="Bilješka 6 3 2 2 2 7 5" xfId="56970"/>
    <cellStyle name="Bilješka 6 3 2 2 2 8" xfId="14297"/>
    <cellStyle name="Bilješka 6 3 2 2 2 8 2" xfId="21710"/>
    <cellStyle name="Bilješka 6 3 2 2 2 8 2 2" xfId="44823"/>
    <cellStyle name="Bilješka 6 3 2 2 2 8 3" xfId="29909"/>
    <cellStyle name="Bilješka 6 3 2 2 2 8 4" xfId="44822"/>
    <cellStyle name="Bilješka 6 3 2 2 2 9" xfId="15396"/>
    <cellStyle name="Bilješka 6 3 2 2 2 9 2" xfId="30995"/>
    <cellStyle name="Bilješka 6 3 2 2 2 9 3" xfId="44824"/>
    <cellStyle name="Bilješka 6 3 2 2 2_Hotel Fortuna" xfId="49625"/>
    <cellStyle name="Bilješka 6 3 2 2 3" xfId="9198"/>
    <cellStyle name="Bilješka 6 3 2 2 3 2" xfId="16412"/>
    <cellStyle name="Bilješka 6 3 2 2 3 2 2" xfId="44826"/>
    <cellStyle name="Bilješka 6 3 2 2 3 3" xfId="17045"/>
    <cellStyle name="Bilješka 6 3 2 2 3 3 2" xfId="44827"/>
    <cellStyle name="Bilješka 6 3 2 2 3 3 3" xfId="52175"/>
    <cellStyle name="Bilješka 6 3 2 2 3 4" xfId="24730"/>
    <cellStyle name="Bilješka 6 3 2 2 3 4 2" xfId="54501"/>
    <cellStyle name="Bilješka 6 3 2 2 3 5" xfId="44825"/>
    <cellStyle name="Bilješka 6 3 2 2 3 5 2" xfId="57691"/>
    <cellStyle name="Bilješka 6 3 2 2 3 6" xfId="48066"/>
    <cellStyle name="Bilješka 6 3 2 2 4" xfId="8675"/>
    <cellStyle name="Bilješka 6 3 2 2 4 2" xfId="17136"/>
    <cellStyle name="Bilješka 6 3 2 2 4 2 2" xfId="44829"/>
    <cellStyle name="Bilješka 6 3 2 2 4 3" xfId="25260"/>
    <cellStyle name="Bilješka 6 3 2 2 4 4" xfId="44828"/>
    <cellStyle name="Bilješka 6 3 2 2 4 5" xfId="49230"/>
    <cellStyle name="Bilješka 6 3 2 2 5" xfId="11017"/>
    <cellStyle name="Bilješka 6 3 2 2 5 2" xfId="18548"/>
    <cellStyle name="Bilješka 6 3 2 2 5 2 2" xfId="44831"/>
    <cellStyle name="Bilješka 6 3 2 2 5 3" xfId="26666"/>
    <cellStyle name="Bilješka 6 3 2 2 5 4" xfId="44830"/>
    <cellStyle name="Bilješka 6 3 2 2 5 5" xfId="51027"/>
    <cellStyle name="Bilješka 6 3 2 2 6" xfId="11881"/>
    <cellStyle name="Bilješka 6 3 2 2 6 2" xfId="19396"/>
    <cellStyle name="Bilješka 6 3 2 2 6 2 2" xfId="44833"/>
    <cellStyle name="Bilješka 6 3 2 2 6 3" xfId="27521"/>
    <cellStyle name="Bilješka 6 3 2 2 6 4" xfId="44832"/>
    <cellStyle name="Bilješka 6 3 2 2 6 5" xfId="56654"/>
    <cellStyle name="Bilješka 6 3 2 2 7" xfId="12775"/>
    <cellStyle name="Bilješka 6 3 2 2 7 2" xfId="20279"/>
    <cellStyle name="Bilješka 6 3 2 2 7 2 2" xfId="44835"/>
    <cellStyle name="Bilješka 6 3 2 2 7 3" xfId="28405"/>
    <cellStyle name="Bilješka 6 3 2 2 7 4" xfId="44834"/>
    <cellStyle name="Bilješka 6 3 2 2 8" xfId="12251"/>
    <cellStyle name="Bilješka 6 3 2 2 8 2" xfId="19756"/>
    <cellStyle name="Bilješka 6 3 2 2 8 2 2" xfId="44837"/>
    <cellStyle name="Bilješka 6 3 2 2 8 3" xfId="27888"/>
    <cellStyle name="Bilješka 6 3 2 2 8 4" xfId="44836"/>
    <cellStyle name="Bilješka 6 3 2 2 9" xfId="14128"/>
    <cellStyle name="Bilješka 6 3 2 2 9 2" xfId="21555"/>
    <cellStyle name="Bilješka 6 3 2 2 9 2 2" xfId="44839"/>
    <cellStyle name="Bilješka 6 3 2 2 9 3" xfId="29744"/>
    <cellStyle name="Bilješka 6 3 2 2 9 4" xfId="44838"/>
    <cellStyle name="Bilješka 6 3 2 2_Hotel Fortuna" xfId="49749"/>
    <cellStyle name="Bilješka 6 3 2 3" xfId="8256"/>
    <cellStyle name="Bilješka 6 3 2 3 10" xfId="22436"/>
    <cellStyle name="Bilješka 6 3 2 3 11" xfId="22463"/>
    <cellStyle name="Bilješka 6 3 2 3 12" xfId="44840"/>
    <cellStyle name="Bilješka 6 3 2 3 13" xfId="47124"/>
    <cellStyle name="Bilješka 6 3 2 3 2" xfId="9434"/>
    <cellStyle name="Bilješka 6 3 2 3 2 2" xfId="16598"/>
    <cellStyle name="Bilješka 6 3 2 3 2 2 2" xfId="44842"/>
    <cellStyle name="Bilješka 6 3 2 3 2 2 3" xfId="47400"/>
    <cellStyle name="Bilješka 6 3 2 3 2 3" xfId="22404"/>
    <cellStyle name="Bilješka 6 3 2 3 2 4" xfId="24916"/>
    <cellStyle name="Bilješka 6 3 2 3 2 4 2" xfId="47956"/>
    <cellStyle name="Bilješka 6 3 2 3 2 5" xfId="44841"/>
    <cellStyle name="Bilješka 6 3 2 3 2 5 2" xfId="49417"/>
    <cellStyle name="Bilješka 6 3 2 3 2 6" xfId="54687"/>
    <cellStyle name="Bilješka 6 3 2 3 2 7" xfId="57877"/>
    <cellStyle name="Bilješka 6 3 2 3 2 8" xfId="47291"/>
    <cellStyle name="Bilješka 6 3 2 3 2 9" xfId="60339"/>
    <cellStyle name="Bilješka 6 3 2 3 2_Hotel Fortuna" xfId="50052"/>
    <cellStyle name="Bilješka 6 3 2 3 3" xfId="9580"/>
    <cellStyle name="Bilješka 6 3 2 3 3 2" xfId="16429"/>
    <cellStyle name="Bilješka 6 3 2 3 3 2 2" xfId="44844"/>
    <cellStyle name="Bilješka 6 3 2 3 3 3" xfId="23679"/>
    <cellStyle name="Bilješka 6 3 2 3 3 3 2" xfId="52192"/>
    <cellStyle name="Bilješka 6 3 2 3 3 4" xfId="24747"/>
    <cellStyle name="Bilješka 6 3 2 3 3 4 2" xfId="54518"/>
    <cellStyle name="Bilješka 6 3 2 3 3 5" xfId="44843"/>
    <cellStyle name="Bilješka 6 3 2 3 3 5 2" xfId="57708"/>
    <cellStyle name="Bilješka 6 3 2 3 3 6" xfId="48180"/>
    <cellStyle name="Bilješka 6 3 2 3 3 7" xfId="60218"/>
    <cellStyle name="Bilješka 6 3 2 3 4" xfId="11134"/>
    <cellStyle name="Bilješka 6 3 2 3 4 2" xfId="18661"/>
    <cellStyle name="Bilješka 6 3 2 3 4 2 2" xfId="44846"/>
    <cellStyle name="Bilješka 6 3 2 3 4 3" xfId="26783"/>
    <cellStyle name="Bilješka 6 3 2 3 4 4" xfId="44845"/>
    <cellStyle name="Bilješka 6 3 2 3 4 5" xfId="49247"/>
    <cellStyle name="Bilješka 6 3 2 3 5" xfId="12117"/>
    <cellStyle name="Bilješka 6 3 2 3 5 2" xfId="19632"/>
    <cellStyle name="Bilješka 6 3 2 3 5 2 2" xfId="44848"/>
    <cellStyle name="Bilješka 6 3 2 3 5 3" xfId="27755"/>
    <cellStyle name="Bilješka 6 3 2 3 5 4" xfId="44847"/>
    <cellStyle name="Bilješka 6 3 2 3 5 5" xfId="50874"/>
    <cellStyle name="Bilješka 6 3 2 3 6" xfId="13011"/>
    <cellStyle name="Bilješka 6 3 2 3 6 2" xfId="20515"/>
    <cellStyle name="Bilješka 6 3 2 3 6 2 2" xfId="44850"/>
    <cellStyle name="Bilješka 6 3 2 3 6 3" xfId="28639"/>
    <cellStyle name="Bilješka 6 3 2 3 6 4" xfId="44849"/>
    <cellStyle name="Bilješka 6 3 2 3 6 5" xfId="56890"/>
    <cellStyle name="Bilješka 6 3 2 3 7" xfId="13154"/>
    <cellStyle name="Bilješka 6 3 2 3 7 2" xfId="20637"/>
    <cellStyle name="Bilješka 6 3 2 3 7 2 2" xfId="44852"/>
    <cellStyle name="Bilješka 6 3 2 3 7 3" xfId="28781"/>
    <cellStyle name="Bilješka 6 3 2 3 7 4" xfId="44851"/>
    <cellStyle name="Bilješka 6 3 2 3 8" xfId="14356"/>
    <cellStyle name="Bilješka 6 3 2 3 8 2" xfId="21763"/>
    <cellStyle name="Bilješka 6 3 2 3 8 2 2" xfId="44854"/>
    <cellStyle name="Bilješka 6 3 2 3 8 3" xfId="29967"/>
    <cellStyle name="Bilješka 6 3 2 3 8 4" xfId="44853"/>
    <cellStyle name="Bilješka 6 3 2 3 9" xfId="15336"/>
    <cellStyle name="Bilješka 6 3 2 3 9 2" xfId="30937"/>
    <cellStyle name="Bilješka 6 3 2 3 9 3" xfId="44855"/>
    <cellStyle name="Bilješka 6 3 2 3_Hotel Fortuna" xfId="49964"/>
    <cellStyle name="Bilješka 6 3 2 4" xfId="8958"/>
    <cellStyle name="Bilješka 6 3 2 4 2" xfId="16156"/>
    <cellStyle name="Bilješka 6 3 2 4 2 2" xfId="44857"/>
    <cellStyle name="Bilješka 6 3 2 4 3" xfId="16936"/>
    <cellStyle name="Bilješka 6 3 2 4 3 2" xfId="44858"/>
    <cellStyle name="Bilješka 6 3 2 4 3 3" xfId="51919"/>
    <cellStyle name="Bilješka 6 3 2 4 4" xfId="24474"/>
    <cellStyle name="Bilješka 6 3 2 4 4 2" xfId="54245"/>
    <cellStyle name="Bilješka 6 3 2 4 5" xfId="44856"/>
    <cellStyle name="Bilješka 6 3 2 4 5 2" xfId="57435"/>
    <cellStyle name="Bilješka 6 3 2 4 6" xfId="47608"/>
    <cellStyle name="Bilješka 6 3 2 5" xfId="9937"/>
    <cellStyle name="Bilješka 6 3 2 5 2" xfId="17535"/>
    <cellStyle name="Bilješka 6 3 2 5 2 2" xfId="44860"/>
    <cellStyle name="Bilješka 6 3 2 5 3" xfId="25658"/>
    <cellStyle name="Bilješka 6 3 2 5 4" xfId="44859"/>
    <cellStyle name="Bilješka 6 3 2 5 5" xfId="48972"/>
    <cellStyle name="Bilješka 6 3 2 6" xfId="10925"/>
    <cellStyle name="Bilješka 6 3 2 6 2" xfId="18456"/>
    <cellStyle name="Bilješka 6 3 2 6 2 2" xfId="44862"/>
    <cellStyle name="Bilješka 6 3 2 6 3" xfId="26576"/>
    <cellStyle name="Bilješka 6 3 2 6 4" xfId="44861"/>
    <cellStyle name="Bilješka 6 3 2 6 5" xfId="50742"/>
    <cellStyle name="Bilješka 6 3 2 7" xfId="11641"/>
    <cellStyle name="Bilješka 6 3 2 7 2" xfId="19156"/>
    <cellStyle name="Bilješka 6 3 2 7 2 2" xfId="44864"/>
    <cellStyle name="Bilješka 6 3 2 7 3" xfId="27284"/>
    <cellStyle name="Bilješka 6 3 2 7 4" xfId="44863"/>
    <cellStyle name="Bilješka 6 3 2 7 5" xfId="56279"/>
    <cellStyle name="Bilješka 6 3 2 8" xfId="12535"/>
    <cellStyle name="Bilješka 6 3 2 8 2" xfId="20039"/>
    <cellStyle name="Bilješka 6 3 2 8 2 2" xfId="44866"/>
    <cellStyle name="Bilješka 6 3 2 8 3" xfId="28168"/>
    <cellStyle name="Bilješka 6 3 2 8 4" xfId="44865"/>
    <cellStyle name="Bilješka 6 3 2 9" xfId="13509"/>
    <cellStyle name="Bilješka 6 3 2 9 2" xfId="20980"/>
    <cellStyle name="Bilješka 6 3 2 9 2 2" xfId="44868"/>
    <cellStyle name="Bilješka 6 3 2 9 3" xfId="29132"/>
    <cellStyle name="Bilješka 6 3 2 9 4" xfId="44867"/>
    <cellStyle name="Bilješka 6 3 2_Hotel Fortuna" xfId="50395"/>
    <cellStyle name="Bilješka 6 3 3" xfId="8213"/>
    <cellStyle name="Bilješka 6 3 3 10" xfId="23370"/>
    <cellStyle name="Bilješka 6 3 3 11" xfId="23216"/>
    <cellStyle name="Bilješka 6 3 3 12" xfId="44869"/>
    <cellStyle name="Bilješka 6 3 3 13" xfId="47006"/>
    <cellStyle name="Bilješka 6 3 3 14" xfId="59879"/>
    <cellStyle name="Bilješka 6 3 3 2" xfId="9391"/>
    <cellStyle name="Bilješka 6 3 3 2 2" xfId="16306"/>
    <cellStyle name="Bilješka 6 3 3 2 2 2" xfId="44871"/>
    <cellStyle name="Bilješka 6 3 3 2 3" xfId="23720"/>
    <cellStyle name="Bilješka 6 3 3 2 3 2" xfId="52069"/>
    <cellStyle name="Bilješka 6 3 3 2 4" xfId="24624"/>
    <cellStyle name="Bilješka 6 3 3 2 4 2" xfId="54395"/>
    <cellStyle name="Bilješka 6 3 3 2 5" xfId="44870"/>
    <cellStyle name="Bilješka 6 3 3 2 5 2" xfId="57585"/>
    <cellStyle name="Bilješka 6 3 3 2 6" xfId="60188"/>
    <cellStyle name="Bilješka 6 3 3 3" xfId="10322"/>
    <cellStyle name="Bilješka 6 3 3 3 2" xfId="17876"/>
    <cellStyle name="Bilješka 6 3 3 3 2 2" xfId="44873"/>
    <cellStyle name="Bilješka 6 3 3 3 3" xfId="25994"/>
    <cellStyle name="Bilješka 6 3 3 3 4" xfId="44872"/>
    <cellStyle name="Bilješka 6 3 3 4" xfId="11018"/>
    <cellStyle name="Bilješka 6 3 3 4 2" xfId="18549"/>
    <cellStyle name="Bilješka 6 3 3 4 2 2" xfId="44875"/>
    <cellStyle name="Bilješka 6 3 3 4 3" xfId="26667"/>
    <cellStyle name="Bilješka 6 3 3 4 4" xfId="44874"/>
    <cellStyle name="Bilješka 6 3 3 4 5" xfId="48193"/>
    <cellStyle name="Bilješka 6 3 3 5" xfId="12074"/>
    <cellStyle name="Bilješka 6 3 3 5 2" xfId="19589"/>
    <cellStyle name="Bilješka 6 3 3 5 2 2" xfId="44877"/>
    <cellStyle name="Bilješka 6 3 3 5 3" xfId="27712"/>
    <cellStyle name="Bilješka 6 3 3 5 4" xfId="44876"/>
    <cellStyle name="Bilješka 6 3 3 5 5" xfId="49124"/>
    <cellStyle name="Bilješka 6 3 3 6" xfId="12968"/>
    <cellStyle name="Bilješka 6 3 3 6 2" xfId="20472"/>
    <cellStyle name="Bilješka 6 3 3 6 2 2" xfId="44879"/>
    <cellStyle name="Bilješka 6 3 3 6 3" xfId="28596"/>
    <cellStyle name="Bilješka 6 3 3 6 4" xfId="44878"/>
    <cellStyle name="Bilješka 6 3 3 6 5" xfId="52358"/>
    <cellStyle name="Bilješka 6 3 3 7" xfId="13890"/>
    <cellStyle name="Bilješka 6 3 3 7 2" xfId="21353"/>
    <cellStyle name="Bilješka 6 3 3 7 2 2" xfId="44881"/>
    <cellStyle name="Bilješka 6 3 3 7 3" xfId="29509"/>
    <cellStyle name="Bilješka 6 3 3 7 4" xfId="44880"/>
    <cellStyle name="Bilješka 6 3 3 7 5" xfId="56847"/>
    <cellStyle name="Bilješka 6 3 3 8" xfId="14480"/>
    <cellStyle name="Bilješka 6 3 3 8 2" xfId="21878"/>
    <cellStyle name="Bilješka 6 3 3 8 2 2" xfId="44883"/>
    <cellStyle name="Bilješka 6 3 3 8 3" xfId="30090"/>
    <cellStyle name="Bilješka 6 3 3 8 4" xfId="44882"/>
    <cellStyle name="Bilješka 6 3 3 9" xfId="15206"/>
    <cellStyle name="Bilješka 6 3 3 9 2" xfId="30807"/>
    <cellStyle name="Bilješka 6 3 3 9 3" xfId="44884"/>
    <cellStyle name="Bilješka 6 3 3_Hotel Fortuna" xfId="49944"/>
    <cellStyle name="Bilješka 6 3 4" xfId="8787"/>
    <cellStyle name="Bilješka 6 3 4 2" xfId="15795"/>
    <cellStyle name="Bilješka 6 3 4 2 2" xfId="44886"/>
    <cellStyle name="Bilješka 6 3 4 3" xfId="16671"/>
    <cellStyle name="Bilješka 6 3 4 3 2" xfId="44887"/>
    <cellStyle name="Bilješka 6 3 4 3 3" xfId="51558"/>
    <cellStyle name="Bilješka 6 3 4 4" xfId="24113"/>
    <cellStyle name="Bilješka 6 3 4 4 2" xfId="53884"/>
    <cellStyle name="Bilješka 6 3 4 5" xfId="44885"/>
    <cellStyle name="Bilješka 6 3 4 5 2" xfId="57074"/>
    <cellStyle name="Bilješka 6 3 4 6" xfId="47933"/>
    <cellStyle name="Bilješka 6 3 5" xfId="9613"/>
    <cellStyle name="Bilješka 6 3 5 2" xfId="17247"/>
    <cellStyle name="Bilješka 6 3 5 2 2" xfId="44889"/>
    <cellStyle name="Bilješka 6 3 5 3" xfId="25374"/>
    <cellStyle name="Bilješka 6 3 5 4" xfId="44888"/>
    <cellStyle name="Bilješka 6 3 5 5" xfId="48610"/>
    <cellStyle name="Bilješka 6 3 6" xfId="11284"/>
    <cellStyle name="Bilješka 6 3 6 2" xfId="18808"/>
    <cellStyle name="Bilješka 6 3 6 2 2" xfId="44891"/>
    <cellStyle name="Bilješka 6 3 6 3" xfId="26932"/>
    <cellStyle name="Bilješka 6 3 6 4" xfId="44890"/>
    <cellStyle name="Bilješka 6 3 6 5" xfId="50503"/>
    <cellStyle name="Bilješka 6 3 7" xfId="11471"/>
    <cellStyle name="Bilješka 6 3 7 2" xfId="18986"/>
    <cellStyle name="Bilješka 6 3 7 2 2" xfId="44893"/>
    <cellStyle name="Bilješka 6 3 7 3" xfId="27117"/>
    <cellStyle name="Bilješka 6 3 7 4" xfId="44892"/>
    <cellStyle name="Bilješka 6 3 7 5" xfId="56437"/>
    <cellStyle name="Bilješka 6 3 8" xfId="12364"/>
    <cellStyle name="Bilješka 6 3 8 2" xfId="19869"/>
    <cellStyle name="Bilješka 6 3 8 2 2" xfId="44895"/>
    <cellStyle name="Bilješka 6 3 8 3" xfId="28000"/>
    <cellStyle name="Bilješka 6 3 8 4" xfId="44894"/>
    <cellStyle name="Bilješka 6 3 9" xfId="13187"/>
    <cellStyle name="Bilješka 6 3 9 2" xfId="20670"/>
    <cellStyle name="Bilješka 6 3 9 2 2" xfId="44897"/>
    <cellStyle name="Bilješka 6 3 9 3" xfId="28814"/>
    <cellStyle name="Bilješka 6 3 9 4" xfId="44896"/>
    <cellStyle name="Bilješka 6 3_Hotel Fortuna" xfId="49961"/>
    <cellStyle name="Bilješka 6 4" xfId="8408"/>
    <cellStyle name="Bilješka 6 4 2" xfId="17128"/>
    <cellStyle name="Bilješka 6 4 2 2" xfId="44899"/>
    <cellStyle name="Bilješka 6 4 3" xfId="24999"/>
    <cellStyle name="Bilješka 6 4 4" xfId="44898"/>
    <cellStyle name="Bilješka 6 4 5" xfId="47499"/>
    <cellStyle name="Bilješka 6 5" xfId="8440"/>
    <cellStyle name="Bilješka 6 5 2" xfId="15527"/>
    <cellStyle name="Bilješka 6 5 2 2" xfId="44901"/>
    <cellStyle name="Bilješka 6 5 3" xfId="25030"/>
    <cellStyle name="Bilješka 6 5 4" xfId="44900"/>
    <cellStyle name="Bilješka 6 5 5" xfId="48473"/>
    <cellStyle name="Bilješka 6 6" xfId="10352"/>
    <cellStyle name="Bilješka 6 6 2" xfId="17902"/>
    <cellStyle name="Bilješka 6 6 2 2" xfId="44903"/>
    <cellStyle name="Bilješka 6 6 3" xfId="26019"/>
    <cellStyle name="Bilješka 6 6 4" xfId="44902"/>
    <cellStyle name="Bilješka 6 6 5" xfId="50569"/>
    <cellStyle name="Bilješka 6 7" xfId="10313"/>
    <cellStyle name="Bilješka 6 7 2" xfId="17868"/>
    <cellStyle name="Bilješka 6 7 2 2" xfId="44905"/>
    <cellStyle name="Bilješka 6 7 3" xfId="25986"/>
    <cellStyle name="Bilješka 6 7 4" xfId="44904"/>
    <cellStyle name="Bilješka 6 7 5" xfId="50524"/>
    <cellStyle name="Bilješka 6 8" xfId="10470"/>
    <cellStyle name="Bilješka 6 8 2" xfId="18014"/>
    <cellStyle name="Bilješka 6 8 2 2" xfId="44907"/>
    <cellStyle name="Bilješka 6 8 3" xfId="26129"/>
    <cellStyle name="Bilješka 6 8 4" xfId="44906"/>
    <cellStyle name="Bilješka 6 9" xfId="10957"/>
    <cellStyle name="Bilješka 6 9 2" xfId="18488"/>
    <cellStyle name="Bilješka 6 9 2 2" xfId="44909"/>
    <cellStyle name="Bilješka 6 9 3" xfId="26607"/>
    <cellStyle name="Bilješka 6 9 4" xfId="44908"/>
    <cellStyle name="Bilješka 6_Hotel Fortuna" xfId="49674"/>
    <cellStyle name="Bilješka 60" xfId="14132"/>
    <cellStyle name="Bilješka 60 2" xfId="21558"/>
    <cellStyle name="Bilješka 60 2 2" xfId="44911"/>
    <cellStyle name="Bilješka 60 3" xfId="29748"/>
    <cellStyle name="Bilješka 60 4" xfId="44910"/>
    <cellStyle name="Bilješka 61" xfId="15406"/>
    <cellStyle name="Bilješka 61 2" xfId="31005"/>
    <cellStyle name="Bilješka 61 3" xfId="44912"/>
    <cellStyle name="Bilješka 62" xfId="22741"/>
    <cellStyle name="Bilješka 63" xfId="45913"/>
    <cellStyle name="Bilješka 64" xfId="6902"/>
    <cellStyle name="Bilješka 65" xfId="60578"/>
    <cellStyle name="Bilješka 7" xfId="2445"/>
    <cellStyle name="Bilješka 7 10" xfId="13975"/>
    <cellStyle name="Bilješka 7 10 2" xfId="21434"/>
    <cellStyle name="Bilješka 7 10 2 2" xfId="44915"/>
    <cellStyle name="Bilješka 7 10 3" xfId="29592"/>
    <cellStyle name="Bilješka 7 10 4" xfId="44914"/>
    <cellStyle name="Bilješka 7 11" xfId="14837"/>
    <cellStyle name="Bilješka 7 11 2" xfId="30443"/>
    <cellStyle name="Bilješka 7 11 3" xfId="44916"/>
    <cellStyle name="Bilješka 7 12" xfId="22271"/>
    <cellStyle name="Bilješka 7 13" xfId="44913"/>
    <cellStyle name="Bilješka 7 14" xfId="45964"/>
    <cellStyle name="Bilješka 7 15" xfId="59414"/>
    <cellStyle name="Bilješka 7 16" xfId="7301"/>
    <cellStyle name="Bilješka 7 17" xfId="6952"/>
    <cellStyle name="Bilješka 7 2" xfId="2446"/>
    <cellStyle name="Bilješka 7 2 10" xfId="14554"/>
    <cellStyle name="Bilješka 7 2 10 2" xfId="21941"/>
    <cellStyle name="Bilješka 7 2 10 2 2" xfId="44919"/>
    <cellStyle name="Bilješka 7 2 10 3" xfId="30163"/>
    <cellStyle name="Bilješka 7 2 10 4" xfId="44918"/>
    <cellStyle name="Bilješka 7 2 11" xfId="15293"/>
    <cellStyle name="Bilješka 7 2 11 2" xfId="30894"/>
    <cellStyle name="Bilješka 7 2 11 3" xfId="44920"/>
    <cellStyle name="Bilješka 7 2 12" xfId="22451"/>
    <cellStyle name="Bilješka 7 2 13" xfId="44917"/>
    <cellStyle name="Bilješka 7 2 14" xfId="59470"/>
    <cellStyle name="Bilješka 7 2 15" xfId="7556"/>
    <cellStyle name="Bilješka 7 2 2" xfId="7714"/>
    <cellStyle name="Bilješka 7 2 2 10" xfId="14875"/>
    <cellStyle name="Bilješka 7 2 2 10 2" xfId="30481"/>
    <cellStyle name="Bilješka 7 2 2 10 3" xfId="44922"/>
    <cellStyle name="Bilješka 7 2 2 11" xfId="23635"/>
    <cellStyle name="Bilješka 7 2 2 12" xfId="44921"/>
    <cellStyle name="Bilješka 7 2 2 13" xfId="46802"/>
    <cellStyle name="Bilješka 7 2 2 14" xfId="59576"/>
    <cellStyle name="Bilješka 7 2 2 2" xfId="7959"/>
    <cellStyle name="Bilješka 7 2 2 2 10" xfId="23420"/>
    <cellStyle name="Bilješka 7 2 2 2 11" xfId="22235"/>
    <cellStyle name="Bilješka 7 2 2 2 12" xfId="44923"/>
    <cellStyle name="Bilješka 7 2 2 2 13" xfId="46524"/>
    <cellStyle name="Bilješka 7 2 2 2 14" xfId="59743"/>
    <cellStyle name="Bilješka 7 2 2 2 2" xfId="9137"/>
    <cellStyle name="Bilješka 7 2 2 2 2 2" xfId="15804"/>
    <cellStyle name="Bilješka 7 2 2 2 2 2 2" xfId="44925"/>
    <cellStyle name="Bilješka 7 2 2 2 2 3" xfId="22938"/>
    <cellStyle name="Bilješka 7 2 2 2 2 3 2" xfId="51567"/>
    <cellStyle name="Bilješka 7 2 2 2 2 4" xfId="24122"/>
    <cellStyle name="Bilješka 7 2 2 2 2 4 2" xfId="53893"/>
    <cellStyle name="Bilješka 7 2 2 2 2 5" xfId="44924"/>
    <cellStyle name="Bilješka 7 2 2 2 2 5 2" xfId="57083"/>
    <cellStyle name="Bilješka 7 2 2 2 2 6" xfId="59990"/>
    <cellStyle name="Bilješka 7 2 2 2 3" xfId="9821"/>
    <cellStyle name="Bilješka 7 2 2 2 3 2" xfId="17434"/>
    <cellStyle name="Bilješka 7 2 2 2 3 2 2" xfId="44927"/>
    <cellStyle name="Bilješka 7 2 2 2 3 3" xfId="25559"/>
    <cellStyle name="Bilješka 7 2 2 2 3 4" xfId="44926"/>
    <cellStyle name="Bilješka 7 2 2 2 4" xfId="10429"/>
    <cellStyle name="Bilješka 7 2 2 2 4 2" xfId="17973"/>
    <cellStyle name="Bilješka 7 2 2 2 4 2 2" xfId="44929"/>
    <cellStyle name="Bilješka 7 2 2 2 4 3" xfId="26089"/>
    <cellStyle name="Bilješka 7 2 2 2 4 4" xfId="44928"/>
    <cellStyle name="Bilješka 7 2 2 2 4 5" xfId="47515"/>
    <cellStyle name="Bilješka 7 2 2 2 5" xfId="11820"/>
    <cellStyle name="Bilješka 7 2 2 2 5 2" xfId="19335"/>
    <cellStyle name="Bilješka 7 2 2 2 5 2 2" xfId="44931"/>
    <cellStyle name="Bilješka 7 2 2 2 5 3" xfId="27461"/>
    <cellStyle name="Bilješka 7 2 2 2 5 4" xfId="44930"/>
    <cellStyle name="Bilješka 7 2 2 2 5 5" xfId="48619"/>
    <cellStyle name="Bilješka 7 2 2 2 6" xfId="12714"/>
    <cellStyle name="Bilješka 7 2 2 2 6 2" xfId="20218"/>
    <cellStyle name="Bilješka 7 2 2 2 6 2 2" xfId="44933"/>
    <cellStyle name="Bilješka 7 2 2 2 6 3" xfId="28345"/>
    <cellStyle name="Bilješka 7 2 2 2 6 4" xfId="44932"/>
    <cellStyle name="Bilješka 7 2 2 2 6 5" xfId="50831"/>
    <cellStyle name="Bilješka 7 2 2 2 7" xfId="13394"/>
    <cellStyle name="Bilješka 7 2 2 2 7 2" xfId="20867"/>
    <cellStyle name="Bilješka 7 2 2 2 7 2 2" xfId="44935"/>
    <cellStyle name="Bilješka 7 2 2 2 7 3" xfId="29019"/>
    <cellStyle name="Bilješka 7 2 2 2 7 4" xfId="44934"/>
    <cellStyle name="Bilješka 7 2 2 2 7 5" xfId="56593"/>
    <cellStyle name="Bilješka 7 2 2 2 8" xfId="14042"/>
    <cellStyle name="Bilješka 7 2 2 2 8 2" xfId="21481"/>
    <cellStyle name="Bilješka 7 2 2 2 8 2 2" xfId="44937"/>
    <cellStyle name="Bilješka 7 2 2 2 8 3" xfId="29659"/>
    <cellStyle name="Bilješka 7 2 2 2 8 4" xfId="44936"/>
    <cellStyle name="Bilješka 7 2 2 2 9" xfId="15239"/>
    <cellStyle name="Bilješka 7 2 2 2 9 2" xfId="30840"/>
    <cellStyle name="Bilješka 7 2 2 2 9 3" xfId="44938"/>
    <cellStyle name="Bilješka 7 2 2 2_Hotel Fortuna" xfId="50143"/>
    <cellStyle name="Bilješka 7 2 2 3" xfId="8891"/>
    <cellStyle name="Bilješka 7 2 2 3 2" xfId="16092"/>
    <cellStyle name="Bilješka 7 2 2 3 2 2" xfId="44940"/>
    <cellStyle name="Bilješka 7 2 2 3 3" xfId="16874"/>
    <cellStyle name="Bilješka 7 2 2 3 3 2" xfId="44941"/>
    <cellStyle name="Bilješka 7 2 2 3 3 3" xfId="51855"/>
    <cellStyle name="Bilješka 7 2 2 3 4" xfId="24410"/>
    <cellStyle name="Bilješka 7 2 2 3 4 2" xfId="54181"/>
    <cellStyle name="Bilješka 7 2 2 3 5" xfId="44939"/>
    <cellStyle name="Bilješka 7 2 2 3 5 2" xfId="57371"/>
    <cellStyle name="Bilješka 7 2 2 3 6" xfId="48260"/>
    <cellStyle name="Bilješka 7 2 2 4" xfId="10209"/>
    <cellStyle name="Bilješka 7 2 2 4 2" xfId="17783"/>
    <cellStyle name="Bilješka 7 2 2 4 2 2" xfId="44943"/>
    <cellStyle name="Bilješka 7 2 2 4 3" xfId="25902"/>
    <cellStyle name="Bilješka 7 2 2 4 4" xfId="44942"/>
    <cellStyle name="Bilješka 7 2 2 4 5" xfId="48908"/>
    <cellStyle name="Bilješka 7 2 2 5" xfId="10581"/>
    <cellStyle name="Bilješka 7 2 2 5 2" xfId="18121"/>
    <cellStyle name="Bilješka 7 2 2 5 2 2" xfId="44945"/>
    <cellStyle name="Bilješka 7 2 2 5 3" xfId="26238"/>
    <cellStyle name="Bilješka 7 2 2 5 4" xfId="44944"/>
    <cellStyle name="Bilješka 7 2 2 5 5" xfId="51218"/>
    <cellStyle name="Bilješka 7 2 2 6" xfId="11575"/>
    <cellStyle name="Bilješka 7 2 2 6 2" xfId="19090"/>
    <cellStyle name="Bilješka 7 2 2 6 2 2" xfId="44947"/>
    <cellStyle name="Bilješka 7 2 2 6 3" xfId="27220"/>
    <cellStyle name="Bilješka 7 2 2 6 4" xfId="44946"/>
    <cellStyle name="Bilješka 7 2 2 6 5" xfId="56338"/>
    <cellStyle name="Bilješka 7 2 2 7" xfId="12468"/>
    <cellStyle name="Bilješka 7 2 2 7 2" xfId="19973"/>
    <cellStyle name="Bilješka 7 2 2 7 2 2" xfId="44949"/>
    <cellStyle name="Bilješka 7 2 2 7 3" xfId="28103"/>
    <cellStyle name="Bilješka 7 2 2 7 4" xfId="44948"/>
    <cellStyle name="Bilješka 7 2 2 8" xfId="13781"/>
    <cellStyle name="Bilješka 7 2 2 8 2" xfId="21245"/>
    <cellStyle name="Bilješka 7 2 2 8 2 2" xfId="44951"/>
    <cellStyle name="Bilješka 7 2 2 8 3" xfId="29401"/>
    <cellStyle name="Bilješka 7 2 2 8 4" xfId="44950"/>
    <cellStyle name="Bilješka 7 2 2 9" xfId="14048"/>
    <cellStyle name="Bilješka 7 2 2 9 2" xfId="21487"/>
    <cellStyle name="Bilješka 7 2 2 9 2 2" xfId="44953"/>
    <cellStyle name="Bilješka 7 2 2 9 3" xfId="29665"/>
    <cellStyle name="Bilješka 7 2 2 9 4" xfId="44952"/>
    <cellStyle name="Bilješka 7 2 2_Hotel Fortuna" xfId="49771"/>
    <cellStyle name="Bilješka 7 2 3" xfId="7921"/>
    <cellStyle name="Bilješka 7 2 3 10" xfId="15492"/>
    <cellStyle name="Bilješka 7 2 3 10 2" xfId="31089"/>
    <cellStyle name="Bilješka 7 2 3 10 3" xfId="44955"/>
    <cellStyle name="Bilješka 7 2 3 11" xfId="22851"/>
    <cellStyle name="Bilješka 7 2 3 12" xfId="44954"/>
    <cellStyle name="Bilješka 7 2 3 13" xfId="46692"/>
    <cellStyle name="Bilješka 7 2 3 14" xfId="59719"/>
    <cellStyle name="Bilješka 7 2 3 2" xfId="7954"/>
    <cellStyle name="Bilješka 7 2 3 2 10" xfId="23029"/>
    <cellStyle name="Bilješka 7 2 3 2 11" xfId="23147"/>
    <cellStyle name="Bilješka 7 2 3 2 12" xfId="44956"/>
    <cellStyle name="Bilješka 7 2 3 2 13" xfId="46545"/>
    <cellStyle name="Bilješka 7 2 3 2 14" xfId="59740"/>
    <cellStyle name="Bilješka 7 2 3 2 2" xfId="9132"/>
    <cellStyle name="Bilješka 7 2 3 2 2 2" xfId="15825"/>
    <cellStyle name="Bilješka 7 2 3 2 2 2 2" xfId="44958"/>
    <cellStyle name="Bilješka 7 2 3 2 2 3" xfId="23268"/>
    <cellStyle name="Bilješka 7 2 3 2 2 3 2" xfId="51588"/>
    <cellStyle name="Bilješka 7 2 3 2 2 4" xfId="24143"/>
    <cellStyle name="Bilješka 7 2 3 2 2 4 2" xfId="53914"/>
    <cellStyle name="Bilješka 7 2 3 2 2 5" xfId="44957"/>
    <cellStyle name="Bilješka 7 2 3 2 2 5 2" xfId="57104"/>
    <cellStyle name="Bilješka 7 2 3 2 2 6" xfId="60008"/>
    <cellStyle name="Bilješka 7 2 3 2 3" xfId="8587"/>
    <cellStyle name="Bilješka 7 2 3 2 3 2" xfId="17113"/>
    <cellStyle name="Bilješka 7 2 3 2 3 2 2" xfId="44960"/>
    <cellStyle name="Bilješka 7 2 3 2 3 3" xfId="25174"/>
    <cellStyle name="Bilješka 7 2 3 2 3 4" xfId="44959"/>
    <cellStyle name="Bilješka 7 2 3 2 4" xfId="9554"/>
    <cellStyle name="Bilješka 7 2 3 2 4 2" xfId="17195"/>
    <cellStyle name="Bilješka 7 2 3 2 4 2 2" xfId="44962"/>
    <cellStyle name="Bilješka 7 2 3 2 4 3" xfId="25322"/>
    <cellStyle name="Bilješka 7 2 3 2 4 4" xfId="44961"/>
    <cellStyle name="Bilješka 7 2 3 2 4 5" xfId="47736"/>
    <cellStyle name="Bilješka 7 2 3 2 5" xfId="11815"/>
    <cellStyle name="Bilješka 7 2 3 2 5 2" xfId="19330"/>
    <cellStyle name="Bilješka 7 2 3 2 5 2 2" xfId="44964"/>
    <cellStyle name="Bilješka 7 2 3 2 5 3" xfId="27456"/>
    <cellStyle name="Bilješka 7 2 3 2 5 4" xfId="44963"/>
    <cellStyle name="Bilješka 7 2 3 2 5 5" xfId="48640"/>
    <cellStyle name="Bilješka 7 2 3 2 6" xfId="12709"/>
    <cellStyle name="Bilješka 7 2 3 2 6 2" xfId="20213"/>
    <cellStyle name="Bilješka 7 2 3 2 6 2 2" xfId="44966"/>
    <cellStyle name="Bilješka 7 2 3 2 6 3" xfId="28340"/>
    <cellStyle name="Bilješka 7 2 3 2 6 4" xfId="44965"/>
    <cellStyle name="Bilješka 7 2 3 2 6 5" xfId="50891"/>
    <cellStyle name="Bilješka 7 2 3 2 7" xfId="10460"/>
    <cellStyle name="Bilješka 7 2 3 2 7 2" xfId="18004"/>
    <cellStyle name="Bilješka 7 2 3 2 7 2 2" xfId="44968"/>
    <cellStyle name="Bilješka 7 2 3 2 7 3" xfId="26120"/>
    <cellStyle name="Bilješka 7 2 3 2 7 4" xfId="44967"/>
    <cellStyle name="Bilješka 7 2 3 2 7 5" xfId="56588"/>
    <cellStyle name="Bilješka 7 2 3 2 8" xfId="10409"/>
    <cellStyle name="Bilješka 7 2 3 2 8 2" xfId="17953"/>
    <cellStyle name="Bilješka 7 2 3 2 8 2 2" xfId="44970"/>
    <cellStyle name="Bilješka 7 2 3 2 8 3" xfId="26069"/>
    <cellStyle name="Bilješka 7 2 3 2 8 4" xfId="44969"/>
    <cellStyle name="Bilješka 7 2 3 2 9" xfId="13970"/>
    <cellStyle name="Bilješka 7 2 3 2 9 2" xfId="29588"/>
    <cellStyle name="Bilješka 7 2 3 2 9 3" xfId="44971"/>
    <cellStyle name="Bilješka 7 2 3 2_Hotel Fortuna" xfId="50437"/>
    <cellStyle name="Bilješka 7 2 3 3" xfId="9099"/>
    <cellStyle name="Bilješka 7 2 3 3 2" xfId="15979"/>
    <cellStyle name="Bilješka 7 2 3 3 2 2" xfId="44973"/>
    <cellStyle name="Bilješka 7 2 3 3 3" xfId="16776"/>
    <cellStyle name="Bilješka 7 2 3 3 3 2" xfId="44974"/>
    <cellStyle name="Bilješka 7 2 3 3 3 3" xfId="51742"/>
    <cellStyle name="Bilješka 7 2 3 3 4" xfId="24297"/>
    <cellStyle name="Bilješka 7 2 3 3 4 2" xfId="54068"/>
    <cellStyle name="Bilješka 7 2 3 3 5" xfId="44972"/>
    <cellStyle name="Bilješka 7 2 3 3 5 2" xfId="57258"/>
    <cellStyle name="Bilješka 7 2 3 3 6" xfId="47429"/>
    <cellStyle name="Bilješka 7 2 3 4" xfId="9597"/>
    <cellStyle name="Bilješka 7 2 3 4 2" xfId="17231"/>
    <cellStyle name="Bilješka 7 2 3 4 2 2" xfId="44976"/>
    <cellStyle name="Bilješka 7 2 3 4 3" xfId="25358"/>
    <cellStyle name="Bilješka 7 2 3 4 4" xfId="44975"/>
    <cellStyle name="Bilješka 7 2 3 4 5" xfId="48795"/>
    <cellStyle name="Bilješka 7 2 3 5" xfId="11094"/>
    <cellStyle name="Bilješka 7 2 3 5 2" xfId="18622"/>
    <cellStyle name="Bilješka 7 2 3 5 2 2" xfId="44978"/>
    <cellStyle name="Bilješka 7 2 3 5 3" xfId="26743"/>
    <cellStyle name="Bilješka 7 2 3 5 4" xfId="44977"/>
    <cellStyle name="Bilješka 7 2 3 5 5" xfId="50795"/>
    <cellStyle name="Bilješka 7 2 3 6" xfId="11782"/>
    <cellStyle name="Bilješka 7 2 3 6 2" xfId="19297"/>
    <cellStyle name="Bilješka 7 2 3 6 2 2" xfId="44980"/>
    <cellStyle name="Bilješka 7 2 3 6 3" xfId="27424"/>
    <cellStyle name="Bilješka 7 2 3 6 4" xfId="44979"/>
    <cellStyle name="Bilješka 7 2 3 6 5" xfId="56557"/>
    <cellStyle name="Bilješka 7 2 3 7" xfId="12676"/>
    <cellStyle name="Bilješka 7 2 3 7 2" xfId="20180"/>
    <cellStyle name="Bilješka 7 2 3 7 2 2" xfId="44982"/>
    <cellStyle name="Bilješka 7 2 3 7 3" xfId="28308"/>
    <cellStyle name="Bilješka 7 2 3 7 4" xfId="44981"/>
    <cellStyle name="Bilješka 7 2 3 8" xfId="13171"/>
    <cellStyle name="Bilješka 7 2 3 8 2" xfId="20654"/>
    <cellStyle name="Bilješka 7 2 3 8 2 2" xfId="44984"/>
    <cellStyle name="Bilješka 7 2 3 8 3" xfId="28798"/>
    <cellStyle name="Bilješka 7 2 3 8 4" xfId="44983"/>
    <cellStyle name="Bilješka 7 2 3 9" xfId="14196"/>
    <cellStyle name="Bilješka 7 2 3 9 2" xfId="21618"/>
    <cellStyle name="Bilješka 7 2 3 9 2 2" xfId="44986"/>
    <cellStyle name="Bilješka 7 2 3 9 3" xfId="29810"/>
    <cellStyle name="Bilješka 7 2 3 9 4" xfId="44985"/>
    <cellStyle name="Bilješka 7 2 3_Hotel Fortuna" xfId="49451"/>
    <cellStyle name="Bilješka 7 2 4" xfId="8727"/>
    <cellStyle name="Bilješka 7 2 4 2" xfId="15743"/>
    <cellStyle name="Bilješka 7 2 4 2 2" xfId="44988"/>
    <cellStyle name="Bilješka 7 2 4 3" xfId="22805"/>
    <cellStyle name="Bilješka 7 2 4 3 2" xfId="51506"/>
    <cellStyle name="Bilješka 7 2 4 4" xfId="24061"/>
    <cellStyle name="Bilješka 7 2 4 4 2" xfId="50654"/>
    <cellStyle name="Bilješka 7 2 4 5" xfId="44987"/>
    <cellStyle name="Bilješka 7 2 4 5 2" xfId="57022"/>
    <cellStyle name="Bilješka 7 2 4 6" xfId="47744"/>
    <cellStyle name="Bilješka 7 2 4 7" xfId="59984"/>
    <cellStyle name="Bilješka 7 2 5" xfId="9781"/>
    <cellStyle name="Bilješka 7 2 5 2" xfId="17399"/>
    <cellStyle name="Bilješka 7 2 5 2 2" xfId="44990"/>
    <cellStyle name="Bilješka 7 2 5 3" xfId="25524"/>
    <cellStyle name="Bilješka 7 2 5 4" xfId="44989"/>
    <cellStyle name="Bilješka 7 2 5 5" xfId="48557"/>
    <cellStyle name="Bilješka 7 2 6" xfId="10926"/>
    <cellStyle name="Bilješka 7 2 6 2" xfId="18457"/>
    <cellStyle name="Bilješka 7 2 6 2 2" xfId="44992"/>
    <cellStyle name="Bilješka 7 2 6 3" xfId="26577"/>
    <cellStyle name="Bilješka 7 2 6 4" xfId="44991"/>
    <cellStyle name="Bilješka 7 2 6 5" xfId="51451"/>
    <cellStyle name="Bilješka 7 2 7" xfId="11411"/>
    <cellStyle name="Bilješka 7 2 7 2" xfId="18926"/>
    <cellStyle name="Bilješka 7 2 7 2 2" xfId="44994"/>
    <cellStyle name="Bilješka 7 2 7 3" xfId="27058"/>
    <cellStyle name="Bilješka 7 2 7 4" xfId="44993"/>
    <cellStyle name="Bilješka 7 2 7 5" xfId="56481"/>
    <cellStyle name="Bilješka 7 2 8" xfId="12303"/>
    <cellStyle name="Bilješka 7 2 8 2" xfId="19808"/>
    <cellStyle name="Bilješka 7 2 8 2 2" xfId="44996"/>
    <cellStyle name="Bilješka 7 2 8 3" xfId="27940"/>
    <cellStyle name="Bilješka 7 2 8 4" xfId="44995"/>
    <cellStyle name="Bilješka 7 2 9" xfId="13355"/>
    <cellStyle name="Bilješka 7 2 9 2" xfId="20831"/>
    <cellStyle name="Bilješka 7 2 9 2 2" xfId="44998"/>
    <cellStyle name="Bilješka 7 2 9 3" xfId="28980"/>
    <cellStyle name="Bilješka 7 2 9 4" xfId="44997"/>
    <cellStyle name="Bilješka 7 2_Hotel Fortuna" xfId="50145"/>
    <cellStyle name="Bilješka 7 3" xfId="7616"/>
    <cellStyle name="Bilješka 7 3 10" xfId="14238"/>
    <cellStyle name="Bilješka 7 3 10 2" xfId="21655"/>
    <cellStyle name="Bilješka 7 3 10 2 2" xfId="45001"/>
    <cellStyle name="Bilješka 7 3 10 3" xfId="29851"/>
    <cellStyle name="Bilješka 7 3 10 4" xfId="45000"/>
    <cellStyle name="Bilješka 7 3 11" xfId="14915"/>
    <cellStyle name="Bilješka 7 3 11 2" xfId="30520"/>
    <cellStyle name="Bilješka 7 3 11 3" xfId="45002"/>
    <cellStyle name="Bilješka 7 3 12" xfId="22285"/>
    <cellStyle name="Bilješka 7 3 13" xfId="44999"/>
    <cellStyle name="Bilješka 7 3 14" xfId="46517"/>
    <cellStyle name="Bilješka 7 3 15" xfId="59508"/>
    <cellStyle name="Bilješka 7 3 2" xfId="7740"/>
    <cellStyle name="Bilješka 7 3 2 10" xfId="14595"/>
    <cellStyle name="Bilješka 7 3 2 10 2" xfId="21977"/>
    <cellStyle name="Bilješka 7 3 2 10 2 2" xfId="45005"/>
    <cellStyle name="Bilješka 7 3 2 10 3" xfId="30202"/>
    <cellStyle name="Bilješka 7 3 2 10 4" xfId="45004"/>
    <cellStyle name="Bilješka 7 3 2 11" xfId="14733"/>
    <cellStyle name="Bilješka 7 3 2 11 2" xfId="30339"/>
    <cellStyle name="Bilješka 7 3 2 11 3" xfId="45006"/>
    <cellStyle name="Bilješka 7 3 2 12" xfId="22292"/>
    <cellStyle name="Bilješka 7 3 2 13" xfId="45003"/>
    <cellStyle name="Bilješka 7 3 2 14" xfId="46826"/>
    <cellStyle name="Bilješka 7 3 2 15" xfId="59595"/>
    <cellStyle name="Bilješka 7 3 2 2" xfId="7981"/>
    <cellStyle name="Bilješka 7 3 2 2 10" xfId="15152"/>
    <cellStyle name="Bilješka 7 3 2 2 10 2" xfId="30754"/>
    <cellStyle name="Bilješka 7 3 2 2 10 3" xfId="45008"/>
    <cellStyle name="Bilješka 7 3 2 2 11" xfId="23287"/>
    <cellStyle name="Bilješka 7 3 2 2 12" xfId="45007"/>
    <cellStyle name="Bilješka 7 3 2 2 13" xfId="47071"/>
    <cellStyle name="Bilješka 7 3 2 2 14" xfId="59759"/>
    <cellStyle name="Bilješka 7 3 2 2 2" xfId="8297"/>
    <cellStyle name="Bilješka 7 3 2 2 2 10" xfId="23854"/>
    <cellStyle name="Bilješka 7 3 2 2 2 11" xfId="23102"/>
    <cellStyle name="Bilješka 7 3 2 2 2 12" xfId="45009"/>
    <cellStyle name="Bilješka 7 3 2 2 2 13" xfId="47162"/>
    <cellStyle name="Bilješka 7 3 2 2 2 14" xfId="59919"/>
    <cellStyle name="Bilješka 7 3 2 2 2 2" xfId="9475"/>
    <cellStyle name="Bilješka 7 3 2 2 2 2 2" xfId="16470"/>
    <cellStyle name="Bilješka 7 3 2 2 2 2 2 2" xfId="45011"/>
    <cellStyle name="Bilješka 7 3 2 2 2 2 3" xfId="23846"/>
    <cellStyle name="Bilješka 7 3 2 2 2 2 3 2" xfId="52233"/>
    <cellStyle name="Bilješka 7 3 2 2 2 2 4" xfId="24788"/>
    <cellStyle name="Bilješka 7 3 2 2 2 2 4 2" xfId="54559"/>
    <cellStyle name="Bilješka 7 3 2 2 2 2 5" xfId="45010"/>
    <cellStyle name="Bilješka 7 3 2 2 2 2 5 2" xfId="57749"/>
    <cellStyle name="Bilješka 7 3 2 2 2 2 6" xfId="60243"/>
    <cellStyle name="Bilješka 7 3 2 2 2 3" xfId="10066"/>
    <cellStyle name="Bilješka 7 3 2 2 2 3 2" xfId="17649"/>
    <cellStyle name="Bilješka 7 3 2 2 2 3 2 2" xfId="45013"/>
    <cellStyle name="Bilješka 7 3 2 2 2 3 3" xfId="25771"/>
    <cellStyle name="Bilješka 7 3 2 2 2 3 4" xfId="45012"/>
    <cellStyle name="Bilješka 7 3 2 2 2 4" xfId="10810"/>
    <cellStyle name="Bilješka 7 3 2 2 2 4 2" xfId="18345"/>
    <cellStyle name="Bilješka 7 3 2 2 2 4 2 2" xfId="45015"/>
    <cellStyle name="Bilješka 7 3 2 2 2 4 3" xfId="26463"/>
    <cellStyle name="Bilješka 7 3 2 2 2 4 4" xfId="45014"/>
    <cellStyle name="Bilješka 7 3 2 2 2 4 5" xfId="47967"/>
    <cellStyle name="Bilješka 7 3 2 2 2 5" xfId="12158"/>
    <cellStyle name="Bilješka 7 3 2 2 2 5 2" xfId="19673"/>
    <cellStyle name="Bilješka 7 3 2 2 2 5 2 2" xfId="45017"/>
    <cellStyle name="Bilješka 7 3 2 2 2 5 3" xfId="27796"/>
    <cellStyle name="Bilješka 7 3 2 2 2 5 4" xfId="45016"/>
    <cellStyle name="Bilješka 7 3 2 2 2 5 5" xfId="49288"/>
    <cellStyle name="Bilješka 7 3 2 2 2 6" xfId="13052"/>
    <cellStyle name="Bilješka 7 3 2 2 2 6 2" xfId="20556"/>
    <cellStyle name="Bilješka 7 3 2 2 2 6 2 2" xfId="45019"/>
    <cellStyle name="Bilješka 7 3 2 2 2 6 3" xfId="28680"/>
    <cellStyle name="Bilješka 7 3 2 2 2 6 4" xfId="45018"/>
    <cellStyle name="Bilješka 7 3 2 2 2 6 5" xfId="51288"/>
    <cellStyle name="Bilješka 7 3 2 2 2 7" xfId="13638"/>
    <cellStyle name="Bilješka 7 3 2 2 2 7 2" xfId="21107"/>
    <cellStyle name="Bilješka 7 3 2 2 2 7 2 2" xfId="45021"/>
    <cellStyle name="Bilješka 7 3 2 2 2 7 3" xfId="29261"/>
    <cellStyle name="Bilješka 7 3 2 2 2 7 4" xfId="45020"/>
    <cellStyle name="Bilješka 7 3 2 2 2 7 5" xfId="56931"/>
    <cellStyle name="Bilješka 7 3 2 2 2 8" xfId="14407"/>
    <cellStyle name="Bilješka 7 3 2 2 2 8 2" xfId="21812"/>
    <cellStyle name="Bilješka 7 3 2 2 2 8 2 2" xfId="45023"/>
    <cellStyle name="Bilješka 7 3 2 2 2 8 3" xfId="30017"/>
    <cellStyle name="Bilješka 7 3 2 2 2 8 4" xfId="45022"/>
    <cellStyle name="Bilješka 7 3 2 2 2 9" xfId="14990"/>
    <cellStyle name="Bilješka 7 3 2 2 2 9 2" xfId="30594"/>
    <cellStyle name="Bilješka 7 3 2 2 2 9 3" xfId="45024"/>
    <cellStyle name="Bilješka 7 3 2 2 2_Hotel Fortuna" xfId="50246"/>
    <cellStyle name="Bilješka 7 3 2 2 3" xfId="9159"/>
    <cellStyle name="Bilješka 7 3 2 2 3 2" xfId="16373"/>
    <cellStyle name="Bilješka 7 3 2 2 3 2 2" xfId="45026"/>
    <cellStyle name="Bilješka 7 3 2 2 3 3" xfId="17007"/>
    <cellStyle name="Bilješka 7 3 2 2 3 3 2" xfId="45027"/>
    <cellStyle name="Bilješka 7 3 2 2 3 3 3" xfId="52136"/>
    <cellStyle name="Bilješka 7 3 2 2 3 4" xfId="24691"/>
    <cellStyle name="Bilješka 7 3 2 2 3 4 2" xfId="54462"/>
    <cellStyle name="Bilješka 7 3 2 2 3 5" xfId="45025"/>
    <cellStyle name="Bilješka 7 3 2 2 3 5 2" xfId="57652"/>
    <cellStyle name="Bilješka 7 3 2 2 3 6" xfId="47962"/>
    <cellStyle name="Bilješka 7 3 2 2 4" xfId="9852"/>
    <cellStyle name="Bilješka 7 3 2 2 4 2" xfId="17461"/>
    <cellStyle name="Bilješka 7 3 2 2 4 2 2" xfId="45029"/>
    <cellStyle name="Bilješka 7 3 2 2 4 3" xfId="25586"/>
    <cellStyle name="Bilješka 7 3 2 2 4 4" xfId="45028"/>
    <cellStyle name="Bilješka 7 3 2 2 4 5" xfId="49191"/>
    <cellStyle name="Bilješka 7 3 2 2 5" xfId="10919"/>
    <cellStyle name="Bilješka 7 3 2 2 5 2" xfId="18451"/>
    <cellStyle name="Bilješka 7 3 2 2 5 2 2" xfId="45031"/>
    <cellStyle name="Bilješka 7 3 2 2 5 3" xfId="26570"/>
    <cellStyle name="Bilješka 7 3 2 2 5 4" xfId="45030"/>
    <cellStyle name="Bilješka 7 3 2 2 5 5" xfId="51099"/>
    <cellStyle name="Bilješka 7 3 2 2 6" xfId="11842"/>
    <cellStyle name="Bilješka 7 3 2 2 6 2" xfId="19357"/>
    <cellStyle name="Bilješka 7 3 2 2 6 2 2" xfId="45033"/>
    <cellStyle name="Bilješka 7 3 2 2 6 3" xfId="27483"/>
    <cellStyle name="Bilješka 7 3 2 2 6 4" xfId="45032"/>
    <cellStyle name="Bilješka 7 3 2 2 6 5" xfId="56615"/>
    <cellStyle name="Bilješka 7 3 2 2 7" xfId="12736"/>
    <cellStyle name="Bilješka 7 3 2 2 7 2" xfId="20240"/>
    <cellStyle name="Bilješka 7 3 2 2 7 2 2" xfId="45035"/>
    <cellStyle name="Bilješka 7 3 2 2 7 3" xfId="28367"/>
    <cellStyle name="Bilješka 7 3 2 2 7 4" xfId="45034"/>
    <cellStyle name="Bilješka 7 3 2 2 8" xfId="13425"/>
    <cellStyle name="Bilješka 7 3 2 2 8 2" xfId="20897"/>
    <cellStyle name="Bilješka 7 3 2 2 8 2 2" xfId="45037"/>
    <cellStyle name="Bilješka 7 3 2 2 8 3" xfId="29050"/>
    <cellStyle name="Bilješka 7 3 2 2 8 4" xfId="45036"/>
    <cellStyle name="Bilješka 7 3 2 2 9" xfId="14436"/>
    <cellStyle name="Bilješka 7 3 2 2 9 2" xfId="21838"/>
    <cellStyle name="Bilješka 7 3 2 2 9 2 2" xfId="45039"/>
    <cellStyle name="Bilješka 7 3 2 2 9 3" xfId="30046"/>
    <cellStyle name="Bilješka 7 3 2 2 9 4" xfId="45038"/>
    <cellStyle name="Bilješka 7 3 2 2_Hotel Fortuna" xfId="49863"/>
    <cellStyle name="Bilješka 7 3 2 3" xfId="7827"/>
    <cellStyle name="Bilješka 7 3 2 3 10" xfId="22446"/>
    <cellStyle name="Bilješka 7 3 2 3 11" xfId="22345"/>
    <cellStyle name="Bilješka 7 3 2 3 12" xfId="45040"/>
    <cellStyle name="Bilješka 7 3 2 3 13" xfId="46585"/>
    <cellStyle name="Bilješka 7 3 2 3 2" xfId="9005"/>
    <cellStyle name="Bilješka 7 3 2 3 2 2" xfId="16513"/>
    <cellStyle name="Bilješka 7 3 2 3 2 2 2" xfId="45042"/>
    <cellStyle name="Bilješka 7 3 2 3 2 2 3" xfId="47315"/>
    <cellStyle name="Bilješka 7 3 2 3 2 3" xfId="23513"/>
    <cellStyle name="Bilješka 7 3 2 3 2 4" xfId="24831"/>
    <cellStyle name="Bilješka 7 3 2 3 2 4 2" xfId="48297"/>
    <cellStyle name="Bilješka 7 3 2 3 2 5" xfId="45041"/>
    <cellStyle name="Bilješka 7 3 2 3 2 5 2" xfId="49332"/>
    <cellStyle name="Bilješka 7 3 2 3 2 6" xfId="54602"/>
    <cellStyle name="Bilješka 7 3 2 3 2 7" xfId="57792"/>
    <cellStyle name="Bilješka 7 3 2 3 2 8" xfId="47206"/>
    <cellStyle name="Bilješka 7 3 2 3 2 9" xfId="60274"/>
    <cellStyle name="Bilješka 7 3 2 3 2_Hotel Fortuna" xfId="50053"/>
    <cellStyle name="Bilješka 7 3 2 3 3" xfId="10000"/>
    <cellStyle name="Bilješka 7 3 2 3 3 2" xfId="15869"/>
    <cellStyle name="Bilješka 7 3 2 3 3 2 2" xfId="45044"/>
    <cellStyle name="Bilješka 7 3 2 3 3 3" xfId="22371"/>
    <cellStyle name="Bilješka 7 3 2 3 3 3 2" xfId="51632"/>
    <cellStyle name="Bilješka 7 3 2 3 3 4" xfId="24187"/>
    <cellStyle name="Bilješka 7 3 2 3 3 4 2" xfId="53958"/>
    <cellStyle name="Bilješka 7 3 2 3 3 5" xfId="45043"/>
    <cellStyle name="Bilješka 7 3 2 3 3 5 2" xfId="57148"/>
    <cellStyle name="Bilješka 7 3 2 3 3 6" xfId="48308"/>
    <cellStyle name="Bilješka 7 3 2 3 3 7" xfId="60041"/>
    <cellStyle name="Bilješka 7 3 2 3 4" xfId="10541"/>
    <cellStyle name="Bilješka 7 3 2 3 4 2" xfId="18082"/>
    <cellStyle name="Bilješka 7 3 2 3 4 2 2" xfId="45046"/>
    <cellStyle name="Bilješka 7 3 2 3 4 3" xfId="26198"/>
    <cellStyle name="Bilješka 7 3 2 3 4 4" xfId="45045"/>
    <cellStyle name="Bilješka 7 3 2 3 4 5" xfId="48685"/>
    <cellStyle name="Bilješka 7 3 2 3 5" xfId="11688"/>
    <cellStyle name="Bilješka 7 3 2 3 5 2" xfId="19203"/>
    <cellStyle name="Bilješka 7 3 2 3 5 2 2" xfId="45048"/>
    <cellStyle name="Bilješka 7 3 2 3 5 3" xfId="27330"/>
    <cellStyle name="Bilješka 7 3 2 3 5 4" xfId="45047"/>
    <cellStyle name="Bilješka 7 3 2 3 5 5" xfId="51433"/>
    <cellStyle name="Bilješka 7 3 2 3 6" xfId="12582"/>
    <cellStyle name="Bilješka 7 3 2 3 6 2" xfId="20086"/>
    <cellStyle name="Bilješka 7 3 2 3 6 2 2" xfId="45050"/>
    <cellStyle name="Bilješka 7 3 2 3 6 3" xfId="28214"/>
    <cellStyle name="Bilješka 7 3 2 3 6 4" xfId="45049"/>
    <cellStyle name="Bilješka 7 3 2 3 6 5" xfId="56228"/>
    <cellStyle name="Bilješka 7 3 2 3 7" xfId="13571"/>
    <cellStyle name="Bilješka 7 3 2 3 7 2" xfId="21041"/>
    <cellStyle name="Bilješka 7 3 2 3 7 2 2" xfId="45052"/>
    <cellStyle name="Bilješka 7 3 2 3 7 3" xfId="29194"/>
    <cellStyle name="Bilješka 7 3 2 3 7 4" xfId="45051"/>
    <cellStyle name="Bilješka 7 3 2 3 8" xfId="14525"/>
    <cellStyle name="Bilješka 7 3 2 3 8 2" xfId="21914"/>
    <cellStyle name="Bilješka 7 3 2 3 8 2 2" xfId="45054"/>
    <cellStyle name="Bilješka 7 3 2 3 8 3" xfId="30135"/>
    <cellStyle name="Bilješka 7 3 2 3 8 4" xfId="45053"/>
    <cellStyle name="Bilješka 7 3 2 3 9" xfId="15463"/>
    <cellStyle name="Bilješka 7 3 2 3 9 2" xfId="31061"/>
    <cellStyle name="Bilješka 7 3 2 3 9 3" xfId="45055"/>
    <cellStyle name="Bilješka 7 3 2 3_Hotel Fortuna" xfId="50297"/>
    <cellStyle name="Bilješka 7 3 2 4" xfId="8917"/>
    <cellStyle name="Bilješka 7 3 2 4 2" xfId="16117"/>
    <cellStyle name="Bilješka 7 3 2 4 2 2" xfId="45057"/>
    <cellStyle name="Bilješka 7 3 2 4 3" xfId="16898"/>
    <cellStyle name="Bilješka 7 3 2 4 3 2" xfId="45058"/>
    <cellStyle name="Bilješka 7 3 2 4 3 3" xfId="51880"/>
    <cellStyle name="Bilješka 7 3 2 4 4" xfId="24435"/>
    <cellStyle name="Bilješka 7 3 2 4 4 2" xfId="54206"/>
    <cellStyle name="Bilješka 7 3 2 4 5" xfId="45056"/>
    <cellStyle name="Bilješka 7 3 2 4 5 2" xfId="57396"/>
    <cellStyle name="Bilješka 7 3 2 4 6" xfId="47656"/>
    <cellStyle name="Bilješka 7 3 2 5" xfId="10033"/>
    <cellStyle name="Bilješka 7 3 2 5 2" xfId="17620"/>
    <cellStyle name="Bilješka 7 3 2 5 2 2" xfId="45060"/>
    <cellStyle name="Bilješka 7 3 2 5 3" xfId="25742"/>
    <cellStyle name="Bilješka 7 3 2 5 4" xfId="45059"/>
    <cellStyle name="Bilješka 7 3 2 5 5" xfId="48933"/>
    <cellStyle name="Bilješka 7 3 2 6" xfId="9789"/>
    <cellStyle name="Bilješka 7 3 2 6 2" xfId="17407"/>
    <cellStyle name="Bilješka 7 3 2 6 2 2" xfId="45062"/>
    <cellStyle name="Bilješka 7 3 2 6 3" xfId="25532"/>
    <cellStyle name="Bilješka 7 3 2 6 4" xfId="45061"/>
    <cellStyle name="Bilješka 7 3 2 6 5" xfId="51003"/>
    <cellStyle name="Bilješka 7 3 2 7" xfId="11600"/>
    <cellStyle name="Bilješka 7 3 2 7 2" xfId="19115"/>
    <cellStyle name="Bilješka 7 3 2 7 2 2" xfId="45064"/>
    <cellStyle name="Bilješka 7 3 2 7 3" xfId="27244"/>
    <cellStyle name="Bilješka 7 3 2 7 4" xfId="45063"/>
    <cellStyle name="Bilješka 7 3 2 7 5" xfId="56316"/>
    <cellStyle name="Bilješka 7 3 2 8" xfId="12494"/>
    <cellStyle name="Bilješka 7 3 2 8 2" xfId="19998"/>
    <cellStyle name="Bilješka 7 3 2 8 2 2" xfId="45066"/>
    <cellStyle name="Bilješka 7 3 2 8 3" xfId="28128"/>
    <cellStyle name="Bilješka 7 3 2 8 4" xfId="45065"/>
    <cellStyle name="Bilješka 7 3 2 9" xfId="13604"/>
    <cellStyle name="Bilješka 7 3 2 9 2" xfId="21074"/>
    <cellStyle name="Bilješka 7 3 2 9 2 2" xfId="45068"/>
    <cellStyle name="Bilješka 7 3 2 9 3" xfId="29227"/>
    <cellStyle name="Bilješka 7 3 2 9 4" xfId="45067"/>
    <cellStyle name="Bilješka 7 3 2_Hotel Fortuna" xfId="50190"/>
    <cellStyle name="Bilješka 7 3 3" xfId="7822"/>
    <cellStyle name="Bilješka 7 3 3 10" xfId="23785"/>
    <cellStyle name="Bilješka 7 3 3 11" xfId="22890"/>
    <cellStyle name="Bilješka 7 3 3 12" xfId="45069"/>
    <cellStyle name="Bilješka 7 3 3 13" xfId="46525"/>
    <cellStyle name="Bilješka 7 3 3 14" xfId="59651"/>
    <cellStyle name="Bilješka 7 3 3 2" xfId="9000"/>
    <cellStyle name="Bilješka 7 3 3 2 2" xfId="15805"/>
    <cellStyle name="Bilješka 7 3 3 2 2 2" xfId="45071"/>
    <cellStyle name="Bilješka 7 3 3 2 3" xfId="23506"/>
    <cellStyle name="Bilješka 7 3 3 2 3 2" xfId="51568"/>
    <cellStyle name="Bilješka 7 3 3 2 4" xfId="24123"/>
    <cellStyle name="Bilješka 7 3 3 2 4 2" xfId="53894"/>
    <cellStyle name="Bilješka 7 3 3 2 5" xfId="45070"/>
    <cellStyle name="Bilješka 7 3 3 2 5 2" xfId="57084"/>
    <cellStyle name="Bilješka 7 3 3 2 6" xfId="59991"/>
    <cellStyle name="Bilješka 7 3 3 3" xfId="10236"/>
    <cellStyle name="Bilješka 7 3 3 3 2" xfId="17807"/>
    <cellStyle name="Bilješka 7 3 3 3 2 2" xfId="45073"/>
    <cellStyle name="Bilješka 7 3 3 3 3" xfId="25926"/>
    <cellStyle name="Bilješka 7 3 3 3 4" xfId="45072"/>
    <cellStyle name="Bilješka 7 3 3 4" xfId="10637"/>
    <cellStyle name="Bilješka 7 3 3 4 2" xfId="18177"/>
    <cellStyle name="Bilješka 7 3 3 4 2 2" xfId="45075"/>
    <cellStyle name="Bilješka 7 3 3 4 3" xfId="26294"/>
    <cellStyle name="Bilješka 7 3 3 4 4" xfId="45074"/>
    <cellStyle name="Bilješka 7 3 3 4 5" xfId="48301"/>
    <cellStyle name="Bilješka 7 3 3 5" xfId="11683"/>
    <cellStyle name="Bilješka 7 3 3 5 2" xfId="19198"/>
    <cellStyle name="Bilješka 7 3 3 5 2 2" xfId="45077"/>
    <cellStyle name="Bilješka 7 3 3 5 3" xfId="27325"/>
    <cellStyle name="Bilješka 7 3 3 5 4" xfId="45076"/>
    <cellStyle name="Bilješka 7 3 3 5 5" xfId="48620"/>
    <cellStyle name="Bilješka 7 3 3 6" xfId="12577"/>
    <cellStyle name="Bilješka 7 3 3 6 2" xfId="20081"/>
    <cellStyle name="Bilješka 7 3 3 6 2 2" xfId="45079"/>
    <cellStyle name="Bilješka 7 3 3 6 3" xfId="28209"/>
    <cellStyle name="Bilješka 7 3 3 6 4" xfId="45078"/>
    <cellStyle name="Bilješka 7 3 3 6 5" xfId="50641"/>
    <cellStyle name="Bilješka 7 3 3 7" xfId="13808"/>
    <cellStyle name="Bilješka 7 3 3 7 2" xfId="21272"/>
    <cellStyle name="Bilješka 7 3 3 7 2 2" xfId="45081"/>
    <cellStyle name="Bilješka 7 3 3 7 3" xfId="29428"/>
    <cellStyle name="Bilješka 7 3 3 7 4" xfId="45080"/>
    <cellStyle name="Bilješka 7 3 3 7 5" xfId="56227"/>
    <cellStyle name="Bilješka 7 3 3 8" xfId="14417"/>
    <cellStyle name="Bilješka 7 3 3 8 2" xfId="21821"/>
    <cellStyle name="Bilješka 7 3 3 8 2 2" xfId="45083"/>
    <cellStyle name="Bilješka 7 3 3 8 3" xfId="30027"/>
    <cellStyle name="Bilješka 7 3 3 8 4" xfId="45082"/>
    <cellStyle name="Bilješka 7 3 3 9" xfId="15153"/>
    <cellStyle name="Bilješka 7 3 3 9 2" xfId="30755"/>
    <cellStyle name="Bilješka 7 3 3 9 3" xfId="45084"/>
    <cellStyle name="Bilješka 7 3 3_Hotel Fortuna" xfId="49652"/>
    <cellStyle name="Bilješka 7 3 4" xfId="8788"/>
    <cellStyle name="Bilješka 7 3 4 2" xfId="15796"/>
    <cellStyle name="Bilješka 7 3 4 2 2" xfId="45086"/>
    <cellStyle name="Bilješka 7 3 4 3" xfId="16672"/>
    <cellStyle name="Bilješka 7 3 4 3 2" xfId="45087"/>
    <cellStyle name="Bilješka 7 3 4 3 3" xfId="51559"/>
    <cellStyle name="Bilješka 7 3 4 4" xfId="24114"/>
    <cellStyle name="Bilješka 7 3 4 4 2" xfId="53885"/>
    <cellStyle name="Bilješka 7 3 4 5" xfId="45085"/>
    <cellStyle name="Bilješka 7 3 4 5 2" xfId="57075"/>
    <cellStyle name="Bilješka 7 3 4 6" xfId="47788"/>
    <cellStyle name="Bilješka 7 3 5" xfId="8674"/>
    <cellStyle name="Bilješka 7 3 5 2" xfId="15554"/>
    <cellStyle name="Bilješka 7 3 5 2 2" xfId="45089"/>
    <cellStyle name="Bilješka 7 3 5 3" xfId="25259"/>
    <cellStyle name="Bilješka 7 3 5 4" xfId="45088"/>
    <cellStyle name="Bilješka 7 3 5 5" xfId="48611"/>
    <cellStyle name="Bilješka 7 3 6" xfId="10577"/>
    <cellStyle name="Bilješka 7 3 6 2" xfId="18117"/>
    <cellStyle name="Bilješka 7 3 6 2 2" xfId="45091"/>
    <cellStyle name="Bilješka 7 3 6 3" xfId="26234"/>
    <cellStyle name="Bilješka 7 3 6 4" xfId="45090"/>
    <cellStyle name="Bilješka 7 3 6 5" xfId="51192"/>
    <cellStyle name="Bilješka 7 3 7" xfId="11472"/>
    <cellStyle name="Bilješka 7 3 7 2" xfId="18987"/>
    <cellStyle name="Bilješka 7 3 7 2 2" xfId="45093"/>
    <cellStyle name="Bilješka 7 3 7 3" xfId="27118"/>
    <cellStyle name="Bilješka 7 3 7 4" xfId="45092"/>
    <cellStyle name="Bilješka 7 3 7 5" xfId="56439"/>
    <cellStyle name="Bilješka 7 3 8" xfId="12365"/>
    <cellStyle name="Bilješka 7 3 8 2" xfId="19870"/>
    <cellStyle name="Bilješka 7 3 8 2 2" xfId="45095"/>
    <cellStyle name="Bilješka 7 3 8 3" xfId="28001"/>
    <cellStyle name="Bilješka 7 3 8 4" xfId="45094"/>
    <cellStyle name="Bilješka 7 3 9" xfId="12250"/>
    <cellStyle name="Bilješka 7 3 9 2" xfId="19755"/>
    <cellStyle name="Bilješka 7 3 9 2 2" xfId="45097"/>
    <cellStyle name="Bilješka 7 3 9 3" xfId="27887"/>
    <cellStyle name="Bilješka 7 3 9 4" xfId="45096"/>
    <cellStyle name="Bilješka 7 3_Hotel Fortuna" xfId="49927"/>
    <cellStyle name="Bilješka 7 4" xfId="8409"/>
    <cellStyle name="Bilješka 7 4 2" xfId="15545"/>
    <cellStyle name="Bilješka 7 4 2 2" xfId="45099"/>
    <cellStyle name="Bilješka 7 4 3" xfId="25000"/>
    <cellStyle name="Bilješka 7 4 4" xfId="45098"/>
    <cellStyle name="Bilješka 7 4 5" xfId="47500"/>
    <cellStyle name="Bilješka 7 5" xfId="8441"/>
    <cellStyle name="Bilješka 7 5 2" xfId="15638"/>
    <cellStyle name="Bilješka 7 5 2 2" xfId="45101"/>
    <cellStyle name="Bilješka 7 5 3" xfId="25031"/>
    <cellStyle name="Bilješka 7 5 4" xfId="45100"/>
    <cellStyle name="Bilješka 7 5 5" xfId="48474"/>
    <cellStyle name="Bilješka 7 6" xfId="11303"/>
    <cellStyle name="Bilješka 7 6 2" xfId="18827"/>
    <cellStyle name="Bilješka 7 6 2 2" xfId="45103"/>
    <cellStyle name="Bilješka 7 6 3" xfId="26951"/>
    <cellStyle name="Bilješka 7 6 4" xfId="45102"/>
    <cellStyle name="Bilješka 7 6 5" xfId="50568"/>
    <cellStyle name="Bilješka 7 7" xfId="8552"/>
    <cellStyle name="Bilješka 7 7 2" xfId="17080"/>
    <cellStyle name="Bilješka 7 7 2 2" xfId="45105"/>
    <cellStyle name="Bilješka 7 7 3" xfId="25140"/>
    <cellStyle name="Bilješka 7 7 4" xfId="45104"/>
    <cellStyle name="Bilješka 7 7 5" xfId="50525"/>
    <cellStyle name="Bilješka 7 8" xfId="10475"/>
    <cellStyle name="Bilješka 7 8 2" xfId="18019"/>
    <cellStyle name="Bilješka 7 8 2 2" xfId="45107"/>
    <cellStyle name="Bilješka 7 8 3" xfId="26134"/>
    <cellStyle name="Bilješka 7 8 4" xfId="45106"/>
    <cellStyle name="Bilješka 7 9" xfId="11158"/>
    <cellStyle name="Bilješka 7 9 2" xfId="18685"/>
    <cellStyle name="Bilješka 7 9 2 2" xfId="45109"/>
    <cellStyle name="Bilješka 7 9 3" xfId="26807"/>
    <cellStyle name="Bilješka 7 9 4" xfId="45108"/>
    <cellStyle name="Bilješka 7_Hotel Fortuna" xfId="49482"/>
    <cellStyle name="Bilješka 8" xfId="2447"/>
    <cellStyle name="Bilješka 8 10" xfId="14137"/>
    <cellStyle name="Bilješka 8 10 2" xfId="21562"/>
    <cellStyle name="Bilješka 8 10 2 2" xfId="45112"/>
    <cellStyle name="Bilješka 8 10 3" xfId="29753"/>
    <cellStyle name="Bilješka 8 10 4" xfId="45111"/>
    <cellStyle name="Bilješka 8 11" xfId="15335"/>
    <cellStyle name="Bilješka 8 11 2" xfId="30936"/>
    <cellStyle name="Bilješka 8 11 3" xfId="45113"/>
    <cellStyle name="Bilješka 8 12" xfId="22272"/>
    <cellStyle name="Bilješka 8 13" xfId="45110"/>
    <cellStyle name="Bilješka 8 14" xfId="45965"/>
    <cellStyle name="Bilješka 8 15" xfId="59415"/>
    <cellStyle name="Bilješka 8 16" xfId="7302"/>
    <cellStyle name="Bilješka 8 17" xfId="6953"/>
    <cellStyle name="Bilješka 8 2" xfId="2448"/>
    <cellStyle name="Bilješka 8 2 10" xfId="14160"/>
    <cellStyle name="Bilješka 8 2 10 2" xfId="21583"/>
    <cellStyle name="Bilješka 8 2 10 2 2" xfId="45116"/>
    <cellStyle name="Bilješka 8 2 10 3" xfId="29775"/>
    <cellStyle name="Bilješka 8 2 10 4" xfId="45115"/>
    <cellStyle name="Bilješka 8 2 11" xfId="10528"/>
    <cellStyle name="Bilješka 8 2 11 2" xfId="26186"/>
    <cellStyle name="Bilješka 8 2 11 3" xfId="45117"/>
    <cellStyle name="Bilješka 8 2 12" xfId="23343"/>
    <cellStyle name="Bilješka 8 2 13" xfId="45114"/>
    <cellStyle name="Bilješka 8 2 14" xfId="59471"/>
    <cellStyle name="Bilješka 8 2 15" xfId="7557"/>
    <cellStyle name="Bilješka 8 2 2" xfId="7715"/>
    <cellStyle name="Bilješka 8 2 2 10" xfId="14880"/>
    <cellStyle name="Bilješka 8 2 2 10 2" xfId="30486"/>
    <cellStyle name="Bilješka 8 2 2 10 3" xfId="45119"/>
    <cellStyle name="Bilješka 8 2 2 11" xfId="23065"/>
    <cellStyle name="Bilješka 8 2 2 12" xfId="45118"/>
    <cellStyle name="Bilješka 8 2 2 13" xfId="46803"/>
    <cellStyle name="Bilješka 8 2 2 14" xfId="59577"/>
    <cellStyle name="Bilješka 8 2 2 2" xfId="8244"/>
    <cellStyle name="Bilješka 8 2 2 2 10" xfId="23203"/>
    <cellStyle name="Bilješka 8 2 2 2 11" xfId="22314"/>
    <cellStyle name="Bilješka 8 2 2 2 12" xfId="45120"/>
    <cellStyle name="Bilješka 8 2 2 2 13" xfId="47113"/>
    <cellStyle name="Bilješka 8 2 2 2 14" xfId="59896"/>
    <cellStyle name="Bilješka 8 2 2 2 2" xfId="9422"/>
    <cellStyle name="Bilješka 8 2 2 2 2 2" xfId="16416"/>
    <cellStyle name="Bilješka 8 2 2 2 2 2 2" xfId="45122"/>
    <cellStyle name="Bilješka 8 2 2 2 2 3" xfId="22958"/>
    <cellStyle name="Bilješka 8 2 2 2 2 3 2" xfId="52179"/>
    <cellStyle name="Bilješka 8 2 2 2 2 4" xfId="24734"/>
    <cellStyle name="Bilješka 8 2 2 2 2 4 2" xfId="54505"/>
    <cellStyle name="Bilješka 8 2 2 2 2 5" xfId="45121"/>
    <cellStyle name="Bilješka 8 2 2 2 2 5 2" xfId="57695"/>
    <cellStyle name="Bilješka 8 2 2 2 2 6" xfId="60210"/>
    <cellStyle name="Bilješka 8 2 2 2 3" xfId="9581"/>
    <cellStyle name="Bilješka 8 2 2 2 3 2" xfId="17220"/>
    <cellStyle name="Bilješka 8 2 2 2 3 2 2" xfId="45124"/>
    <cellStyle name="Bilješka 8 2 2 2 3 3" xfId="25347"/>
    <cellStyle name="Bilješka 8 2 2 2 3 4" xfId="45123"/>
    <cellStyle name="Bilješka 8 2 2 2 4" xfId="11268"/>
    <cellStyle name="Bilješka 8 2 2 2 4 2" xfId="18792"/>
    <cellStyle name="Bilješka 8 2 2 2 4 2 2" xfId="45126"/>
    <cellStyle name="Bilješka 8 2 2 2 4 3" xfId="26916"/>
    <cellStyle name="Bilješka 8 2 2 2 4 4" xfId="45125"/>
    <cellStyle name="Bilješka 8 2 2 2 4 5" xfId="47710"/>
    <cellStyle name="Bilješka 8 2 2 2 5" xfId="12105"/>
    <cellStyle name="Bilješka 8 2 2 2 5 2" xfId="19620"/>
    <cellStyle name="Bilješka 8 2 2 2 5 2 2" xfId="45128"/>
    <cellStyle name="Bilješka 8 2 2 2 5 3" xfId="27743"/>
    <cellStyle name="Bilješka 8 2 2 2 5 4" xfId="45127"/>
    <cellStyle name="Bilješka 8 2 2 2 5 5" xfId="49234"/>
    <cellStyle name="Bilješka 8 2 2 2 6" xfId="12999"/>
    <cellStyle name="Bilješka 8 2 2 2 6 2" xfId="20503"/>
    <cellStyle name="Bilješka 8 2 2 2 6 2 2" xfId="45130"/>
    <cellStyle name="Bilješka 8 2 2 2 6 3" xfId="28627"/>
    <cellStyle name="Bilješka 8 2 2 2 6 4" xfId="45129"/>
    <cellStyle name="Bilješka 8 2 2 2 6 5" xfId="51260"/>
    <cellStyle name="Bilješka 8 2 2 2 7" xfId="13155"/>
    <cellStyle name="Bilješka 8 2 2 2 7 2" xfId="20638"/>
    <cellStyle name="Bilješka 8 2 2 2 7 2 2" xfId="45132"/>
    <cellStyle name="Bilješka 8 2 2 2 7 3" xfId="28782"/>
    <cellStyle name="Bilješka 8 2 2 2 7 4" xfId="45131"/>
    <cellStyle name="Bilješka 8 2 2 2 7 5" xfId="56878"/>
    <cellStyle name="Bilješka 8 2 2 2 8" xfId="14467"/>
    <cellStyle name="Bilješka 8 2 2 2 8 2" xfId="21867"/>
    <cellStyle name="Bilješka 8 2 2 2 8 2 2" xfId="45134"/>
    <cellStyle name="Bilješka 8 2 2 2 8 3" xfId="30077"/>
    <cellStyle name="Bilješka 8 2 2 2 8 4" xfId="45133"/>
    <cellStyle name="Bilješka 8 2 2 2 9" xfId="15262"/>
    <cellStyle name="Bilješka 8 2 2 2 9 2" xfId="30863"/>
    <cellStyle name="Bilješka 8 2 2 2 9 3" xfId="45135"/>
    <cellStyle name="Bilješka 8 2 2 2_Hotel Fortuna" xfId="49662"/>
    <cellStyle name="Bilješka 8 2 2 3" xfId="8892"/>
    <cellStyle name="Bilješka 8 2 2 3 2" xfId="16093"/>
    <cellStyle name="Bilješka 8 2 2 3 2 2" xfId="45137"/>
    <cellStyle name="Bilješka 8 2 2 3 3" xfId="16875"/>
    <cellStyle name="Bilješka 8 2 2 3 3 2" xfId="45138"/>
    <cellStyle name="Bilješka 8 2 2 3 3 3" xfId="51856"/>
    <cellStyle name="Bilješka 8 2 2 3 4" xfId="24411"/>
    <cellStyle name="Bilješka 8 2 2 3 4 2" xfId="54182"/>
    <cellStyle name="Bilješka 8 2 2 3 5" xfId="45136"/>
    <cellStyle name="Bilješka 8 2 2 3 5 2" xfId="57372"/>
    <cellStyle name="Bilješka 8 2 2 3 6" xfId="48067"/>
    <cellStyle name="Bilješka 8 2 2 4" xfId="9940"/>
    <cellStyle name="Bilješka 8 2 2 4 2" xfId="17538"/>
    <cellStyle name="Bilješka 8 2 2 4 2 2" xfId="45140"/>
    <cellStyle name="Bilješka 8 2 2 4 3" xfId="25661"/>
    <cellStyle name="Bilješka 8 2 2 4 4" xfId="45139"/>
    <cellStyle name="Bilješka 8 2 2 4 5" xfId="48909"/>
    <cellStyle name="Bilješka 8 2 2 5" xfId="8904"/>
    <cellStyle name="Bilješka 8 2 2 5 2" xfId="15635"/>
    <cellStyle name="Bilješka 8 2 2 5 2 2" xfId="45142"/>
    <cellStyle name="Bilješka 8 2 2 5 3" xfId="25277"/>
    <cellStyle name="Bilješka 8 2 2 5 4" xfId="45141"/>
    <cellStyle name="Bilješka 8 2 2 5 5" xfId="51004"/>
    <cellStyle name="Bilješka 8 2 2 6" xfId="11576"/>
    <cellStyle name="Bilješka 8 2 2 6 2" xfId="19091"/>
    <cellStyle name="Bilješka 8 2 2 6 2 2" xfId="45144"/>
    <cellStyle name="Bilješka 8 2 2 6 3" xfId="27221"/>
    <cellStyle name="Bilješka 8 2 2 6 4" xfId="45143"/>
    <cellStyle name="Bilješka 8 2 2 6 5" xfId="56341"/>
    <cellStyle name="Bilješka 8 2 2 7" xfId="12469"/>
    <cellStyle name="Bilješka 8 2 2 7 2" xfId="19974"/>
    <cellStyle name="Bilješka 8 2 2 7 2 2" xfId="45146"/>
    <cellStyle name="Bilješka 8 2 2 7 3" xfId="28104"/>
    <cellStyle name="Bilješka 8 2 2 7 4" xfId="45145"/>
    <cellStyle name="Bilješka 8 2 2 8" xfId="13512"/>
    <cellStyle name="Bilješka 8 2 2 8 2" xfId="20983"/>
    <cellStyle name="Bilješka 8 2 2 8 2 2" xfId="45148"/>
    <cellStyle name="Bilješka 8 2 2 8 3" xfId="29135"/>
    <cellStyle name="Bilješka 8 2 2 8 4" xfId="45147"/>
    <cellStyle name="Bilješka 8 2 2 9" xfId="13980"/>
    <cellStyle name="Bilješka 8 2 2 9 2" xfId="21439"/>
    <cellStyle name="Bilješka 8 2 2 9 2 2" xfId="45150"/>
    <cellStyle name="Bilješka 8 2 2 9 3" xfId="29597"/>
    <cellStyle name="Bilješka 8 2 2 9 4" xfId="45149"/>
    <cellStyle name="Bilješka 8 2 2_Hotel Fortuna" xfId="50278"/>
    <cellStyle name="Bilješka 8 2 3" xfId="7922"/>
    <cellStyle name="Bilješka 8 2 3 10" xfId="15035"/>
    <cellStyle name="Bilješka 8 2 3 10 2" xfId="30639"/>
    <cellStyle name="Bilješka 8 2 3 10 3" xfId="45152"/>
    <cellStyle name="Bilješka 8 2 3 11" xfId="22744"/>
    <cellStyle name="Bilješka 8 2 3 12" xfId="45151"/>
    <cellStyle name="Bilješka 8 2 3 13" xfId="46693"/>
    <cellStyle name="Bilješka 8 2 3 14" xfId="59720"/>
    <cellStyle name="Bilješka 8 2 3 2" xfId="7803"/>
    <cellStyle name="Bilješka 8 2 3 2 10" xfId="22447"/>
    <cellStyle name="Bilješka 8 2 3 2 11" xfId="22715"/>
    <cellStyle name="Bilješka 8 2 3 2 12" xfId="45153"/>
    <cellStyle name="Bilješka 8 2 3 2 13" xfId="46531"/>
    <cellStyle name="Bilješka 8 2 3 2 14" xfId="59641"/>
    <cellStyle name="Bilješka 8 2 3 2 2" xfId="8981"/>
    <cellStyle name="Bilješka 8 2 3 2 2 2" xfId="15811"/>
    <cellStyle name="Bilješka 8 2 3 2 2 2 2" xfId="45155"/>
    <cellStyle name="Bilješka 8 2 3 2 2 3" xfId="23084"/>
    <cellStyle name="Bilješka 8 2 3 2 2 3 2" xfId="51574"/>
    <cellStyle name="Bilješka 8 2 3 2 2 4" xfId="24129"/>
    <cellStyle name="Bilješka 8 2 3 2 2 4 2" xfId="53900"/>
    <cellStyle name="Bilješka 8 2 3 2 2 5" xfId="45154"/>
    <cellStyle name="Bilješka 8 2 3 2 2 5 2" xfId="57090"/>
    <cellStyle name="Bilješka 8 2 3 2 2 6" xfId="59996"/>
    <cellStyle name="Bilješka 8 2 3 2 3" xfId="10255"/>
    <cellStyle name="Bilješka 8 2 3 2 3 2" xfId="17822"/>
    <cellStyle name="Bilješka 8 2 3 2 3 2 2" xfId="45157"/>
    <cellStyle name="Bilješka 8 2 3 2 3 3" xfId="25941"/>
    <cellStyle name="Bilješka 8 2 3 2 3 4" xfId="45156"/>
    <cellStyle name="Bilješka 8 2 3 2 4" xfId="10792"/>
    <cellStyle name="Bilješka 8 2 3 2 4 2" xfId="18328"/>
    <cellStyle name="Bilješka 8 2 3 2 4 2 2" xfId="45159"/>
    <cellStyle name="Bilješka 8 2 3 2 4 3" xfId="26445"/>
    <cellStyle name="Bilješka 8 2 3 2 4 4" xfId="45158"/>
    <cellStyle name="Bilješka 8 2 3 2 4 5" xfId="48117"/>
    <cellStyle name="Bilješka 8 2 3 2 5" xfId="11664"/>
    <cellStyle name="Bilješka 8 2 3 2 5 2" xfId="19179"/>
    <cellStyle name="Bilješka 8 2 3 2 5 2 2" xfId="45161"/>
    <cellStyle name="Bilješka 8 2 3 2 5 3" xfId="27307"/>
    <cellStyle name="Bilješka 8 2 3 2 5 4" xfId="45160"/>
    <cellStyle name="Bilješka 8 2 3 2 5 5" xfId="48626"/>
    <cellStyle name="Bilješka 8 2 3 2 6" xfId="12558"/>
    <cellStyle name="Bilješka 8 2 3 2 6 2" xfId="20062"/>
    <cellStyle name="Bilješka 8 2 3 2 6 2 2" xfId="45163"/>
    <cellStyle name="Bilješka 8 2 3 2 6 3" xfId="28191"/>
    <cellStyle name="Bilješka 8 2 3 2 6 4" xfId="45162"/>
    <cellStyle name="Bilješka 8 2 3 2 6 5" xfId="51151"/>
    <cellStyle name="Bilješka 8 2 3 2 7" xfId="13827"/>
    <cellStyle name="Bilješka 8 2 3 2 7 2" xfId="21290"/>
    <cellStyle name="Bilješka 8 2 3 2 7 2 2" xfId="45165"/>
    <cellStyle name="Bilješka 8 2 3 2 7 3" xfId="29447"/>
    <cellStyle name="Bilješka 8 2 3 2 7 4" xfId="45164"/>
    <cellStyle name="Bilješka 8 2 3 2 7 5" xfId="56252"/>
    <cellStyle name="Bilješka 8 2 3 2 8" xfId="14590"/>
    <cellStyle name="Bilješka 8 2 3 2 8 2" xfId="21972"/>
    <cellStyle name="Bilješka 8 2 3 2 8 2 2" xfId="45167"/>
    <cellStyle name="Bilješka 8 2 3 2 8 3" xfId="30197"/>
    <cellStyle name="Bilješka 8 2 3 2 8 4" xfId="45166"/>
    <cellStyle name="Bilješka 8 2 3 2 9" xfId="15188"/>
    <cellStyle name="Bilješka 8 2 3 2 9 2" xfId="30790"/>
    <cellStyle name="Bilješka 8 2 3 2 9 3" xfId="45168"/>
    <cellStyle name="Bilješka 8 2 3 2_Hotel Fortuna" xfId="50249"/>
    <cellStyle name="Bilješka 8 2 3 3" xfId="9100"/>
    <cellStyle name="Bilješka 8 2 3 3 2" xfId="15980"/>
    <cellStyle name="Bilješka 8 2 3 3 2 2" xfId="45170"/>
    <cellStyle name="Bilješka 8 2 3 3 3" xfId="16777"/>
    <cellStyle name="Bilješka 8 2 3 3 3 2" xfId="45171"/>
    <cellStyle name="Bilješka 8 2 3 3 3 3" xfId="51743"/>
    <cellStyle name="Bilješka 8 2 3 3 4" xfId="24298"/>
    <cellStyle name="Bilješka 8 2 3 3 4 2" xfId="54069"/>
    <cellStyle name="Bilješka 8 2 3 3 5" xfId="45169"/>
    <cellStyle name="Bilješka 8 2 3 3 5 2" xfId="57259"/>
    <cellStyle name="Bilješka 8 2 3 3 6" xfId="48049"/>
    <cellStyle name="Bilješka 8 2 3 4" xfId="10167"/>
    <cellStyle name="Bilješka 8 2 3 4 2" xfId="17744"/>
    <cellStyle name="Bilješka 8 2 3 4 2 2" xfId="45173"/>
    <cellStyle name="Bilješka 8 2 3 4 3" xfId="25864"/>
    <cellStyle name="Bilješka 8 2 3 4 4" xfId="45172"/>
    <cellStyle name="Bilješka 8 2 3 4 5" xfId="48796"/>
    <cellStyle name="Bilješka 8 2 3 5" xfId="8536"/>
    <cellStyle name="Bilješka 8 2 3 5 2" xfId="16968"/>
    <cellStyle name="Bilješka 8 2 3 5 2 2" xfId="45175"/>
    <cellStyle name="Bilješka 8 2 3 5 3" xfId="25124"/>
    <cellStyle name="Bilješka 8 2 3 5 4" xfId="45174"/>
    <cellStyle name="Bilješka 8 2 3 5 5" xfId="50637"/>
    <cellStyle name="Bilješka 8 2 3 6" xfId="11783"/>
    <cellStyle name="Bilješka 8 2 3 6 2" xfId="19298"/>
    <cellStyle name="Bilješka 8 2 3 6 2 2" xfId="45177"/>
    <cellStyle name="Bilješka 8 2 3 6 3" xfId="27425"/>
    <cellStyle name="Bilješka 8 2 3 6 4" xfId="45176"/>
    <cellStyle name="Bilješka 8 2 3 6 5" xfId="56558"/>
    <cellStyle name="Bilješka 8 2 3 7" xfId="12677"/>
    <cellStyle name="Bilješka 8 2 3 7 2" xfId="20181"/>
    <cellStyle name="Bilješka 8 2 3 7 2 2" xfId="45179"/>
    <cellStyle name="Bilješka 8 2 3 7 3" xfId="28309"/>
    <cellStyle name="Bilješka 8 2 3 7 4" xfId="45178"/>
    <cellStyle name="Bilješka 8 2 3 8" xfId="13738"/>
    <cellStyle name="Bilješka 8 2 3 8 2" xfId="21204"/>
    <cellStyle name="Bilješka 8 2 3 8 2 2" xfId="45181"/>
    <cellStyle name="Bilješka 8 2 3 8 3" xfId="29359"/>
    <cellStyle name="Bilješka 8 2 3 8 4" xfId="45180"/>
    <cellStyle name="Bilješka 8 2 3 9" xfId="14494"/>
    <cellStyle name="Bilješka 8 2 3 9 2" xfId="21890"/>
    <cellStyle name="Bilješka 8 2 3 9 2 2" xfId="45183"/>
    <cellStyle name="Bilješka 8 2 3 9 3" xfId="30104"/>
    <cellStyle name="Bilješka 8 2 3 9 4" xfId="45182"/>
    <cellStyle name="Bilješka 8 2 3_Hotel Fortuna" xfId="49940"/>
    <cellStyle name="Bilješka 8 2 4" xfId="8728"/>
    <cellStyle name="Bilješka 8 2 4 2" xfId="15744"/>
    <cellStyle name="Bilješka 8 2 4 2 2" xfId="45185"/>
    <cellStyle name="Bilješka 8 2 4 3" xfId="22578"/>
    <cellStyle name="Bilješka 8 2 4 3 2" xfId="51507"/>
    <cellStyle name="Bilješka 8 2 4 4" xfId="24062"/>
    <cellStyle name="Bilješka 8 2 4 4 2" xfId="50467"/>
    <cellStyle name="Bilješka 8 2 4 5" xfId="45184"/>
    <cellStyle name="Bilješka 8 2 4 5 2" xfId="57023"/>
    <cellStyle name="Bilješka 8 2 4 6" xfId="47422"/>
    <cellStyle name="Bilješka 8 2 4 7" xfId="59985"/>
    <cellStyle name="Bilješka 8 2 5" xfId="9618"/>
    <cellStyle name="Bilješka 8 2 5 2" xfId="17252"/>
    <cellStyle name="Bilješka 8 2 5 2 2" xfId="45187"/>
    <cellStyle name="Bilješka 8 2 5 3" xfId="25379"/>
    <cellStyle name="Bilješka 8 2 5 4" xfId="45186"/>
    <cellStyle name="Bilješka 8 2 5 5" xfId="48558"/>
    <cellStyle name="Bilješka 8 2 6" xfId="8458"/>
    <cellStyle name="Bilješka 8 2 6 2" xfId="15630"/>
    <cellStyle name="Bilješka 8 2 6 2 2" xfId="45189"/>
    <cellStyle name="Bilješka 8 2 6 3" xfId="25047"/>
    <cellStyle name="Bilješka 8 2 6 4" xfId="45188"/>
    <cellStyle name="Bilješka 8 2 6 5" xfId="51148"/>
    <cellStyle name="Bilješka 8 2 7" xfId="11412"/>
    <cellStyle name="Bilješka 8 2 7 2" xfId="18927"/>
    <cellStyle name="Bilješka 8 2 7 2 2" xfId="45191"/>
    <cellStyle name="Bilješka 8 2 7 3" xfId="27059"/>
    <cellStyle name="Bilješka 8 2 7 4" xfId="45190"/>
    <cellStyle name="Bilješka 8 2 7 5" xfId="50559"/>
    <cellStyle name="Bilješka 8 2 8" xfId="12304"/>
    <cellStyle name="Bilješka 8 2 8 2" xfId="19809"/>
    <cellStyle name="Bilješka 8 2 8 2 2" xfId="45193"/>
    <cellStyle name="Bilješka 8 2 8 3" xfId="27941"/>
    <cellStyle name="Bilješka 8 2 8 4" xfId="45192"/>
    <cellStyle name="Bilješka 8 2 9" xfId="13192"/>
    <cellStyle name="Bilješka 8 2 9 2" xfId="20675"/>
    <cellStyle name="Bilješka 8 2 9 2 2" xfId="45195"/>
    <cellStyle name="Bilješka 8 2 9 3" xfId="28819"/>
    <cellStyle name="Bilješka 8 2 9 4" xfId="45194"/>
    <cellStyle name="Bilješka 8 2_Hotel Fortuna" xfId="49635"/>
    <cellStyle name="Bilješka 8 3" xfId="7617"/>
    <cellStyle name="Bilješka 8 3 10" xfId="14681"/>
    <cellStyle name="Bilješka 8 3 10 2" xfId="22053"/>
    <cellStyle name="Bilješka 8 3 10 2 2" xfId="45198"/>
    <cellStyle name="Bilješka 8 3 10 3" xfId="30288"/>
    <cellStyle name="Bilješka 8 3 10 4" xfId="45197"/>
    <cellStyle name="Bilješka 8 3 11" xfId="15144"/>
    <cellStyle name="Bilješka 8 3 11 2" xfId="30746"/>
    <cellStyle name="Bilješka 8 3 11 3" xfId="45199"/>
    <cellStyle name="Bilješka 8 3 12" xfId="23293"/>
    <cellStyle name="Bilješka 8 3 13" xfId="45196"/>
    <cellStyle name="Bilješka 8 3 14" xfId="46518"/>
    <cellStyle name="Bilješka 8 3 15" xfId="59509"/>
    <cellStyle name="Bilješka 8 3 2" xfId="7738"/>
    <cellStyle name="Bilješka 8 3 2 10" xfId="14173"/>
    <cellStyle name="Bilješka 8 3 2 10 2" xfId="21596"/>
    <cellStyle name="Bilješka 8 3 2 10 2 2" xfId="45202"/>
    <cellStyle name="Bilješka 8 3 2 10 3" xfId="29787"/>
    <cellStyle name="Bilješka 8 3 2 10 4" xfId="45201"/>
    <cellStyle name="Bilješka 8 3 2 11" xfId="15272"/>
    <cellStyle name="Bilješka 8 3 2 11 2" xfId="30873"/>
    <cellStyle name="Bilješka 8 3 2 11 3" xfId="45203"/>
    <cellStyle name="Bilješka 8 3 2 12" xfId="23127"/>
    <cellStyle name="Bilješka 8 3 2 13" xfId="45200"/>
    <cellStyle name="Bilješka 8 3 2 14" xfId="46824"/>
    <cellStyle name="Bilješka 8 3 2 15" xfId="59593"/>
    <cellStyle name="Bilješka 8 3 2 2" xfId="7979"/>
    <cellStyle name="Bilješka 8 3 2 2 10" xfId="11350"/>
    <cellStyle name="Bilješka 8 3 2 2 10 2" xfId="26998"/>
    <cellStyle name="Bilješka 8 3 2 2 10 3" xfId="45205"/>
    <cellStyle name="Bilješka 8 3 2 2 11" xfId="22484"/>
    <cellStyle name="Bilješka 8 3 2 2 12" xfId="45204"/>
    <cellStyle name="Bilješka 8 3 2 2 13" xfId="47069"/>
    <cellStyle name="Bilješka 8 3 2 2 14" xfId="59757"/>
    <cellStyle name="Bilješka 8 3 2 2 2" xfId="8295"/>
    <cellStyle name="Bilješka 8 3 2 2 2 10" xfId="23079"/>
    <cellStyle name="Bilješka 8 3 2 2 2 11" xfId="23564"/>
    <cellStyle name="Bilješka 8 3 2 2 2 12" xfId="45206"/>
    <cellStyle name="Bilješka 8 3 2 2 2 13" xfId="47160"/>
    <cellStyle name="Bilješka 8 3 2 2 2 14" xfId="59917"/>
    <cellStyle name="Bilješka 8 3 2 2 2 2" xfId="9473"/>
    <cellStyle name="Bilješka 8 3 2 2 2 2 2" xfId="16468"/>
    <cellStyle name="Bilješka 8 3 2 2 2 2 2 2" xfId="45208"/>
    <cellStyle name="Bilješka 8 3 2 2 2 2 3" xfId="22857"/>
    <cellStyle name="Bilješka 8 3 2 2 2 2 3 2" xfId="52231"/>
    <cellStyle name="Bilješka 8 3 2 2 2 2 4" xfId="24786"/>
    <cellStyle name="Bilješka 8 3 2 2 2 2 4 2" xfId="54557"/>
    <cellStyle name="Bilješka 8 3 2 2 2 2 5" xfId="45207"/>
    <cellStyle name="Bilješka 8 3 2 2 2 2 5 2" xfId="57747"/>
    <cellStyle name="Bilješka 8 3 2 2 2 2 6" xfId="60241"/>
    <cellStyle name="Bilješka 8 3 2 2 2 3" xfId="10329"/>
    <cellStyle name="Bilješka 8 3 2 2 2 3 2" xfId="17883"/>
    <cellStyle name="Bilješka 8 3 2 2 2 3 2 2" xfId="45210"/>
    <cellStyle name="Bilješka 8 3 2 2 2 3 3" xfId="26000"/>
    <cellStyle name="Bilješka 8 3 2 2 2 3 4" xfId="45209"/>
    <cellStyle name="Bilješka 8 3 2 2 2 4" xfId="10481"/>
    <cellStyle name="Bilješka 8 3 2 2 2 4 2" xfId="18024"/>
    <cellStyle name="Bilješka 8 3 2 2 2 4 2 2" xfId="45212"/>
    <cellStyle name="Bilješka 8 3 2 2 2 4 3" xfId="26139"/>
    <cellStyle name="Bilješka 8 3 2 2 2 4 4" xfId="45211"/>
    <cellStyle name="Bilješka 8 3 2 2 2 4 5" xfId="47598"/>
    <cellStyle name="Bilješka 8 3 2 2 2 5" xfId="12156"/>
    <cellStyle name="Bilješka 8 3 2 2 2 5 2" xfId="19671"/>
    <cellStyle name="Bilješka 8 3 2 2 2 5 2 2" xfId="45214"/>
    <cellStyle name="Bilješka 8 3 2 2 2 5 3" xfId="27794"/>
    <cellStyle name="Bilješka 8 3 2 2 2 5 4" xfId="45213"/>
    <cellStyle name="Bilješka 8 3 2 2 2 5 5" xfId="49286"/>
    <cellStyle name="Bilješka 8 3 2 2 2 6" xfId="13050"/>
    <cellStyle name="Bilješka 8 3 2 2 2 6 2" xfId="20554"/>
    <cellStyle name="Bilješka 8 3 2 2 2 6 2 2" xfId="45216"/>
    <cellStyle name="Bilješka 8 3 2 2 2 6 3" xfId="28678"/>
    <cellStyle name="Bilješka 8 3 2 2 2 6 4" xfId="45215"/>
    <cellStyle name="Bilješka 8 3 2 2 2 6 5" xfId="51061"/>
    <cellStyle name="Bilješka 8 3 2 2 2 7" xfId="13897"/>
    <cellStyle name="Bilješka 8 3 2 2 2 7 2" xfId="21360"/>
    <cellStyle name="Bilješka 8 3 2 2 2 7 2 2" xfId="45218"/>
    <cellStyle name="Bilješka 8 3 2 2 2 7 3" xfId="29515"/>
    <cellStyle name="Bilješka 8 3 2 2 2 7 4" xfId="45217"/>
    <cellStyle name="Bilješka 8 3 2 2 2 7 5" xfId="56929"/>
    <cellStyle name="Bilješka 8 3 2 2 2 8" xfId="14750"/>
    <cellStyle name="Bilješka 8 3 2 2 2 8 2" xfId="22111"/>
    <cellStyle name="Bilješka 8 3 2 2 2 8 2 2" xfId="45220"/>
    <cellStyle name="Bilješka 8 3 2 2 2 8 3" xfId="30356"/>
    <cellStyle name="Bilješka 8 3 2 2 2 8 4" xfId="45219"/>
    <cellStyle name="Bilješka 8 3 2 2 2 9" xfId="15457"/>
    <cellStyle name="Bilješka 8 3 2 2 2 9 2" xfId="31055"/>
    <cellStyle name="Bilješka 8 3 2 2 2 9 3" xfId="45221"/>
    <cellStyle name="Bilješka 8 3 2 2 2_Hotel Fortuna" xfId="49626"/>
    <cellStyle name="Bilješka 8 3 2 2 3" xfId="9157"/>
    <cellStyle name="Bilješka 8 3 2 2 3 2" xfId="16371"/>
    <cellStyle name="Bilješka 8 3 2 2 3 2 2" xfId="45223"/>
    <cellStyle name="Bilješka 8 3 2 2 3 3" xfId="17005"/>
    <cellStyle name="Bilješka 8 3 2 2 3 3 2" xfId="45224"/>
    <cellStyle name="Bilješka 8 3 2 2 3 3 3" xfId="52134"/>
    <cellStyle name="Bilješka 8 3 2 2 3 4" xfId="24689"/>
    <cellStyle name="Bilješka 8 3 2 2 3 4 2" xfId="54460"/>
    <cellStyle name="Bilješka 8 3 2 2 3 5" xfId="45222"/>
    <cellStyle name="Bilješka 8 3 2 2 3 5 2" xfId="57650"/>
    <cellStyle name="Bilješka 8 3 2 2 3 6" xfId="47720"/>
    <cellStyle name="Bilješka 8 3 2 2 4" xfId="10405"/>
    <cellStyle name="Bilješka 8 3 2 2 4 2" xfId="17949"/>
    <cellStyle name="Bilješka 8 3 2 2 4 2 2" xfId="45226"/>
    <cellStyle name="Bilješka 8 3 2 2 4 3" xfId="26065"/>
    <cellStyle name="Bilješka 8 3 2 2 4 4" xfId="45225"/>
    <cellStyle name="Bilješka 8 3 2 2 4 5" xfId="49189"/>
    <cellStyle name="Bilješka 8 3 2 2 5" xfId="8469"/>
    <cellStyle name="Bilješka 8 3 2 2 5 2" xfId="17062"/>
    <cellStyle name="Bilješka 8 3 2 2 5 2 2" xfId="45228"/>
    <cellStyle name="Bilješka 8 3 2 2 5 3" xfId="25058"/>
    <cellStyle name="Bilješka 8 3 2 2 5 4" xfId="45227"/>
    <cellStyle name="Bilješka 8 3 2 2 5 5" xfId="51088"/>
    <cellStyle name="Bilješka 8 3 2 2 6" xfId="11840"/>
    <cellStyle name="Bilješka 8 3 2 2 6 2" xfId="19355"/>
    <cellStyle name="Bilješka 8 3 2 2 6 2 2" xfId="45230"/>
    <cellStyle name="Bilješka 8 3 2 2 6 3" xfId="27481"/>
    <cellStyle name="Bilješka 8 3 2 2 6 4" xfId="45229"/>
    <cellStyle name="Bilješka 8 3 2 2 6 5" xfId="56613"/>
    <cellStyle name="Bilješka 8 3 2 2 7" xfId="12734"/>
    <cellStyle name="Bilješka 8 3 2 2 7 2" xfId="20238"/>
    <cellStyle name="Bilješka 8 3 2 2 7 2 2" xfId="45232"/>
    <cellStyle name="Bilješka 8 3 2 2 7 3" xfId="28365"/>
    <cellStyle name="Bilješka 8 3 2 2 7 4" xfId="45231"/>
    <cellStyle name="Bilješka 8 3 2 2 8" xfId="13974"/>
    <cellStyle name="Bilješka 8 3 2 2 8 2" xfId="21433"/>
    <cellStyle name="Bilješka 8 3 2 2 8 2 2" xfId="45234"/>
    <cellStyle name="Bilješka 8 3 2 2 8 3" xfId="29591"/>
    <cellStyle name="Bilješka 8 3 2 2 8 4" xfId="45233"/>
    <cellStyle name="Bilješka 8 3 2 2 9" xfId="13680"/>
    <cellStyle name="Bilješka 8 3 2 2 9 2" xfId="21147"/>
    <cellStyle name="Bilješka 8 3 2 2 9 2 2" xfId="45236"/>
    <cellStyle name="Bilješka 8 3 2 2 9 3" xfId="29303"/>
    <cellStyle name="Bilješka 8 3 2 2 9 4" xfId="45235"/>
    <cellStyle name="Bilješka 8 3 2 2_Hotel Fortuna" xfId="49826"/>
    <cellStyle name="Bilješka 8 3 2 3" xfId="8204"/>
    <cellStyle name="Bilješka 8 3 2 3 10" xfId="23906"/>
    <cellStyle name="Bilješka 8 3 2 3 11" xfId="23576"/>
    <cellStyle name="Bilješka 8 3 2 3 12" xfId="45237"/>
    <cellStyle name="Bilješka 8 3 2 3 13" xfId="46997"/>
    <cellStyle name="Bilješka 8 3 2 3 2" xfId="9382"/>
    <cellStyle name="Bilješka 8 3 2 3 2 2" xfId="16586"/>
    <cellStyle name="Bilješka 8 3 2 3 2 2 2" xfId="45239"/>
    <cellStyle name="Bilješka 8 3 2 3 2 2 3" xfId="47388"/>
    <cellStyle name="Bilješka 8 3 2 3 2 3" xfId="22324"/>
    <cellStyle name="Bilješka 8 3 2 3 2 4" xfId="24904"/>
    <cellStyle name="Bilješka 8 3 2 3 2 4 2" xfId="48337"/>
    <cellStyle name="Bilješka 8 3 2 3 2 5" xfId="45238"/>
    <cellStyle name="Bilješka 8 3 2 3 2 5 2" xfId="49405"/>
    <cellStyle name="Bilješka 8 3 2 3 2 6" xfId="54675"/>
    <cellStyle name="Bilješka 8 3 2 3 2 7" xfId="57865"/>
    <cellStyle name="Bilješka 8 3 2 3 2 8" xfId="47279"/>
    <cellStyle name="Bilješka 8 3 2 3 2 9" xfId="60331"/>
    <cellStyle name="Bilješka 8 3 2 3 2_Hotel Fortuna" xfId="49844"/>
    <cellStyle name="Bilješka 8 3 2 3 3" xfId="9910"/>
    <cellStyle name="Bilješka 8 3 2 3 3 2" xfId="16297"/>
    <cellStyle name="Bilješka 8 3 2 3 3 2 2" xfId="45241"/>
    <cellStyle name="Bilješka 8 3 2 3 3 3" xfId="23458"/>
    <cellStyle name="Bilješka 8 3 2 3 3 3 2" xfId="52060"/>
    <cellStyle name="Bilješka 8 3 2 3 3 4" xfId="24615"/>
    <cellStyle name="Bilješka 8 3 2 3 3 4 2" xfId="54386"/>
    <cellStyle name="Bilješka 8 3 2 3 3 5" xfId="45240"/>
    <cellStyle name="Bilješka 8 3 2 3 3 5 2" xfId="57576"/>
    <cellStyle name="Bilješka 8 3 2 3 3 6" xfId="48002"/>
    <cellStyle name="Bilješka 8 3 2 3 3 7" xfId="60181"/>
    <cellStyle name="Bilješka 8 3 2 3 4" xfId="9517"/>
    <cellStyle name="Bilješka 8 3 2 3 4 2" xfId="17160"/>
    <cellStyle name="Bilješka 8 3 2 3 4 2 2" xfId="45243"/>
    <cellStyle name="Bilješka 8 3 2 3 4 3" xfId="25287"/>
    <cellStyle name="Bilješka 8 3 2 3 4 4" xfId="45242"/>
    <cellStyle name="Bilješka 8 3 2 3 4 5" xfId="49115"/>
    <cellStyle name="Bilješka 8 3 2 3 5" xfId="12065"/>
    <cellStyle name="Bilješka 8 3 2 3 5 2" xfId="19580"/>
    <cellStyle name="Bilješka 8 3 2 3 5 2 2" xfId="45245"/>
    <cellStyle name="Bilješka 8 3 2 3 5 3" xfId="27703"/>
    <cellStyle name="Bilješka 8 3 2 3 5 4" xfId="45244"/>
    <cellStyle name="Bilješka 8 3 2 3 5 5" xfId="51227"/>
    <cellStyle name="Bilješka 8 3 2 3 6" xfId="12959"/>
    <cellStyle name="Bilješka 8 3 2 3 6 2" xfId="20463"/>
    <cellStyle name="Bilješka 8 3 2 3 6 2 2" xfId="45247"/>
    <cellStyle name="Bilješka 8 3 2 3 6 3" xfId="28587"/>
    <cellStyle name="Bilješka 8 3 2 3 6 4" xfId="45246"/>
    <cellStyle name="Bilješka 8 3 2 3 6 5" xfId="56838"/>
    <cellStyle name="Bilješka 8 3 2 3 7" xfId="13482"/>
    <cellStyle name="Bilješka 8 3 2 3 7 2" xfId="20953"/>
    <cellStyle name="Bilješka 8 3 2 3 7 2 2" xfId="45249"/>
    <cellStyle name="Bilješka 8 3 2 3 7 3" xfId="29106"/>
    <cellStyle name="Bilješka 8 3 2 3 7 4" xfId="45248"/>
    <cellStyle name="Bilješka 8 3 2 3 8" xfId="14051"/>
    <cellStyle name="Bilješka 8 3 2 3 8 2" xfId="21490"/>
    <cellStyle name="Bilješka 8 3 2 3 8 2 2" xfId="45251"/>
    <cellStyle name="Bilješka 8 3 2 3 8 3" xfId="29668"/>
    <cellStyle name="Bilješka 8 3 2 3 8 4" xfId="45250"/>
    <cellStyle name="Bilješka 8 3 2 3 9" xfId="15377"/>
    <cellStyle name="Bilješka 8 3 2 3 9 2" xfId="30977"/>
    <cellStyle name="Bilješka 8 3 2 3 9 3" xfId="45252"/>
    <cellStyle name="Bilješka 8 3 2 3_Hotel Fortuna" xfId="50186"/>
    <cellStyle name="Bilješka 8 3 2 4" xfId="8915"/>
    <cellStyle name="Bilješka 8 3 2 4 2" xfId="16115"/>
    <cellStyle name="Bilješka 8 3 2 4 2 2" xfId="45254"/>
    <cellStyle name="Bilješka 8 3 2 4 3" xfId="16896"/>
    <cellStyle name="Bilješka 8 3 2 4 3 2" xfId="45255"/>
    <cellStyle name="Bilješka 8 3 2 4 3 3" xfId="51878"/>
    <cellStyle name="Bilješka 8 3 2 4 4" xfId="24433"/>
    <cellStyle name="Bilješka 8 3 2 4 4 2" xfId="54204"/>
    <cellStyle name="Bilješka 8 3 2 4 5" xfId="45253"/>
    <cellStyle name="Bilješka 8 3 2 4 5 2" xfId="57394"/>
    <cellStyle name="Bilješka 8 3 2 4 6" xfId="47795"/>
    <cellStyle name="Bilješka 8 3 2 5" xfId="10110"/>
    <cellStyle name="Bilješka 8 3 2 5 2" xfId="17690"/>
    <cellStyle name="Bilješka 8 3 2 5 2 2" xfId="45257"/>
    <cellStyle name="Bilješka 8 3 2 5 3" xfId="25812"/>
    <cellStyle name="Bilješka 8 3 2 5 4" xfId="45256"/>
    <cellStyle name="Bilješka 8 3 2 5 5" xfId="48931"/>
    <cellStyle name="Bilješka 8 3 2 6" xfId="10828"/>
    <cellStyle name="Bilješka 8 3 2 6 2" xfId="18363"/>
    <cellStyle name="Bilješka 8 3 2 6 2 2" xfId="45259"/>
    <cellStyle name="Bilješka 8 3 2 6 3" xfId="26481"/>
    <cellStyle name="Bilješka 8 3 2 6 4" xfId="45258"/>
    <cellStyle name="Bilješka 8 3 2 6 5" xfId="51397"/>
    <cellStyle name="Bilješka 8 3 2 7" xfId="11598"/>
    <cellStyle name="Bilješka 8 3 2 7 2" xfId="19113"/>
    <cellStyle name="Bilješka 8 3 2 7 2 2" xfId="45261"/>
    <cellStyle name="Bilješka 8 3 2 7 3" xfId="27242"/>
    <cellStyle name="Bilješka 8 3 2 7 4" xfId="45260"/>
    <cellStyle name="Bilješka 8 3 2 7 5" xfId="56315"/>
    <cellStyle name="Bilješka 8 3 2 8" xfId="12492"/>
    <cellStyle name="Bilješka 8 3 2 8 2" xfId="19996"/>
    <cellStyle name="Bilješka 8 3 2 8 2 2" xfId="45263"/>
    <cellStyle name="Bilješka 8 3 2 8 3" xfId="28126"/>
    <cellStyle name="Bilješka 8 3 2 8 4" xfId="45262"/>
    <cellStyle name="Bilješka 8 3 2 9" xfId="13681"/>
    <cellStyle name="Bilješka 8 3 2 9 2" xfId="21148"/>
    <cellStyle name="Bilješka 8 3 2 9 2 2" xfId="45265"/>
    <cellStyle name="Bilješka 8 3 2 9 3" xfId="29304"/>
    <cellStyle name="Bilješka 8 3 2 9 4" xfId="45264"/>
    <cellStyle name="Bilješka 8 3 2_Hotel Fortuna" xfId="49896"/>
    <cellStyle name="Bilješka 8 3 3" xfId="8083"/>
    <cellStyle name="Bilješka 8 3 3 10" xfId="23299"/>
    <cellStyle name="Bilješka 8 3 3 11" xfId="23940"/>
    <cellStyle name="Bilješka 8 3 3 12" xfId="45266"/>
    <cellStyle name="Bilješka 8 3 3 13" xfId="46885"/>
    <cellStyle name="Bilješka 8 3 3 14" xfId="59823"/>
    <cellStyle name="Bilješka 8 3 3 2" xfId="9261"/>
    <cellStyle name="Bilješka 8 3 3 2 2" xfId="16176"/>
    <cellStyle name="Bilješka 8 3 3 2 2 2" xfId="45268"/>
    <cellStyle name="Bilješka 8 3 3 2 3" xfId="23357"/>
    <cellStyle name="Bilješka 8 3 3 2 3 2" xfId="51939"/>
    <cellStyle name="Bilješka 8 3 3 2 4" xfId="24494"/>
    <cellStyle name="Bilješka 8 3 3 2 4 2" xfId="54265"/>
    <cellStyle name="Bilješka 8 3 3 2 5" xfId="45267"/>
    <cellStyle name="Bilješka 8 3 3 2 5 2" xfId="57455"/>
    <cellStyle name="Bilješka 8 3 3 2 6" xfId="60097"/>
    <cellStyle name="Bilješka 8 3 3 3" xfId="10285"/>
    <cellStyle name="Bilješka 8 3 3 3 2" xfId="17845"/>
    <cellStyle name="Bilješka 8 3 3 3 2 2" xfId="45270"/>
    <cellStyle name="Bilješka 8 3 3 3 3" xfId="25963"/>
    <cellStyle name="Bilješka 8 3 3 3 4" xfId="45269"/>
    <cellStyle name="Bilješka 8 3 3 4" xfId="10412"/>
    <cellStyle name="Bilješka 8 3 3 4 2" xfId="17956"/>
    <cellStyle name="Bilješka 8 3 3 4 2 2" xfId="45272"/>
    <cellStyle name="Bilješka 8 3 3 4 3" xfId="26072"/>
    <cellStyle name="Bilješka 8 3 3 4 4" xfId="45271"/>
    <cellStyle name="Bilješka 8 3 3 4 5" xfId="48091"/>
    <cellStyle name="Bilješka 8 3 3 5" xfId="11944"/>
    <cellStyle name="Bilješka 8 3 3 5 2" xfId="19459"/>
    <cellStyle name="Bilješka 8 3 3 5 2 2" xfId="45274"/>
    <cellStyle name="Bilješka 8 3 3 5 3" xfId="27583"/>
    <cellStyle name="Bilješka 8 3 3 5 4" xfId="45273"/>
    <cellStyle name="Bilješka 8 3 3 5 5" xfId="48993"/>
    <cellStyle name="Bilješka 8 3 3 6" xfId="12838"/>
    <cellStyle name="Bilješka 8 3 3 6 2" xfId="20342"/>
    <cellStyle name="Bilješka 8 3 3 6 2 2" xfId="45276"/>
    <cellStyle name="Bilješka 8 3 3 6 3" xfId="28467"/>
    <cellStyle name="Bilješka 8 3 3 6 4" xfId="45275"/>
    <cellStyle name="Bilješka 8 3 3 6 5" xfId="50962"/>
    <cellStyle name="Bilješka 8 3 3 7" xfId="13857"/>
    <cellStyle name="Bilješka 8 3 3 7 2" xfId="21320"/>
    <cellStyle name="Bilješka 8 3 3 7 2 2" xfId="45278"/>
    <cellStyle name="Bilješka 8 3 3 7 3" xfId="29476"/>
    <cellStyle name="Bilješka 8 3 3 7 4" xfId="45277"/>
    <cellStyle name="Bilješka 8 3 3 7 5" xfId="56717"/>
    <cellStyle name="Bilješka 8 3 3 8" xfId="10778"/>
    <cellStyle name="Bilješka 8 3 3 8 2" xfId="18314"/>
    <cellStyle name="Bilješka 8 3 3 8 2 2" xfId="45280"/>
    <cellStyle name="Bilješka 8 3 3 8 3" xfId="26431"/>
    <cellStyle name="Bilješka 8 3 3 8 4" xfId="45279"/>
    <cellStyle name="Bilješka 8 3 3 9" xfId="13363"/>
    <cellStyle name="Bilješka 8 3 3 9 2" xfId="28988"/>
    <cellStyle name="Bilješka 8 3 3 9 3" xfId="45281"/>
    <cellStyle name="Bilješka 8 3 3_Hotel Fortuna" xfId="49866"/>
    <cellStyle name="Bilješka 8 3 4" xfId="8789"/>
    <cellStyle name="Bilješka 8 3 4 2" xfId="15797"/>
    <cellStyle name="Bilješka 8 3 4 2 2" xfId="45283"/>
    <cellStyle name="Bilješka 8 3 4 3" xfId="16673"/>
    <cellStyle name="Bilješka 8 3 4 3 2" xfId="45284"/>
    <cellStyle name="Bilješka 8 3 4 3 3" xfId="51560"/>
    <cellStyle name="Bilješka 8 3 4 4" xfId="24115"/>
    <cellStyle name="Bilješka 8 3 4 4 2" xfId="53886"/>
    <cellStyle name="Bilješka 8 3 4 5" xfId="45282"/>
    <cellStyle name="Bilješka 8 3 4 5 2" xfId="57076"/>
    <cellStyle name="Bilješka 8 3 4 6" xfId="47468"/>
    <cellStyle name="Bilješka 8 3 5" xfId="9863"/>
    <cellStyle name="Bilješka 8 3 5 2" xfId="17472"/>
    <cellStyle name="Bilješka 8 3 5 2 2" xfId="45286"/>
    <cellStyle name="Bilješka 8 3 5 3" xfId="25597"/>
    <cellStyle name="Bilješka 8 3 5 4" xfId="45285"/>
    <cellStyle name="Bilješka 8 3 5 5" xfId="48612"/>
    <cellStyle name="Bilješka 8 3 6" xfId="10975"/>
    <cellStyle name="Bilješka 8 3 6 2" xfId="18506"/>
    <cellStyle name="Bilješka 8 3 6 2 2" xfId="45288"/>
    <cellStyle name="Bilješka 8 3 6 3" xfId="26625"/>
    <cellStyle name="Bilješka 8 3 6 4" xfId="45287"/>
    <cellStyle name="Bilješka 8 3 6 5" xfId="52328"/>
    <cellStyle name="Bilješka 8 3 7" xfId="11473"/>
    <cellStyle name="Bilješka 8 3 7 2" xfId="18988"/>
    <cellStyle name="Bilješka 8 3 7 2 2" xfId="45290"/>
    <cellStyle name="Bilješka 8 3 7 3" xfId="27119"/>
    <cellStyle name="Bilješka 8 3 7 4" xfId="45289"/>
    <cellStyle name="Bilješka 8 3 7 5" xfId="56438"/>
    <cellStyle name="Bilješka 8 3 8" xfId="12366"/>
    <cellStyle name="Bilješka 8 3 8 2" xfId="19871"/>
    <cellStyle name="Bilješka 8 3 8 2 2" xfId="45292"/>
    <cellStyle name="Bilješka 8 3 8 3" xfId="28002"/>
    <cellStyle name="Bilješka 8 3 8 4" xfId="45291"/>
    <cellStyle name="Bilješka 8 3 9" xfId="13435"/>
    <cellStyle name="Bilješka 8 3 9 2" xfId="20906"/>
    <cellStyle name="Bilješka 8 3 9 2 2" xfId="45294"/>
    <cellStyle name="Bilješka 8 3 9 3" xfId="29060"/>
    <cellStyle name="Bilješka 8 3 9 4" xfId="45293"/>
    <cellStyle name="Bilješka 8 3_Hotel Fortuna" xfId="50329"/>
    <cellStyle name="Bilješka 8 4" xfId="8410"/>
    <cellStyle name="Bilješka 8 4 2" xfId="16609"/>
    <cellStyle name="Bilješka 8 4 2 2" xfId="45296"/>
    <cellStyle name="Bilješka 8 4 3" xfId="25001"/>
    <cellStyle name="Bilješka 8 4 4" xfId="45295"/>
    <cellStyle name="Bilješka 8 4 5" xfId="47501"/>
    <cellStyle name="Bilješka 8 5" xfId="8442"/>
    <cellStyle name="Bilješka 8 5 2" xfId="15576"/>
    <cellStyle name="Bilješka 8 5 2 2" xfId="45298"/>
    <cellStyle name="Bilješka 8 5 3" xfId="25032"/>
    <cellStyle name="Bilješka 8 5 4" xfId="45297"/>
    <cellStyle name="Bilješka 8 5 5" xfId="48475"/>
    <cellStyle name="Bilješka 8 6" xfId="10551"/>
    <cellStyle name="Bilješka 8 6 2" xfId="18092"/>
    <cellStyle name="Bilješka 8 6 2 2" xfId="45300"/>
    <cellStyle name="Bilješka 8 6 3" xfId="26208"/>
    <cellStyle name="Bilješka 8 6 4" xfId="45299"/>
    <cellStyle name="Bilješka 8 6 5" xfId="50567"/>
    <cellStyle name="Bilješka 8 7" xfId="8795"/>
    <cellStyle name="Bilješka 8 7 2" xfId="17101"/>
    <cellStyle name="Bilješka 8 7 2 2" xfId="45302"/>
    <cellStyle name="Bilješka 8 7 3" xfId="25272"/>
    <cellStyle name="Bilješka 8 7 4" xfId="45301"/>
    <cellStyle name="Bilješka 8 7 5" xfId="50526"/>
    <cellStyle name="Bilješka 8 8" xfId="9695"/>
    <cellStyle name="Bilješka 8 8 2" xfId="17321"/>
    <cellStyle name="Bilješka 8 8 2 2" xfId="45304"/>
    <cellStyle name="Bilješka 8 8 3" xfId="25447"/>
    <cellStyle name="Bilješka 8 8 4" xfId="45303"/>
    <cellStyle name="Bilješka 8 9" xfId="11479"/>
    <cellStyle name="Bilješka 8 9 2" xfId="18994"/>
    <cellStyle name="Bilješka 8 9 2 2" xfId="45306"/>
    <cellStyle name="Bilješka 8 9 3" xfId="27124"/>
    <cellStyle name="Bilješka 8 9 4" xfId="45305"/>
    <cellStyle name="Bilješka 8_Hotel Fortuna" xfId="50299"/>
    <cellStyle name="Bilješka 9" xfId="2449"/>
    <cellStyle name="Bilješka 9 10" xfId="14424"/>
    <cellStyle name="Bilješka 9 10 2" xfId="21827"/>
    <cellStyle name="Bilješka 9 10 2 2" xfId="45309"/>
    <cellStyle name="Bilješka 9 10 3" xfId="30034"/>
    <cellStyle name="Bilješka 9 10 4" xfId="45308"/>
    <cellStyle name="Bilješka 9 11" xfId="15469"/>
    <cellStyle name="Bilješka 9 11 2" xfId="31067"/>
    <cellStyle name="Bilješka 9 11 3" xfId="45310"/>
    <cellStyle name="Bilješka 9 12" xfId="22273"/>
    <cellStyle name="Bilješka 9 13" xfId="45307"/>
    <cellStyle name="Bilješka 9 14" xfId="45966"/>
    <cellStyle name="Bilješka 9 15" xfId="59416"/>
    <cellStyle name="Bilješka 9 16" xfId="7303"/>
    <cellStyle name="Bilješka 9 17" xfId="6954"/>
    <cellStyle name="Bilješka 9 2" xfId="7558"/>
    <cellStyle name="Bilješka 9 2 10" xfId="10466"/>
    <cellStyle name="Bilješka 9 2 10 2" xfId="18010"/>
    <cellStyle name="Bilješka 9 2 10 2 2" xfId="45313"/>
    <cellStyle name="Bilješka 9 2 10 3" xfId="26126"/>
    <cellStyle name="Bilješka 9 2 10 4" xfId="45312"/>
    <cellStyle name="Bilješka 9 2 11" xfId="8350"/>
    <cellStyle name="Bilješka 9 2 11 2" xfId="24941"/>
    <cellStyle name="Bilješka 9 2 11 3" xfId="45314"/>
    <cellStyle name="Bilješka 9 2 12" xfId="22281"/>
    <cellStyle name="Bilješka 9 2 13" xfId="45311"/>
    <cellStyle name="Bilješka 9 2 14" xfId="59472"/>
    <cellStyle name="Bilješka 9 2 2" xfId="7716"/>
    <cellStyle name="Bilješka 9 2 2 10" xfId="15296"/>
    <cellStyle name="Bilješka 9 2 2 10 2" xfId="30897"/>
    <cellStyle name="Bilješka 9 2 2 10 3" xfId="45316"/>
    <cellStyle name="Bilješka 9 2 2 11" xfId="23109"/>
    <cellStyle name="Bilješka 9 2 2 12" xfId="45315"/>
    <cellStyle name="Bilješka 9 2 2 13" xfId="46804"/>
    <cellStyle name="Bilješka 9 2 2 14" xfId="59578"/>
    <cellStyle name="Bilješka 9 2 2 2" xfId="7829"/>
    <cellStyle name="Bilješka 9 2 2 2 10" xfId="23379"/>
    <cellStyle name="Bilješka 9 2 2 2 11" xfId="22456"/>
    <cellStyle name="Bilješka 9 2 2 2 12" xfId="45317"/>
    <cellStyle name="Bilješka 9 2 2 2 13" xfId="46583"/>
    <cellStyle name="Bilješka 9 2 2 2 14" xfId="59656"/>
    <cellStyle name="Bilješka 9 2 2 2 2" xfId="9007"/>
    <cellStyle name="Bilješka 9 2 2 2 2 2" xfId="15866"/>
    <cellStyle name="Bilješka 9 2 2 2 2 2 2" xfId="45319"/>
    <cellStyle name="Bilješka 9 2 2 2 2 3" xfId="23571"/>
    <cellStyle name="Bilješka 9 2 2 2 2 3 2" xfId="51629"/>
    <cellStyle name="Bilješka 9 2 2 2 2 4" xfId="24184"/>
    <cellStyle name="Bilješka 9 2 2 2 2 4 2" xfId="53955"/>
    <cellStyle name="Bilješka 9 2 2 2 2 5" xfId="45318"/>
    <cellStyle name="Bilješka 9 2 2 2 2 5 2" xfId="57145"/>
    <cellStyle name="Bilješka 9 2 2 2 2 6" xfId="60039"/>
    <cellStyle name="Bilješka 9 2 2 2 3" xfId="9887"/>
    <cellStyle name="Bilješka 9 2 2 2 3 2" xfId="17494"/>
    <cellStyle name="Bilješka 9 2 2 2 3 2 2" xfId="45321"/>
    <cellStyle name="Bilješka 9 2 2 2 3 3" xfId="25618"/>
    <cellStyle name="Bilješka 9 2 2 2 3 4" xfId="45320"/>
    <cellStyle name="Bilješka 9 2 2 2 4" xfId="10483"/>
    <cellStyle name="Bilješka 9 2 2 2 4 2" xfId="18026"/>
    <cellStyle name="Bilješka 9 2 2 2 4 2 2" xfId="45323"/>
    <cellStyle name="Bilješka 9 2 2 2 4 3" xfId="26141"/>
    <cellStyle name="Bilješka 9 2 2 2 4 4" xfId="45322"/>
    <cellStyle name="Bilješka 9 2 2 2 4 5" xfId="47518"/>
    <cellStyle name="Bilješka 9 2 2 2 5" xfId="11690"/>
    <cellStyle name="Bilješka 9 2 2 2 5 2" xfId="19205"/>
    <cellStyle name="Bilješka 9 2 2 2 5 2 2" xfId="45325"/>
    <cellStyle name="Bilješka 9 2 2 2 5 3" xfId="27332"/>
    <cellStyle name="Bilješka 9 2 2 2 5 4" xfId="45324"/>
    <cellStyle name="Bilješka 9 2 2 2 5 5" xfId="48682"/>
    <cellStyle name="Bilješka 9 2 2 2 6" xfId="12584"/>
    <cellStyle name="Bilješka 9 2 2 2 6 2" xfId="20088"/>
    <cellStyle name="Bilješka 9 2 2 2 6 2 2" xfId="45327"/>
    <cellStyle name="Bilješka 9 2 2 2 6 3" xfId="28216"/>
    <cellStyle name="Bilješka 9 2 2 2 6 4" xfId="45326"/>
    <cellStyle name="Bilješka 9 2 2 2 6 5" xfId="50899"/>
    <cellStyle name="Bilješka 9 2 2 2 7" xfId="13459"/>
    <cellStyle name="Bilješka 9 2 2 2 7 2" xfId="20930"/>
    <cellStyle name="Bilješka 9 2 2 2 7 2 2" xfId="45329"/>
    <cellStyle name="Bilješka 9 2 2 2 7 3" xfId="29083"/>
    <cellStyle name="Bilješka 9 2 2 2 7 4" xfId="45328"/>
    <cellStyle name="Bilješka 9 2 2 2 7 5" xfId="56229"/>
    <cellStyle name="Bilješka 9 2 2 2 8" xfId="13990"/>
    <cellStyle name="Bilješka 9 2 2 2 8 2" xfId="21449"/>
    <cellStyle name="Bilješka 9 2 2 2 8 2 2" xfId="45331"/>
    <cellStyle name="Bilješka 9 2 2 2 8 3" xfId="29607"/>
    <cellStyle name="Bilješka 9 2 2 2 8 4" xfId="45330"/>
    <cellStyle name="Bilješka 9 2 2 2 9" xfId="15438"/>
    <cellStyle name="Bilješka 9 2 2 2 9 2" xfId="31037"/>
    <cellStyle name="Bilješka 9 2 2 2 9 3" xfId="45332"/>
    <cellStyle name="Bilješka 9 2 2 2_Hotel Fortuna" xfId="49576"/>
    <cellStyle name="Bilješka 9 2 2 3" xfId="8893"/>
    <cellStyle name="Bilješka 9 2 2 3 2" xfId="16094"/>
    <cellStyle name="Bilješka 9 2 2 3 2 2" xfId="45334"/>
    <cellStyle name="Bilješka 9 2 2 3 3" xfId="16876"/>
    <cellStyle name="Bilješka 9 2 2 3 3 2" xfId="45335"/>
    <cellStyle name="Bilješka 9 2 2 3 3 3" xfId="51857"/>
    <cellStyle name="Bilješka 9 2 2 3 4" xfId="24412"/>
    <cellStyle name="Bilješka 9 2 2 3 4 2" xfId="54183"/>
    <cellStyle name="Bilješka 9 2 2 3 5" xfId="45333"/>
    <cellStyle name="Bilješka 9 2 2 3 5 2" xfId="57373"/>
    <cellStyle name="Bilješka 9 2 2 3 6" xfId="48184"/>
    <cellStyle name="Bilješka 9 2 2 4" xfId="10134"/>
    <cellStyle name="Bilješka 9 2 2 4 2" xfId="17712"/>
    <cellStyle name="Bilješka 9 2 2 4 2 2" xfId="45337"/>
    <cellStyle name="Bilješka 9 2 2 4 3" xfId="25833"/>
    <cellStyle name="Bilješka 9 2 2 4 4" xfId="45336"/>
    <cellStyle name="Bilješka 9 2 2 4 5" xfId="48910"/>
    <cellStyle name="Bilješka 9 2 2 5" xfId="10604"/>
    <cellStyle name="Bilješka 9 2 2 5 2" xfId="18144"/>
    <cellStyle name="Bilješka 9 2 2 5 2 2" xfId="45339"/>
    <cellStyle name="Bilješka 9 2 2 5 3" xfId="26261"/>
    <cellStyle name="Bilješka 9 2 2 5 4" xfId="45338"/>
    <cellStyle name="Bilješka 9 2 2 5 5" xfId="52308"/>
    <cellStyle name="Bilješka 9 2 2 6" xfId="11577"/>
    <cellStyle name="Bilješka 9 2 2 6 2" xfId="19092"/>
    <cellStyle name="Bilješka 9 2 2 6 2 2" xfId="45341"/>
    <cellStyle name="Bilješka 9 2 2 6 3" xfId="27222"/>
    <cellStyle name="Bilješka 9 2 2 6 4" xfId="45340"/>
    <cellStyle name="Bilješka 9 2 2 6 5" xfId="56339"/>
    <cellStyle name="Bilješka 9 2 2 7" xfId="12470"/>
    <cellStyle name="Bilješka 9 2 2 7 2" xfId="19975"/>
    <cellStyle name="Bilješka 9 2 2 7 2 2" xfId="45343"/>
    <cellStyle name="Bilješka 9 2 2 7 3" xfId="28105"/>
    <cellStyle name="Bilješka 9 2 2 7 4" xfId="45342"/>
    <cellStyle name="Bilješka 9 2 2 8" xfId="13705"/>
    <cellStyle name="Bilješka 9 2 2 8 2" xfId="21172"/>
    <cellStyle name="Bilješka 9 2 2 8 2 2" xfId="45345"/>
    <cellStyle name="Bilješka 9 2 2 8 3" xfId="29327"/>
    <cellStyle name="Bilješka 9 2 2 8 4" xfId="45344"/>
    <cellStyle name="Bilješka 9 2 2 9" xfId="14176"/>
    <cellStyle name="Bilješka 9 2 2 9 2" xfId="21599"/>
    <cellStyle name="Bilješka 9 2 2 9 2 2" xfId="45347"/>
    <cellStyle name="Bilješka 9 2 2 9 3" xfId="29790"/>
    <cellStyle name="Bilješka 9 2 2 9 4" xfId="45346"/>
    <cellStyle name="Bilješka 9 2 2_Hotel Fortuna" xfId="50271"/>
    <cellStyle name="Bilješka 9 2 3" xfId="7923"/>
    <cellStyle name="Bilješka 9 2 3 10" xfId="15170"/>
    <cellStyle name="Bilješka 9 2 3 10 2" xfId="30772"/>
    <cellStyle name="Bilješka 9 2 3 10 3" xfId="45349"/>
    <cellStyle name="Bilješka 9 2 3 11" xfId="23557"/>
    <cellStyle name="Bilješka 9 2 3 12" xfId="45348"/>
    <cellStyle name="Bilješka 9 2 3 13" xfId="46694"/>
    <cellStyle name="Bilješka 9 2 3 14" xfId="59721"/>
    <cellStyle name="Bilješka 9 2 3 2" xfId="8190"/>
    <cellStyle name="Bilješka 9 2 3 2 10" xfId="22983"/>
    <cellStyle name="Bilješka 9 2 3 2 11" xfId="22746"/>
    <cellStyle name="Bilješka 9 2 3 2 12" xfId="45350"/>
    <cellStyle name="Bilješka 9 2 3 2 13" xfId="46985"/>
    <cellStyle name="Bilješka 9 2 3 2 14" xfId="59868"/>
    <cellStyle name="Bilješka 9 2 3 2 2" xfId="9368"/>
    <cellStyle name="Bilješka 9 2 3 2 2 2" xfId="16283"/>
    <cellStyle name="Bilješka 9 2 3 2 2 2 2" xfId="45352"/>
    <cellStyle name="Bilješka 9 2 3 2 2 3" xfId="23578"/>
    <cellStyle name="Bilješka 9 2 3 2 2 3 2" xfId="52046"/>
    <cellStyle name="Bilješka 9 2 3 2 2 4" xfId="24601"/>
    <cellStyle name="Bilješka 9 2 3 2 2 4 2" xfId="54372"/>
    <cellStyle name="Bilješka 9 2 3 2 2 5" xfId="45351"/>
    <cellStyle name="Bilješka 9 2 3 2 2 5 2" xfId="57562"/>
    <cellStyle name="Bilješka 9 2 3 2 2 6" xfId="60171"/>
    <cellStyle name="Bilješka 9 2 3 2 3" xfId="9868"/>
    <cellStyle name="Bilješka 9 2 3 2 3 2" xfId="17476"/>
    <cellStyle name="Bilješka 9 2 3 2 3 2 2" xfId="45354"/>
    <cellStyle name="Bilješka 9 2 3 2 3 3" xfId="25601"/>
    <cellStyle name="Bilješka 9 2 3 2 3 4" xfId="45353"/>
    <cellStyle name="Bilješka 9 2 3 2 4" xfId="10522"/>
    <cellStyle name="Bilješka 9 2 3 2 4 2" xfId="18064"/>
    <cellStyle name="Bilješka 9 2 3 2 4 2 2" xfId="45356"/>
    <cellStyle name="Bilješka 9 2 3 2 4 3" xfId="26180"/>
    <cellStyle name="Bilješka 9 2 3 2 4 4" xfId="45355"/>
    <cellStyle name="Bilješka 9 2 3 2 4 5" xfId="47535"/>
    <cellStyle name="Bilješka 9 2 3 2 5" xfId="12051"/>
    <cellStyle name="Bilješka 9 2 3 2 5 2" xfId="19566"/>
    <cellStyle name="Bilješka 9 2 3 2 5 2 2" xfId="45358"/>
    <cellStyle name="Bilješka 9 2 3 2 5 3" xfId="27689"/>
    <cellStyle name="Bilješka 9 2 3 2 5 4" xfId="45357"/>
    <cellStyle name="Bilješka 9 2 3 2 5 5" xfId="49101"/>
    <cellStyle name="Bilješka 9 2 3 2 6" xfId="12945"/>
    <cellStyle name="Bilješka 9 2 3 2 6 2" xfId="20449"/>
    <cellStyle name="Bilješka 9 2 3 2 6 2 2" xfId="45360"/>
    <cellStyle name="Bilješka 9 2 3 2 6 3" xfId="28573"/>
    <cellStyle name="Bilješka 9 2 3 2 6 4" xfId="45359"/>
    <cellStyle name="Bilješka 9 2 3 2 6 5" xfId="51403"/>
    <cellStyle name="Bilješka 9 2 3 2 7" xfId="13440"/>
    <cellStyle name="Bilješka 9 2 3 2 7 2" xfId="20911"/>
    <cellStyle name="Bilješka 9 2 3 2 7 2 2" xfId="45362"/>
    <cellStyle name="Bilješka 9 2 3 2 7 3" xfId="29065"/>
    <cellStyle name="Bilješka 9 2 3 2 7 4" xfId="45361"/>
    <cellStyle name="Bilješka 9 2 3 2 7 5" xfId="56824"/>
    <cellStyle name="Bilješka 9 2 3 2 8" xfId="14584"/>
    <cellStyle name="Bilješka 9 2 3 2 8 2" xfId="21966"/>
    <cellStyle name="Bilješka 9 2 3 2 8 2 2" xfId="45364"/>
    <cellStyle name="Bilješka 9 2 3 2 8 3" xfId="30191"/>
    <cellStyle name="Bilješka 9 2 3 2 8 4" xfId="45363"/>
    <cellStyle name="Bilješka 9 2 3 2 9" xfId="14850"/>
    <cellStyle name="Bilješka 9 2 3 2 9 2" xfId="30456"/>
    <cellStyle name="Bilješka 9 2 3 2 9 3" xfId="45365"/>
    <cellStyle name="Bilješka 9 2 3 2_Hotel Fortuna" xfId="50262"/>
    <cellStyle name="Bilješka 9 2 3 3" xfId="9101"/>
    <cellStyle name="Bilješka 9 2 3 3 2" xfId="15981"/>
    <cellStyle name="Bilješka 9 2 3 3 2 2" xfId="45367"/>
    <cellStyle name="Bilješka 9 2 3 3 3" xfId="16778"/>
    <cellStyle name="Bilješka 9 2 3 3 3 2" xfId="45368"/>
    <cellStyle name="Bilješka 9 2 3 3 3 3" xfId="51744"/>
    <cellStyle name="Bilješka 9 2 3 3 4" xfId="24299"/>
    <cellStyle name="Bilješka 9 2 3 3 4 2" xfId="54070"/>
    <cellStyle name="Bilješka 9 2 3 3 5" xfId="45366"/>
    <cellStyle name="Bilješka 9 2 3 3 5 2" xfId="57260"/>
    <cellStyle name="Bilješka 9 2 3 3 6" xfId="47810"/>
    <cellStyle name="Bilješka 9 2 3 4" xfId="9856"/>
    <cellStyle name="Bilješka 9 2 3 4 2" xfId="17465"/>
    <cellStyle name="Bilješka 9 2 3 4 2 2" xfId="45370"/>
    <cellStyle name="Bilješka 9 2 3 4 3" xfId="25590"/>
    <cellStyle name="Bilješka 9 2 3 4 4" xfId="45369"/>
    <cellStyle name="Bilješka 9 2 3 4 5" xfId="48797"/>
    <cellStyle name="Bilješka 9 2 3 5" xfId="11033"/>
    <cellStyle name="Bilješka 9 2 3 5 2" xfId="18564"/>
    <cellStyle name="Bilješka 9 2 3 5 2 2" xfId="45372"/>
    <cellStyle name="Bilješka 9 2 3 5 3" xfId="26682"/>
    <cellStyle name="Bilješka 9 2 3 5 4" xfId="45371"/>
    <cellStyle name="Bilješka 9 2 3 5 5" xfId="50489"/>
    <cellStyle name="Bilješka 9 2 3 6" xfId="11784"/>
    <cellStyle name="Bilješka 9 2 3 6 2" xfId="19299"/>
    <cellStyle name="Bilješka 9 2 3 6 2 2" xfId="45374"/>
    <cellStyle name="Bilješka 9 2 3 6 3" xfId="27426"/>
    <cellStyle name="Bilješka 9 2 3 6 4" xfId="45373"/>
    <cellStyle name="Bilješka 9 2 3 6 5" xfId="56559"/>
    <cellStyle name="Bilješka 9 2 3 7" xfId="12678"/>
    <cellStyle name="Bilješka 9 2 3 7 2" xfId="20182"/>
    <cellStyle name="Bilješka 9 2 3 7 2 2" xfId="45376"/>
    <cellStyle name="Bilješka 9 2 3 7 3" xfId="28310"/>
    <cellStyle name="Bilješka 9 2 3 7 4" xfId="45375"/>
    <cellStyle name="Bilješka 9 2 3 8" xfId="13429"/>
    <cellStyle name="Bilješka 9 2 3 8 2" xfId="20900"/>
    <cellStyle name="Bilješka 9 2 3 8 2 2" xfId="45378"/>
    <cellStyle name="Bilješka 9 2 3 8 3" xfId="29054"/>
    <cellStyle name="Bilješka 9 2 3 8 4" xfId="45377"/>
    <cellStyle name="Bilješka 9 2 3 9" xfId="14103"/>
    <cellStyle name="Bilješka 9 2 3 9 2" xfId="21534"/>
    <cellStyle name="Bilješka 9 2 3 9 2 2" xfId="45380"/>
    <cellStyle name="Bilješka 9 2 3 9 3" xfId="29719"/>
    <cellStyle name="Bilješka 9 2 3 9 4" xfId="45379"/>
    <cellStyle name="Bilješka 9 2 3_Hotel Fortuna" xfId="49640"/>
    <cellStyle name="Bilješka 9 2 4" xfId="8729"/>
    <cellStyle name="Bilješka 9 2 4 2" xfId="15745"/>
    <cellStyle name="Bilješka 9 2 4 2 2" xfId="45382"/>
    <cellStyle name="Bilješka 9 2 4 3" xfId="22433"/>
    <cellStyle name="Bilješka 9 2 4 3 2" xfId="51508"/>
    <cellStyle name="Bilješka 9 2 4 4" xfId="24063"/>
    <cellStyle name="Bilješka 9 2 4 4 2" xfId="51199"/>
    <cellStyle name="Bilješka 9 2 4 5" xfId="45381"/>
    <cellStyle name="Bilješka 9 2 4 5 2" xfId="57024"/>
    <cellStyle name="Bilješka 9 2 4 6" xfId="48274"/>
    <cellStyle name="Bilješka 9 2 4 7" xfId="59986"/>
    <cellStyle name="Bilješka 9 2 5" xfId="8566"/>
    <cellStyle name="Bilješka 9 2 5 2" xfId="17096"/>
    <cellStyle name="Bilješka 9 2 5 2 2" xfId="45384"/>
    <cellStyle name="Bilješka 9 2 5 3" xfId="25154"/>
    <cellStyle name="Bilješka 9 2 5 4" xfId="45383"/>
    <cellStyle name="Bilješka 9 2 5 5" xfId="48559"/>
    <cellStyle name="Bilješka 9 2 6" xfId="9560"/>
    <cellStyle name="Bilješka 9 2 6 2" xfId="17201"/>
    <cellStyle name="Bilješka 9 2 6 2 2" xfId="45386"/>
    <cellStyle name="Bilješka 9 2 6 3" xfId="25328"/>
    <cellStyle name="Bilješka 9 2 6 4" xfId="45385"/>
    <cellStyle name="Bilješka 9 2 6 5" xfId="50917"/>
    <cellStyle name="Bilješka 9 2 7" xfId="11413"/>
    <cellStyle name="Bilješka 9 2 7 2" xfId="18928"/>
    <cellStyle name="Bilješka 9 2 7 2 2" xfId="45388"/>
    <cellStyle name="Bilješka 9 2 7 3" xfId="27060"/>
    <cellStyle name="Bilješka 9 2 7 4" xfId="45387"/>
    <cellStyle name="Bilješka 9 2 7 5" xfId="56473"/>
    <cellStyle name="Bilješka 9 2 8" xfId="12305"/>
    <cellStyle name="Bilješka 9 2 8 2" xfId="19810"/>
    <cellStyle name="Bilješka 9 2 8 2 2" xfId="45390"/>
    <cellStyle name="Bilješka 9 2 8 3" xfId="27942"/>
    <cellStyle name="Bilješka 9 2 8 4" xfId="45389"/>
    <cellStyle name="Bilješka 9 2 9" xfId="9636"/>
    <cellStyle name="Bilješka 9 2 9 2" xfId="17270"/>
    <cellStyle name="Bilješka 9 2 9 2 2" xfId="45392"/>
    <cellStyle name="Bilješka 9 2 9 3" xfId="25396"/>
    <cellStyle name="Bilješka 9 2 9 4" xfId="45391"/>
    <cellStyle name="Bilješka 9 2_Hotel Fortuna" xfId="49969"/>
    <cellStyle name="Bilješka 9 3" xfId="7618"/>
    <cellStyle name="Bilješka 9 3 10" xfId="14260"/>
    <cellStyle name="Bilješka 9 3 10 2" xfId="21676"/>
    <cellStyle name="Bilješka 9 3 10 2 2" xfId="45395"/>
    <cellStyle name="Bilješka 9 3 10 3" xfId="29872"/>
    <cellStyle name="Bilješka 9 3 10 4" xfId="45394"/>
    <cellStyle name="Bilješka 9 3 11" xfId="15196"/>
    <cellStyle name="Bilješka 9 3 11 2" xfId="30797"/>
    <cellStyle name="Bilješka 9 3 11 3" xfId="45396"/>
    <cellStyle name="Bilješka 9 3 12" xfId="23724"/>
    <cellStyle name="Bilješka 9 3 13" xfId="45393"/>
    <cellStyle name="Bilješka 9 3 14" xfId="46519"/>
    <cellStyle name="Bilješka 9 3 15" xfId="59510"/>
    <cellStyle name="Bilješka 9 3 2" xfId="7748"/>
    <cellStyle name="Bilješka 9 3 2 10" xfId="14003"/>
    <cellStyle name="Bilješka 9 3 2 10 2" xfId="21462"/>
    <cellStyle name="Bilješka 9 3 2 10 2 2" xfId="45399"/>
    <cellStyle name="Bilješka 9 3 2 10 3" xfId="29620"/>
    <cellStyle name="Bilješka 9 3 2 10 4" xfId="45398"/>
    <cellStyle name="Bilješka 9 3 2 11" xfId="15011"/>
    <cellStyle name="Bilješka 9 3 2 11 2" xfId="30615"/>
    <cellStyle name="Bilješka 9 3 2 11 3" xfId="45400"/>
    <cellStyle name="Bilješka 9 3 2 12" xfId="22497"/>
    <cellStyle name="Bilješka 9 3 2 13" xfId="45397"/>
    <cellStyle name="Bilješka 9 3 2 14" xfId="46834"/>
    <cellStyle name="Bilješka 9 3 2 15" xfId="59600"/>
    <cellStyle name="Bilješka 9 3 2 2" xfId="7989"/>
    <cellStyle name="Bilješka 9 3 2 2 10" xfId="15155"/>
    <cellStyle name="Bilješka 9 3 2 2 10 2" xfId="30757"/>
    <cellStyle name="Bilješka 9 3 2 2 10 3" xfId="45402"/>
    <cellStyle name="Bilješka 9 3 2 2 11" xfId="22572"/>
    <cellStyle name="Bilješka 9 3 2 2 12" xfId="45401"/>
    <cellStyle name="Bilješka 9 3 2 2 13" xfId="47079"/>
    <cellStyle name="Bilješka 9 3 2 2 14" xfId="59764"/>
    <cellStyle name="Bilješka 9 3 2 2 2" xfId="8305"/>
    <cellStyle name="Bilješka 9 3 2 2 2 10" xfId="22955"/>
    <cellStyle name="Bilješka 9 3 2 2 2 11" xfId="22180"/>
    <cellStyle name="Bilješka 9 3 2 2 2 12" xfId="45403"/>
    <cellStyle name="Bilješka 9 3 2 2 2 13" xfId="47170"/>
    <cellStyle name="Bilješka 9 3 2 2 2 14" xfId="59924"/>
    <cellStyle name="Bilješka 9 3 2 2 2 2" xfId="9483"/>
    <cellStyle name="Bilješka 9 3 2 2 2 2 2" xfId="16478"/>
    <cellStyle name="Bilješka 9 3 2 2 2 2 2 2" xfId="45405"/>
    <cellStyle name="Bilješka 9 3 2 2 2 2 3" xfId="22982"/>
    <cellStyle name="Bilješka 9 3 2 2 2 2 3 2" xfId="52241"/>
    <cellStyle name="Bilješka 9 3 2 2 2 2 4" xfId="24796"/>
    <cellStyle name="Bilješka 9 3 2 2 2 2 4 2" xfId="54567"/>
    <cellStyle name="Bilješka 9 3 2 2 2 2 5" xfId="45404"/>
    <cellStyle name="Bilješka 9 3 2 2 2 2 5 2" xfId="57757"/>
    <cellStyle name="Bilješka 9 3 2 2 2 2 6" xfId="60248"/>
    <cellStyle name="Bilješka 9 3 2 2 2 3" xfId="8602"/>
    <cellStyle name="Bilješka 9 3 2 2 2 3 2" xfId="17072"/>
    <cellStyle name="Bilješka 9 3 2 2 2 3 2 2" xfId="45407"/>
    <cellStyle name="Bilješka 9 3 2 2 2 3 3" xfId="25187"/>
    <cellStyle name="Bilješka 9 3 2 2 2 3 4" xfId="45406"/>
    <cellStyle name="Bilješka 9 3 2 2 2 4" xfId="10616"/>
    <cellStyle name="Bilješka 9 3 2 2 2 4 2" xfId="18156"/>
    <cellStyle name="Bilješka 9 3 2 2 2 4 2 2" xfId="45409"/>
    <cellStyle name="Bilješka 9 3 2 2 2 4 3" xfId="26273"/>
    <cellStyle name="Bilješka 9 3 2 2 2 4 4" xfId="45408"/>
    <cellStyle name="Bilješka 9 3 2 2 2 4 5" xfId="47648"/>
    <cellStyle name="Bilješka 9 3 2 2 2 5" xfId="12166"/>
    <cellStyle name="Bilješka 9 3 2 2 2 5 2" xfId="19681"/>
    <cellStyle name="Bilješka 9 3 2 2 2 5 2 2" xfId="45411"/>
    <cellStyle name="Bilješka 9 3 2 2 2 5 3" xfId="27804"/>
    <cellStyle name="Bilješka 9 3 2 2 2 5 4" xfId="45410"/>
    <cellStyle name="Bilješka 9 3 2 2 2 5 5" xfId="49296"/>
    <cellStyle name="Bilješka 9 3 2 2 2 6" xfId="13060"/>
    <cellStyle name="Bilješka 9 3 2 2 2 6 2" xfId="20564"/>
    <cellStyle name="Bilješka 9 3 2 2 2 6 2 2" xfId="45413"/>
    <cellStyle name="Bilješka 9 3 2 2 2 6 3" xfId="28688"/>
    <cellStyle name="Bilješka 9 3 2 2 2 6 4" xfId="45412"/>
    <cellStyle name="Bilješka 9 3 2 2 2 6 5" xfId="51145"/>
    <cellStyle name="Bilješka 9 3 2 2 2 7" xfId="11307"/>
    <cellStyle name="Bilješka 9 3 2 2 2 7 2" xfId="18830"/>
    <cellStyle name="Bilješka 9 3 2 2 2 7 2 2" xfId="45415"/>
    <cellStyle name="Bilješka 9 3 2 2 2 7 3" xfId="26955"/>
    <cellStyle name="Bilješka 9 3 2 2 2 7 4" xfId="45414"/>
    <cellStyle name="Bilješka 9 3 2 2 2 7 5" xfId="56939"/>
    <cellStyle name="Bilješka 9 3 2 2 2 8" xfId="14073"/>
    <cellStyle name="Bilješka 9 3 2 2 2 8 2" xfId="21510"/>
    <cellStyle name="Bilješka 9 3 2 2 2 8 2 2" xfId="45417"/>
    <cellStyle name="Bilješka 9 3 2 2 2 8 3" xfId="29690"/>
    <cellStyle name="Bilješka 9 3 2 2 2 8 4" xfId="45416"/>
    <cellStyle name="Bilješka 9 3 2 2 2 9" xfId="15329"/>
    <cellStyle name="Bilješka 9 3 2 2 2 9 2" xfId="30930"/>
    <cellStyle name="Bilješka 9 3 2 2 2 9 3" xfId="45418"/>
    <cellStyle name="Bilješka 9 3 2 2 2_Hotel Fortuna" xfId="49473"/>
    <cellStyle name="Bilješka 9 3 2 2 3" xfId="9167"/>
    <cellStyle name="Bilješka 9 3 2 2 3 2" xfId="16381"/>
    <cellStyle name="Bilješka 9 3 2 2 3 2 2" xfId="45420"/>
    <cellStyle name="Bilješka 9 3 2 2 3 3" xfId="17015"/>
    <cellStyle name="Bilješka 9 3 2 2 3 3 2" xfId="45421"/>
    <cellStyle name="Bilješka 9 3 2 2 3 3 3" xfId="52144"/>
    <cellStyle name="Bilješka 9 3 2 2 3 4" xfId="24699"/>
    <cellStyle name="Bilješka 9 3 2 2 3 4 2" xfId="54470"/>
    <cellStyle name="Bilješka 9 3 2 2 3 5" xfId="45419"/>
    <cellStyle name="Bilješka 9 3 2 2 3 5 2" xfId="57660"/>
    <cellStyle name="Bilješka 9 3 2 2 3 6" xfId="48340"/>
    <cellStyle name="Bilješka 9 3 2 2 4" xfId="10191"/>
    <cellStyle name="Bilješka 9 3 2 2 4 2" xfId="17766"/>
    <cellStyle name="Bilješka 9 3 2 2 4 2 2" xfId="45423"/>
    <cellStyle name="Bilješka 9 3 2 2 4 3" xfId="25885"/>
    <cellStyle name="Bilješka 9 3 2 2 4 4" xfId="45422"/>
    <cellStyle name="Bilješka 9 3 2 2 4 5" xfId="49199"/>
    <cellStyle name="Bilješka 9 3 2 2 5" xfId="10624"/>
    <cellStyle name="Bilješka 9 3 2 2 5 2" xfId="18164"/>
    <cellStyle name="Bilješka 9 3 2 2 5 2 2" xfId="45425"/>
    <cellStyle name="Bilješka 9 3 2 2 5 3" xfId="26281"/>
    <cellStyle name="Bilješka 9 3 2 2 5 4" xfId="45424"/>
    <cellStyle name="Bilješka 9 3 2 2 5 5" xfId="50954"/>
    <cellStyle name="Bilješka 9 3 2 2 6" xfId="11850"/>
    <cellStyle name="Bilješka 9 3 2 2 6 2" xfId="19365"/>
    <cellStyle name="Bilješka 9 3 2 2 6 2 2" xfId="45427"/>
    <cellStyle name="Bilješka 9 3 2 2 6 3" xfId="27491"/>
    <cellStyle name="Bilješka 9 3 2 2 6 4" xfId="45426"/>
    <cellStyle name="Bilješka 9 3 2 2 6 5" xfId="56623"/>
    <cellStyle name="Bilješka 9 3 2 2 7" xfId="12744"/>
    <cellStyle name="Bilješka 9 3 2 2 7 2" xfId="20248"/>
    <cellStyle name="Bilješka 9 3 2 2 7 2 2" xfId="45429"/>
    <cellStyle name="Bilješka 9 3 2 2 7 3" xfId="28375"/>
    <cellStyle name="Bilješka 9 3 2 2 7 4" xfId="45428"/>
    <cellStyle name="Bilješka 9 3 2 2 8" xfId="13763"/>
    <cellStyle name="Bilješka 9 3 2 2 8 2" xfId="21228"/>
    <cellStyle name="Bilješka 9 3 2 2 8 2 2" xfId="45431"/>
    <cellStyle name="Bilješka 9 3 2 2 8 3" xfId="29383"/>
    <cellStyle name="Bilješka 9 3 2 2 8 4" xfId="45430"/>
    <cellStyle name="Bilješka 9 3 2 2 9" xfId="14387"/>
    <cellStyle name="Bilješka 9 3 2 2 9 2" xfId="21792"/>
    <cellStyle name="Bilješka 9 3 2 2 9 2 2" xfId="45433"/>
    <cellStyle name="Bilješka 9 3 2 2 9 3" xfId="29997"/>
    <cellStyle name="Bilješka 9 3 2 2 9 4" xfId="45432"/>
    <cellStyle name="Bilješka 9 3 2 2_Hotel Fortuna" xfId="49454"/>
    <cellStyle name="Bilješka 9 3 2 3" xfId="7794"/>
    <cellStyle name="Bilješka 9 3 2 3 10" xfId="23551"/>
    <cellStyle name="Bilješka 9 3 2 3 11" xfId="23547"/>
    <cellStyle name="Bilješka 9 3 2 3 12" xfId="45434"/>
    <cellStyle name="Bilješka 9 3 2 3 13" xfId="46571"/>
    <cellStyle name="Bilješka 9 3 2 3 2" xfId="8972"/>
    <cellStyle name="Bilješka 9 3 2 3 2 2" xfId="16510"/>
    <cellStyle name="Bilješka 9 3 2 3 2 2 2" xfId="45436"/>
    <cellStyle name="Bilješka 9 3 2 3 2 2 3" xfId="47312"/>
    <cellStyle name="Bilješka 9 3 2 3 2 3" xfId="23180"/>
    <cellStyle name="Bilješka 9 3 2 3 2 4" xfId="24828"/>
    <cellStyle name="Bilješka 9 3 2 3 2 4 2" xfId="47546"/>
    <cellStyle name="Bilješka 9 3 2 3 2 5" xfId="45435"/>
    <cellStyle name="Bilješka 9 3 2 3 2 5 2" xfId="49329"/>
    <cellStyle name="Bilješka 9 3 2 3 2 6" xfId="54599"/>
    <cellStyle name="Bilješka 9 3 2 3 2 7" xfId="57789"/>
    <cellStyle name="Bilješka 9 3 2 3 2 8" xfId="47203"/>
    <cellStyle name="Bilješka 9 3 2 3 2 9" xfId="60273"/>
    <cellStyle name="Bilješka 9 3 2 3 2_Hotel Fortuna" xfId="49678"/>
    <cellStyle name="Bilješka 9 3 2 3 3" xfId="9665"/>
    <cellStyle name="Bilješka 9 3 2 3 3 2" xfId="15853"/>
    <cellStyle name="Bilješka 9 3 2 3 3 2 2" xfId="45438"/>
    <cellStyle name="Bilješka 9 3 2 3 3 3" xfId="23075"/>
    <cellStyle name="Bilješka 9 3 2 3 3 3 2" xfId="51616"/>
    <cellStyle name="Bilješka 9 3 2 3 3 4" xfId="24171"/>
    <cellStyle name="Bilješka 9 3 2 3 3 4 2" xfId="53942"/>
    <cellStyle name="Bilješka 9 3 2 3 3 5" xfId="45437"/>
    <cellStyle name="Bilješka 9 3 2 3 3 5 2" xfId="57132"/>
    <cellStyle name="Bilješka 9 3 2 3 3 6" xfId="47841"/>
    <cellStyle name="Bilješka 9 3 2 3 3 7" xfId="60028"/>
    <cellStyle name="Bilješka 9 3 2 3 4" xfId="8518"/>
    <cellStyle name="Bilješka 9 3 2 3 4 2" xfId="17085"/>
    <cellStyle name="Bilješka 9 3 2 3 4 2 2" xfId="45440"/>
    <cellStyle name="Bilješka 9 3 2 3 4 3" xfId="25106"/>
    <cellStyle name="Bilješka 9 3 2 3 4 4" xfId="45439"/>
    <cellStyle name="Bilješka 9 3 2 3 4 5" xfId="48669"/>
    <cellStyle name="Bilješka 9 3 2 3 5" xfId="11655"/>
    <cellStyle name="Bilješka 9 3 2 3 5 2" xfId="19170"/>
    <cellStyle name="Bilješka 9 3 2 3 5 2 2" xfId="45442"/>
    <cellStyle name="Bilješka 9 3 2 3 5 3" xfId="27298"/>
    <cellStyle name="Bilješka 9 3 2 3 5 4" xfId="45441"/>
    <cellStyle name="Bilješka 9 3 2 3 5 5" xfId="50774"/>
    <cellStyle name="Bilješka 9 3 2 3 6" xfId="12549"/>
    <cellStyle name="Bilješka 9 3 2 3 6 2" xfId="20053"/>
    <cellStyle name="Bilješka 9 3 2 3 6 2 2" xfId="45444"/>
    <cellStyle name="Bilješka 9 3 2 3 6 3" xfId="28182"/>
    <cellStyle name="Bilješka 9 3 2 3 6 4" xfId="45443"/>
    <cellStyle name="Bilješka 9 3 2 3 6 5" xfId="56250"/>
    <cellStyle name="Bilješka 9 3 2 3 7" xfId="13239"/>
    <cellStyle name="Bilješka 9 3 2 3 7 2" xfId="20719"/>
    <cellStyle name="Bilješka 9 3 2 3 7 2 2" xfId="45446"/>
    <cellStyle name="Bilješka 9 3 2 3 7 3" xfId="28865"/>
    <cellStyle name="Bilješka 9 3 2 3 7 4" xfId="45445"/>
    <cellStyle name="Bilješka 9 3 2 3 8" xfId="11044"/>
    <cellStyle name="Bilješka 9 3 2 3 8 2" xfId="18574"/>
    <cellStyle name="Bilješka 9 3 2 3 8 2 2" xfId="45448"/>
    <cellStyle name="Bilješka 9 3 2 3 8 3" xfId="26693"/>
    <cellStyle name="Bilješka 9 3 2 3 8 4" xfId="45447"/>
    <cellStyle name="Bilješka 9 3 2 3 9" xfId="13375"/>
    <cellStyle name="Bilješka 9 3 2 3 9 2" xfId="29000"/>
    <cellStyle name="Bilješka 9 3 2 3 9 3" xfId="45449"/>
    <cellStyle name="Bilješka 9 3 2 3_Hotel Fortuna" xfId="49778"/>
    <cellStyle name="Bilješka 9 3 2 4" xfId="8925"/>
    <cellStyle name="Bilješka 9 3 2 4 2" xfId="16125"/>
    <cellStyle name="Bilješka 9 3 2 4 2 2" xfId="45451"/>
    <cellStyle name="Bilješka 9 3 2 4 3" xfId="16906"/>
    <cellStyle name="Bilješka 9 3 2 4 3 2" xfId="45452"/>
    <cellStyle name="Bilješka 9 3 2 4 3 3" xfId="51888"/>
    <cellStyle name="Bilješka 9 3 2 4 4" xfId="24443"/>
    <cellStyle name="Bilješka 9 3 2 4 4 2" xfId="54214"/>
    <cellStyle name="Bilješka 9 3 2 4 5" xfId="45450"/>
    <cellStyle name="Bilješka 9 3 2 4 5 2" xfId="57404"/>
    <cellStyle name="Bilješka 9 3 2 4 6" xfId="47563"/>
    <cellStyle name="Bilješka 9 3 2 5" xfId="10374"/>
    <cellStyle name="Bilješka 9 3 2 5 2" xfId="17921"/>
    <cellStyle name="Bilješka 9 3 2 5 2 2" xfId="45454"/>
    <cellStyle name="Bilješka 9 3 2 5 3" xfId="26038"/>
    <cellStyle name="Bilješka 9 3 2 5 4" xfId="45453"/>
    <cellStyle name="Bilješka 9 3 2 5 5" xfId="48941"/>
    <cellStyle name="Bilješka 9 3 2 6" xfId="11109"/>
    <cellStyle name="Bilješka 9 3 2 6 2" xfId="18637"/>
    <cellStyle name="Bilješka 9 3 2 6 2 2" xfId="45456"/>
    <cellStyle name="Bilješka 9 3 2 6 3" xfId="26758"/>
    <cellStyle name="Bilješka 9 3 2 6 4" xfId="45455"/>
    <cellStyle name="Bilješka 9 3 2 6 5" xfId="50644"/>
    <cellStyle name="Bilješka 9 3 2 7" xfId="11608"/>
    <cellStyle name="Bilješka 9 3 2 7 2" xfId="19123"/>
    <cellStyle name="Bilješka 9 3 2 7 2 2" xfId="45458"/>
    <cellStyle name="Bilješka 9 3 2 7 3" xfId="27252"/>
    <cellStyle name="Bilješka 9 3 2 7 4" xfId="45457"/>
    <cellStyle name="Bilješka 9 3 2 7 5" xfId="56308"/>
    <cellStyle name="Bilješka 9 3 2 8" xfId="12502"/>
    <cellStyle name="Bilješka 9 3 2 8 2" xfId="20006"/>
    <cellStyle name="Bilješka 9 3 2 8 2 2" xfId="45460"/>
    <cellStyle name="Bilješka 9 3 2 8 3" xfId="28136"/>
    <cellStyle name="Bilješka 9 3 2 8 4" xfId="45459"/>
    <cellStyle name="Bilješka 9 3 2 9" xfId="13942"/>
    <cellStyle name="Bilješka 9 3 2 9 2" xfId="21402"/>
    <cellStyle name="Bilješka 9 3 2 9 2 2" xfId="45462"/>
    <cellStyle name="Bilješka 9 3 2 9 3" xfId="29560"/>
    <cellStyle name="Bilješka 9 3 2 9 4" xfId="45461"/>
    <cellStyle name="Bilješka 9 3 2_Hotel Fortuna" xfId="50389"/>
    <cellStyle name="Bilješka 9 3 3" xfId="8225"/>
    <cellStyle name="Bilješka 9 3 3 10" xfId="23327"/>
    <cellStyle name="Bilješka 9 3 3 11" xfId="22231"/>
    <cellStyle name="Bilješka 9 3 3 12" xfId="45463"/>
    <cellStyle name="Bilješka 9 3 3 13" xfId="47018"/>
    <cellStyle name="Bilješka 9 3 3 14" xfId="59887"/>
    <cellStyle name="Bilješka 9 3 3 2" xfId="9403"/>
    <cellStyle name="Bilješka 9 3 3 2 2" xfId="16318"/>
    <cellStyle name="Bilješka 9 3 3 2 2 2" xfId="45465"/>
    <cellStyle name="Bilješka 9 3 3 2 3" xfId="23424"/>
    <cellStyle name="Bilješka 9 3 3 2 3 2" xfId="52081"/>
    <cellStyle name="Bilješka 9 3 3 2 4" xfId="24636"/>
    <cellStyle name="Bilješka 9 3 3 2 4 2" xfId="54407"/>
    <cellStyle name="Bilješka 9 3 3 2 5" xfId="45464"/>
    <cellStyle name="Bilješka 9 3 3 2 5 2" xfId="57597"/>
    <cellStyle name="Bilješka 9 3 3 2 6" xfId="60196"/>
    <cellStyle name="Bilješka 9 3 3 3" xfId="9919"/>
    <cellStyle name="Bilješka 9 3 3 3 2" xfId="17521"/>
    <cellStyle name="Bilješka 9 3 3 3 2 2" xfId="45467"/>
    <cellStyle name="Bilješka 9 3 3 3 3" xfId="25645"/>
    <cellStyle name="Bilješka 9 3 3 3 4" xfId="45466"/>
    <cellStyle name="Bilješka 9 3 3 4" xfId="11093"/>
    <cellStyle name="Bilješka 9 3 3 4 2" xfId="18621"/>
    <cellStyle name="Bilješka 9 3 3 4 2 2" xfId="45469"/>
    <cellStyle name="Bilješka 9 3 3 4 3" xfId="26742"/>
    <cellStyle name="Bilješka 9 3 3 4 4" xfId="45468"/>
    <cellStyle name="Bilješka 9 3 3 4 5" xfId="47617"/>
    <cellStyle name="Bilješka 9 3 3 5" xfId="12086"/>
    <cellStyle name="Bilješka 9 3 3 5 2" xfId="19601"/>
    <cellStyle name="Bilješka 9 3 3 5 2 2" xfId="45471"/>
    <cellStyle name="Bilješka 9 3 3 5 3" xfId="27724"/>
    <cellStyle name="Bilješka 9 3 3 5 4" xfId="45470"/>
    <cellStyle name="Bilješka 9 3 3 5 5" xfId="49136"/>
    <cellStyle name="Bilješka 9 3 3 6" xfId="12980"/>
    <cellStyle name="Bilješka 9 3 3 6 2" xfId="20484"/>
    <cellStyle name="Bilješka 9 3 3 6 2 2" xfId="45473"/>
    <cellStyle name="Bilješka 9 3 3 6 3" xfId="28608"/>
    <cellStyle name="Bilješka 9 3 3 6 4" xfId="45472"/>
    <cellStyle name="Bilješka 9 3 3 6 5" xfId="52368"/>
    <cellStyle name="Bilješka 9 3 3 7" xfId="13491"/>
    <cellStyle name="Bilješka 9 3 3 7 2" xfId="20962"/>
    <cellStyle name="Bilješka 9 3 3 7 2 2" xfId="45475"/>
    <cellStyle name="Bilješka 9 3 3 7 3" xfId="29115"/>
    <cellStyle name="Bilješka 9 3 3 7 4" xfId="45474"/>
    <cellStyle name="Bilješka 9 3 3 7 5" xfId="56859"/>
    <cellStyle name="Bilješka 9 3 3 8" xfId="14636"/>
    <cellStyle name="Bilješka 9 3 3 8 2" xfId="22013"/>
    <cellStyle name="Bilješka 9 3 3 8 2 2" xfId="45477"/>
    <cellStyle name="Bilješka 9 3 3 8 3" xfId="30243"/>
    <cellStyle name="Bilješka 9 3 3 8 4" xfId="45476"/>
    <cellStyle name="Bilješka 9 3 3 9" xfId="15440"/>
    <cellStyle name="Bilješka 9 3 3 9 2" xfId="31039"/>
    <cellStyle name="Bilješka 9 3 3 9 3" xfId="45478"/>
    <cellStyle name="Bilješka 9 3 3_Hotel Fortuna" xfId="50173"/>
    <cellStyle name="Bilješka 9 3 4" xfId="8790"/>
    <cellStyle name="Bilješka 9 3 4 2" xfId="15798"/>
    <cellStyle name="Bilješka 9 3 4 2 2" xfId="45480"/>
    <cellStyle name="Bilješka 9 3 4 3" xfId="16674"/>
    <cellStyle name="Bilješka 9 3 4 3 2" xfId="45481"/>
    <cellStyle name="Bilješka 9 3 4 3 3" xfId="51561"/>
    <cellStyle name="Bilješka 9 3 4 4" xfId="24116"/>
    <cellStyle name="Bilješka 9 3 4 4 2" xfId="53887"/>
    <cellStyle name="Bilješka 9 3 4 5" xfId="45479"/>
    <cellStyle name="Bilješka 9 3 4 5 2" xfId="57077"/>
    <cellStyle name="Bilješka 9 3 4 6" xfId="47514"/>
    <cellStyle name="Bilješka 9 3 5" xfId="10271"/>
    <cellStyle name="Bilješka 9 3 5 2" xfId="17834"/>
    <cellStyle name="Bilješka 9 3 5 2 2" xfId="45483"/>
    <cellStyle name="Bilješka 9 3 5 3" xfId="25952"/>
    <cellStyle name="Bilješka 9 3 5 4" xfId="45482"/>
    <cellStyle name="Bilješka 9 3 5 5" xfId="48613"/>
    <cellStyle name="Bilješka 9 3 6" xfId="10788"/>
    <cellStyle name="Bilješka 9 3 6 2" xfId="18324"/>
    <cellStyle name="Bilješka 9 3 6 2 2" xfId="45485"/>
    <cellStyle name="Bilješka 9 3 6 3" xfId="26441"/>
    <cellStyle name="Bilješka 9 3 6 4" xfId="45484"/>
    <cellStyle name="Bilješka 9 3 6 5" xfId="51272"/>
    <cellStyle name="Bilješka 9 3 7" xfId="11474"/>
    <cellStyle name="Bilješka 9 3 7 2" xfId="18989"/>
    <cellStyle name="Bilješka 9 3 7 2 2" xfId="45487"/>
    <cellStyle name="Bilješka 9 3 7 3" xfId="27120"/>
    <cellStyle name="Bilješka 9 3 7 4" xfId="45486"/>
    <cellStyle name="Bilješka 9 3 7 5" xfId="56435"/>
    <cellStyle name="Bilješka 9 3 8" xfId="12367"/>
    <cellStyle name="Bilješka 9 3 8 2" xfId="19872"/>
    <cellStyle name="Bilješka 9 3 8 2 2" xfId="45489"/>
    <cellStyle name="Bilješka 9 3 8 3" xfId="28003"/>
    <cellStyle name="Bilješka 9 3 8 4" xfId="45488"/>
    <cellStyle name="Bilješka 9 3 9" xfId="13843"/>
    <cellStyle name="Bilješka 9 3 9 2" xfId="21306"/>
    <cellStyle name="Bilješka 9 3 9 2 2" xfId="45491"/>
    <cellStyle name="Bilješka 9 3 9 3" xfId="29462"/>
    <cellStyle name="Bilješka 9 3 9 4" xfId="45490"/>
    <cellStyle name="Bilješka 9 3_Hotel Fortuna" xfId="49443"/>
    <cellStyle name="Bilješka 9 4" xfId="8411"/>
    <cellStyle name="Bilješka 9 4 2" xfId="15548"/>
    <cellStyle name="Bilješka 9 4 2 2" xfId="45493"/>
    <cellStyle name="Bilješka 9 4 3" xfId="25002"/>
    <cellStyle name="Bilješka 9 4 4" xfId="45492"/>
    <cellStyle name="Bilješka 9 4 5" xfId="47502"/>
    <cellStyle name="Bilješka 9 5" xfId="8443"/>
    <cellStyle name="Bilješka 9 5 2" xfId="15534"/>
    <cellStyle name="Bilješka 9 5 2 2" xfId="45495"/>
    <cellStyle name="Bilješka 9 5 3" xfId="25033"/>
    <cellStyle name="Bilješka 9 5 4" xfId="45494"/>
    <cellStyle name="Bilješka 9 5 5" xfId="48476"/>
    <cellStyle name="Bilješka 9 6" xfId="11167"/>
    <cellStyle name="Bilješka 9 6 2" xfId="18694"/>
    <cellStyle name="Bilješka 9 6 2 2" xfId="45497"/>
    <cellStyle name="Bilješka 9 6 3" xfId="26816"/>
    <cellStyle name="Bilješka 9 6 4" xfId="45496"/>
    <cellStyle name="Bilješka 9 6 5" xfId="50566"/>
    <cellStyle name="Bilješka 9 7" xfId="11059"/>
    <cellStyle name="Bilješka 9 7 2" xfId="18589"/>
    <cellStyle name="Bilješka 9 7 2 2" xfId="45499"/>
    <cellStyle name="Bilješka 9 7 3" xfId="26708"/>
    <cellStyle name="Bilješka 9 7 4" xfId="45498"/>
    <cellStyle name="Bilješka 9 7 5" xfId="50527"/>
    <cellStyle name="Bilješka 9 8" xfId="10794"/>
    <cellStyle name="Bilješka 9 8 2" xfId="18330"/>
    <cellStyle name="Bilješka 9 8 2 2" xfId="45501"/>
    <cellStyle name="Bilješka 9 8 3" xfId="26447"/>
    <cellStyle name="Bilješka 9 8 4" xfId="45500"/>
    <cellStyle name="Bilješka 9 9" xfId="11787"/>
    <cellStyle name="Bilješka 9 9 2" xfId="19302"/>
    <cellStyle name="Bilješka 9 9 2 2" xfId="45503"/>
    <cellStyle name="Bilješka 9 9 3" xfId="27428"/>
    <cellStyle name="Bilješka 9 9 4" xfId="45502"/>
    <cellStyle name="Bilješka 9_Hotel Fortuna" xfId="49761"/>
    <cellStyle name="Bilješka_2009_06_02_tender_jezevac_PARCELACIJA  -s formom" xfId="2450"/>
    <cellStyle name="Border" xfId="2451"/>
    <cellStyle name="Calc Currency (0)" xfId="2452"/>
    <cellStyle name="Calc Currency (2)" xfId="2453"/>
    <cellStyle name="Calc Percent (0)" xfId="2454"/>
    <cellStyle name="Calc Percent (1)" xfId="2455"/>
    <cellStyle name="Calc Percent (2)" xfId="2456"/>
    <cellStyle name="Calc Units (0)" xfId="2457"/>
    <cellStyle name="Calc Units (1)" xfId="2458"/>
    <cellStyle name="Calc Units (2)" xfId="2459"/>
    <cellStyle name="Calcolo" xfId="2460"/>
    <cellStyle name="Calcolo 2" xfId="2461"/>
    <cellStyle name="Calcolo 3" xfId="2462"/>
    <cellStyle name="Calcolo 4" xfId="2463"/>
    <cellStyle name="Calculation 10" xfId="2464"/>
    <cellStyle name="Calculation 2" xfId="2465"/>
    <cellStyle name="Calculation 2 2" xfId="2466"/>
    <cellStyle name="Calculation 2 3" xfId="2467"/>
    <cellStyle name="Calculation 2 4" xfId="2468"/>
    <cellStyle name="Calculation 2 5" xfId="2469"/>
    <cellStyle name="Calculation 2_Rabac 2011 - 080310" xfId="2470"/>
    <cellStyle name="Calculation 3" xfId="2471"/>
    <cellStyle name="Calculation 3 10" xfId="2472"/>
    <cellStyle name="Calculation 3 11" xfId="2473"/>
    <cellStyle name="Calculation 3 12" xfId="2474"/>
    <cellStyle name="Calculation 3 13" xfId="2475"/>
    <cellStyle name="Calculation 3 14" xfId="2476"/>
    <cellStyle name="Calculation 3 15" xfId="2477"/>
    <cellStyle name="Calculation 3 16" xfId="2478"/>
    <cellStyle name="Calculation 3 17" xfId="2479"/>
    <cellStyle name="Calculation 3 18" xfId="2480"/>
    <cellStyle name="Calculation 3 19" xfId="2481"/>
    <cellStyle name="Calculation 3 2" xfId="2482"/>
    <cellStyle name="Calculation 3 20" xfId="2483"/>
    <cellStyle name="Calculation 3 21" xfId="2484"/>
    <cellStyle name="Calculation 3 22" xfId="2485"/>
    <cellStyle name="Calculation 3 23" xfId="2486"/>
    <cellStyle name="Calculation 3 24" xfId="2487"/>
    <cellStyle name="Calculation 3 25" xfId="2488"/>
    <cellStyle name="Calculation 3 26" xfId="2489"/>
    <cellStyle name="Calculation 3 27" xfId="2490"/>
    <cellStyle name="Calculation 3 28" xfId="2491"/>
    <cellStyle name="Calculation 3 29" xfId="2492"/>
    <cellStyle name="Calculation 3 3" xfId="2493"/>
    <cellStyle name="Calculation 3 3 2" xfId="2494"/>
    <cellStyle name="Calculation 3 30" xfId="2495"/>
    <cellStyle name="Calculation 3 31" xfId="2496"/>
    <cellStyle name="Calculation 3 4" xfId="2497"/>
    <cellStyle name="Calculation 3 5" xfId="2498"/>
    <cellStyle name="Calculation 3 6" xfId="2499"/>
    <cellStyle name="Calculation 3 7" xfId="2500"/>
    <cellStyle name="Calculation 3 8" xfId="2501"/>
    <cellStyle name="Calculation 3 9" xfId="2502"/>
    <cellStyle name="Calculation 4" xfId="2503"/>
    <cellStyle name="Calculation 4 10" xfId="2504"/>
    <cellStyle name="Calculation 4 11" xfId="2505"/>
    <cellStyle name="Calculation 4 12" xfId="2506"/>
    <cellStyle name="Calculation 4 13" xfId="2507"/>
    <cellStyle name="Calculation 4 14" xfId="2508"/>
    <cellStyle name="Calculation 4 15" xfId="2509"/>
    <cellStyle name="Calculation 4 16" xfId="2510"/>
    <cellStyle name="Calculation 4 17" xfId="2511"/>
    <cellStyle name="Calculation 4 18" xfId="2512"/>
    <cellStyle name="Calculation 4 19" xfId="2513"/>
    <cellStyle name="Calculation 4 2" xfId="2514"/>
    <cellStyle name="Calculation 4 20" xfId="2515"/>
    <cellStyle name="Calculation 4 21" xfId="2516"/>
    <cellStyle name="Calculation 4 22" xfId="2517"/>
    <cellStyle name="Calculation 4 23" xfId="2518"/>
    <cellStyle name="Calculation 4 24" xfId="2519"/>
    <cellStyle name="Calculation 4 25" xfId="2520"/>
    <cellStyle name="Calculation 4 26" xfId="2521"/>
    <cellStyle name="Calculation 4 27" xfId="2522"/>
    <cellStyle name="Calculation 4 28" xfId="2523"/>
    <cellStyle name="Calculation 4 3" xfId="2524"/>
    <cellStyle name="Calculation 4 4" xfId="2525"/>
    <cellStyle name="Calculation 4 5" xfId="2526"/>
    <cellStyle name="Calculation 4 6" xfId="2527"/>
    <cellStyle name="Calculation 4 7" xfId="2528"/>
    <cellStyle name="Calculation 4 8" xfId="2529"/>
    <cellStyle name="Calculation 4 9" xfId="2530"/>
    <cellStyle name="Calculation 5" xfId="2531"/>
    <cellStyle name="Calculation 6" xfId="2532"/>
    <cellStyle name="Calculation 7" xfId="2533"/>
    <cellStyle name="Calculation 8" xfId="2534"/>
    <cellStyle name="Calculation 9" xfId="2535"/>
    <cellStyle name="Cella collegata" xfId="2536"/>
    <cellStyle name="Cella da controllare" xfId="2537"/>
    <cellStyle name="Cella da controllare 2" xfId="2538"/>
    <cellStyle name="Cella da controllare 3" xfId="2539"/>
    <cellStyle name="Cella da controllare 4" xfId="2540"/>
    <cellStyle name="cf1" xfId="60572"/>
    <cellStyle name="cf2" xfId="60567"/>
    <cellStyle name="cf3" xfId="60574"/>
    <cellStyle name="Check Cell 10" xfId="2541"/>
    <cellStyle name="Check Cell 2" xfId="2542"/>
    <cellStyle name="Check Cell 2 2" xfId="2543"/>
    <cellStyle name="Check Cell 2 3" xfId="2544"/>
    <cellStyle name="Check Cell 2 4" xfId="2545"/>
    <cellStyle name="Check Cell 2 5" xfId="2546"/>
    <cellStyle name="Check Cell 2_Rabac 2011 - 080310" xfId="2547"/>
    <cellStyle name="Check Cell 3" xfId="2548"/>
    <cellStyle name="Check Cell 3 10" xfId="2549"/>
    <cellStyle name="Check Cell 3 11" xfId="2550"/>
    <cellStyle name="Check Cell 3 12" xfId="2551"/>
    <cellStyle name="Check Cell 3 13" xfId="2552"/>
    <cellStyle name="Check Cell 3 14" xfId="2553"/>
    <cellStyle name="Check Cell 3 15" xfId="2554"/>
    <cellStyle name="Check Cell 3 16" xfId="2555"/>
    <cellStyle name="Check Cell 3 17" xfId="2556"/>
    <cellStyle name="Check Cell 3 18" xfId="2557"/>
    <cellStyle name="Check Cell 3 19" xfId="2558"/>
    <cellStyle name="Check Cell 3 2" xfId="2559"/>
    <cellStyle name="Check Cell 3 20" xfId="2560"/>
    <cellStyle name="Check Cell 3 21" xfId="2561"/>
    <cellStyle name="Check Cell 3 22" xfId="2562"/>
    <cellStyle name="Check Cell 3 23" xfId="2563"/>
    <cellStyle name="Check Cell 3 24" xfId="2564"/>
    <cellStyle name="Check Cell 3 25" xfId="2565"/>
    <cellStyle name="Check Cell 3 26" xfId="2566"/>
    <cellStyle name="Check Cell 3 27" xfId="2567"/>
    <cellStyle name="Check Cell 3 28" xfId="2568"/>
    <cellStyle name="Check Cell 3 29" xfId="2569"/>
    <cellStyle name="Check Cell 3 3" xfId="2570"/>
    <cellStyle name="Check Cell 3 3 2" xfId="2571"/>
    <cellStyle name="Check Cell 3 30" xfId="2572"/>
    <cellStyle name="Check Cell 3 31" xfId="2573"/>
    <cellStyle name="Check Cell 3 4" xfId="2574"/>
    <cellStyle name="Check Cell 3 5" xfId="2575"/>
    <cellStyle name="Check Cell 3 6" xfId="2576"/>
    <cellStyle name="Check Cell 3 7" xfId="2577"/>
    <cellStyle name="Check Cell 3 8" xfId="2578"/>
    <cellStyle name="Check Cell 3 9" xfId="2579"/>
    <cellStyle name="Check Cell 4" xfId="2580"/>
    <cellStyle name="Check Cell 4 10" xfId="2581"/>
    <cellStyle name="Check Cell 4 11" xfId="2582"/>
    <cellStyle name="Check Cell 4 12" xfId="2583"/>
    <cellStyle name="Check Cell 4 13" xfId="2584"/>
    <cellStyle name="Check Cell 4 14" xfId="2585"/>
    <cellStyle name="Check Cell 4 15" xfId="2586"/>
    <cellStyle name="Check Cell 4 16" xfId="2587"/>
    <cellStyle name="Check Cell 4 17" xfId="2588"/>
    <cellStyle name="Check Cell 4 18" xfId="2589"/>
    <cellStyle name="Check Cell 4 19" xfId="2590"/>
    <cellStyle name="Check Cell 4 2" xfId="2591"/>
    <cellStyle name="Check Cell 4 20" xfId="2592"/>
    <cellStyle name="Check Cell 4 21" xfId="2593"/>
    <cellStyle name="Check Cell 4 22" xfId="2594"/>
    <cellStyle name="Check Cell 4 23" xfId="2595"/>
    <cellStyle name="Check Cell 4 24" xfId="2596"/>
    <cellStyle name="Check Cell 4 25" xfId="2597"/>
    <cellStyle name="Check Cell 4 26" xfId="2598"/>
    <cellStyle name="Check Cell 4 27" xfId="2599"/>
    <cellStyle name="Check Cell 4 28" xfId="2600"/>
    <cellStyle name="Check Cell 4 3" xfId="2601"/>
    <cellStyle name="Check Cell 4 4" xfId="2602"/>
    <cellStyle name="Check Cell 4 5" xfId="2603"/>
    <cellStyle name="Check Cell 4 6" xfId="2604"/>
    <cellStyle name="Check Cell 4 7" xfId="2605"/>
    <cellStyle name="Check Cell 4 8" xfId="2606"/>
    <cellStyle name="Check Cell 4 9" xfId="2607"/>
    <cellStyle name="Check Cell 5" xfId="2608"/>
    <cellStyle name="Check Cell 6" xfId="2609"/>
    <cellStyle name="Check Cell 7" xfId="2610"/>
    <cellStyle name="Check Cell 8" xfId="2611"/>
    <cellStyle name="Check Cell 9" xfId="2612"/>
    <cellStyle name="cijene" xfId="2613"/>
    <cellStyle name="Colore 1" xfId="2614"/>
    <cellStyle name="Colore 1 2" xfId="2615"/>
    <cellStyle name="Colore 1 3" xfId="2616"/>
    <cellStyle name="Colore 1 4" xfId="2617"/>
    <cellStyle name="Colore 2" xfId="2618"/>
    <cellStyle name="Colore 2 2" xfId="2619"/>
    <cellStyle name="Colore 2 3" xfId="2620"/>
    <cellStyle name="Colore 2 4" xfId="2621"/>
    <cellStyle name="Colore 3" xfId="2622"/>
    <cellStyle name="Colore 3 2" xfId="2623"/>
    <cellStyle name="Colore 3 3" xfId="2624"/>
    <cellStyle name="Colore 3 4" xfId="2625"/>
    <cellStyle name="Colore 4" xfId="2626"/>
    <cellStyle name="Colore 4 2" xfId="2627"/>
    <cellStyle name="Colore 4 3" xfId="2628"/>
    <cellStyle name="Colore 4 4" xfId="2629"/>
    <cellStyle name="Colore 5" xfId="2630"/>
    <cellStyle name="Colore 5 2" xfId="2631"/>
    <cellStyle name="Colore 5 3" xfId="2632"/>
    <cellStyle name="Colore 5 4" xfId="2633"/>
    <cellStyle name="Colore 6" xfId="2634"/>
    <cellStyle name="Colore 6 2" xfId="2635"/>
    <cellStyle name="Colore 6 3" xfId="2636"/>
    <cellStyle name="Colore 6 4" xfId="2637"/>
    <cellStyle name="Comma [0] 2" xfId="2638"/>
    <cellStyle name="Comma [0] 2 2" xfId="2639"/>
    <cellStyle name="Comma [0] 2 3" xfId="2640"/>
    <cellStyle name="Comma [00]" xfId="2641"/>
    <cellStyle name="Comma 10" xfId="2642"/>
    <cellStyle name="Comma 10 2" xfId="2643"/>
    <cellStyle name="Comma 10 2 2" xfId="2644"/>
    <cellStyle name="Comma 10 2 2 2" xfId="2645"/>
    <cellStyle name="Comma 10 2 2 3" xfId="2646"/>
    <cellStyle name="Comma 10 2 3" xfId="2647"/>
    <cellStyle name="Comma 10 2 3 2" xfId="2648"/>
    <cellStyle name="Comma 10 2 3 3" xfId="2649"/>
    <cellStyle name="Comma 10 2 4" xfId="2650"/>
    <cellStyle name="Comma 10 2 5" xfId="2651"/>
    <cellStyle name="Comma 10 2 6" xfId="6114"/>
    <cellStyle name="Comma 10 2 7" xfId="60433"/>
    <cellStyle name="Comma 10 3" xfId="2652"/>
    <cellStyle name="Comma 10 3 2" xfId="2653"/>
    <cellStyle name="Comma 10 3 2 2" xfId="2654"/>
    <cellStyle name="Comma 10 3 2 3" xfId="2655"/>
    <cellStyle name="Comma 10 3 3" xfId="2656"/>
    <cellStyle name="Comma 10 3 3 2" xfId="2657"/>
    <cellStyle name="Comma 10 3 3 3" xfId="2658"/>
    <cellStyle name="Comma 10 3 4" xfId="2659"/>
    <cellStyle name="Comma 10 3 5" xfId="2660"/>
    <cellStyle name="Comma 10 3 6" xfId="60350"/>
    <cellStyle name="Comma 10 4" xfId="2661"/>
    <cellStyle name="Comma 10 4 2" xfId="2662"/>
    <cellStyle name="Comma 10 4 2 2" xfId="2663"/>
    <cellStyle name="Comma 10 4 2 3" xfId="2664"/>
    <cellStyle name="Comma 10 4 3" xfId="2665"/>
    <cellStyle name="Comma 10 4 4" xfId="2666"/>
    <cellStyle name="Comma 10 5" xfId="2667"/>
    <cellStyle name="Comma 10 5 2" xfId="2668"/>
    <cellStyle name="Comma 10 5 3" xfId="2669"/>
    <cellStyle name="Comma 10 6" xfId="2670"/>
    <cellStyle name="Comma 10 6 2" xfId="2671"/>
    <cellStyle name="Comma 10 6 3" xfId="2672"/>
    <cellStyle name="Comma 10 7" xfId="2673"/>
    <cellStyle name="Comma 10 8" xfId="2674"/>
    <cellStyle name="Comma 10 9" xfId="6955"/>
    <cellStyle name="Comma 11" xfId="2675"/>
    <cellStyle name="Comma 11 2" xfId="2676"/>
    <cellStyle name="Comma 11 2 2" xfId="2677"/>
    <cellStyle name="Comma 11 2 3" xfId="2678"/>
    <cellStyle name="Comma 11 2 4" xfId="60434"/>
    <cellStyle name="Comma 11 3" xfId="2679"/>
    <cellStyle name="Comma 11 3 2" xfId="2680"/>
    <cellStyle name="Comma 11 3 3" xfId="2681"/>
    <cellStyle name="Comma 11 3 4" xfId="60351"/>
    <cellStyle name="Comma 11 4" xfId="2682"/>
    <cellStyle name="Comma 11 5" xfId="2683"/>
    <cellStyle name="Comma 11 6" xfId="6956"/>
    <cellStyle name="Comma 12" xfId="2684"/>
    <cellStyle name="Comma 12 2" xfId="2685"/>
    <cellStyle name="Comma 12 2 2" xfId="2686"/>
    <cellStyle name="Comma 12 2 3" xfId="2687"/>
    <cellStyle name="Comma 12 2 4" xfId="60435"/>
    <cellStyle name="Comma 12 3" xfId="2688"/>
    <cellStyle name="Comma 12 3 2" xfId="2689"/>
    <cellStyle name="Comma 12 3 3" xfId="2690"/>
    <cellStyle name="Comma 12 3 4" xfId="60352"/>
    <cellStyle name="Comma 12 4" xfId="2691"/>
    <cellStyle name="Comma 12 5" xfId="2692"/>
    <cellStyle name="Comma 12 6" xfId="6957"/>
    <cellStyle name="Comma 13" xfId="2693"/>
    <cellStyle name="Comma 13 2" xfId="2694"/>
    <cellStyle name="Comma 13 2 2" xfId="2695"/>
    <cellStyle name="Comma 13 2 3" xfId="2696"/>
    <cellStyle name="Comma 13 2 4" xfId="60436"/>
    <cellStyle name="Comma 13 3" xfId="2697"/>
    <cellStyle name="Comma 13 3 2" xfId="2698"/>
    <cellStyle name="Comma 13 3 3" xfId="2699"/>
    <cellStyle name="Comma 13 3 4" xfId="60353"/>
    <cellStyle name="Comma 13 4" xfId="2700"/>
    <cellStyle name="Comma 13 5" xfId="2701"/>
    <cellStyle name="Comma 13 6" xfId="6958"/>
    <cellStyle name="Comma 14" xfId="2702"/>
    <cellStyle name="Comma 14 2" xfId="2703"/>
    <cellStyle name="Comma 14 2 2" xfId="2704"/>
    <cellStyle name="Comma 14 2 3" xfId="2705"/>
    <cellStyle name="Comma 14 2 4" xfId="60437"/>
    <cellStyle name="Comma 14 3" xfId="2706"/>
    <cellStyle name="Comma 14 3 2" xfId="2707"/>
    <cellStyle name="Comma 14 3 3" xfId="2708"/>
    <cellStyle name="Comma 14 3 4" xfId="60354"/>
    <cellStyle name="Comma 14 4" xfId="2709"/>
    <cellStyle name="Comma 14 5" xfId="2710"/>
    <cellStyle name="Comma 14 6" xfId="6959"/>
    <cellStyle name="Comma 15" xfId="2711"/>
    <cellStyle name="Comma 15 2" xfId="2712"/>
    <cellStyle name="Comma 15 2 2" xfId="2713"/>
    <cellStyle name="Comma 15 2 3" xfId="2714"/>
    <cellStyle name="Comma 15 2 4" xfId="60438"/>
    <cellStyle name="Comma 15 3" xfId="2715"/>
    <cellStyle name="Comma 15 3 2" xfId="2716"/>
    <cellStyle name="Comma 15 3 3" xfId="2717"/>
    <cellStyle name="Comma 15 3 4" xfId="60355"/>
    <cellStyle name="Comma 15 4" xfId="2718"/>
    <cellStyle name="Comma 15 5" xfId="2719"/>
    <cellStyle name="Comma 15 6" xfId="6960"/>
    <cellStyle name="Comma 16" xfId="2720"/>
    <cellStyle name="Comma 16 2" xfId="2721"/>
    <cellStyle name="Comma 16 2 2" xfId="2722"/>
    <cellStyle name="Comma 16 2 3" xfId="2723"/>
    <cellStyle name="Comma 16 2 4" xfId="60439"/>
    <cellStyle name="Comma 16 3" xfId="2724"/>
    <cellStyle name="Comma 16 3 2" xfId="2725"/>
    <cellStyle name="Comma 16 3 3" xfId="2726"/>
    <cellStyle name="Comma 16 3 4" xfId="60356"/>
    <cellStyle name="Comma 16 4" xfId="2727"/>
    <cellStyle name="Comma 16 5" xfId="2728"/>
    <cellStyle name="Comma 16 6" xfId="6961"/>
    <cellStyle name="Comma 17" xfId="2729"/>
    <cellStyle name="Comma 17 2" xfId="2730"/>
    <cellStyle name="Comma 17 2 2" xfId="2731"/>
    <cellStyle name="Comma 17 2 3" xfId="2732"/>
    <cellStyle name="Comma 17 2 4" xfId="60357"/>
    <cellStyle name="Comma 17 3" xfId="2733"/>
    <cellStyle name="Comma 17 3 2" xfId="2734"/>
    <cellStyle name="Comma 17 3 3" xfId="2735"/>
    <cellStyle name="Comma 17 4" xfId="2736"/>
    <cellStyle name="Comma 17 5" xfId="2737"/>
    <cellStyle name="Comma 17 6" xfId="6962"/>
    <cellStyle name="Comma 18" xfId="2738"/>
    <cellStyle name="Comma 18 2" xfId="2739"/>
    <cellStyle name="Comma 18 2 2" xfId="2740"/>
    <cellStyle name="Comma 18 2 3" xfId="2741"/>
    <cellStyle name="Comma 18 2 4" xfId="60358"/>
    <cellStyle name="Comma 18 3" xfId="2742"/>
    <cellStyle name="Comma 18 3 2" xfId="2743"/>
    <cellStyle name="Comma 18 3 3" xfId="2744"/>
    <cellStyle name="Comma 18 4" xfId="2745"/>
    <cellStyle name="Comma 18 5" xfId="2746"/>
    <cellStyle name="Comma 18 6" xfId="6963"/>
    <cellStyle name="Comma 19" xfId="2747"/>
    <cellStyle name="Comma 19 2" xfId="2748"/>
    <cellStyle name="Comma 19 2 2" xfId="2749"/>
    <cellStyle name="Comma 19 2 3" xfId="2750"/>
    <cellStyle name="Comma 19 2 4" xfId="60359"/>
    <cellStyle name="Comma 19 3" xfId="2751"/>
    <cellStyle name="Comma 19 3 2" xfId="2752"/>
    <cellStyle name="Comma 19 3 3" xfId="2753"/>
    <cellStyle name="Comma 19 4" xfId="2754"/>
    <cellStyle name="Comma 19 5" xfId="2755"/>
    <cellStyle name="Comma 19 6" xfId="6964"/>
    <cellStyle name="Comma 2" xfId="2756"/>
    <cellStyle name="Comma 2 10" xfId="2757"/>
    <cellStyle name="Comma 2 10 2" xfId="2758"/>
    <cellStyle name="Comma 2 10 3" xfId="2759"/>
    <cellStyle name="Comma 2 10 4" xfId="6859"/>
    <cellStyle name="Comma 2 10 5" xfId="60360"/>
    <cellStyle name="Comma 2 11" xfId="2760"/>
    <cellStyle name="Comma 2 12" xfId="2761"/>
    <cellStyle name="Comma 2 13" xfId="6103"/>
    <cellStyle name="Comma 2 14" xfId="6965"/>
    <cellStyle name="Comma 2 2" xfId="2762"/>
    <cellStyle name="Comma 2 2 10" xfId="60573"/>
    <cellStyle name="Comma 2 2 2" xfId="2763"/>
    <cellStyle name="Comma 2 2 2 2" xfId="2764"/>
    <cellStyle name="Comma 2 2 2 2 2" xfId="53872"/>
    <cellStyle name="Comma 2 2 2 3" xfId="47307"/>
    <cellStyle name="Comma 2 2 2 3 2" xfId="60600"/>
    <cellStyle name="Comma 2 2 2 4" xfId="45505"/>
    <cellStyle name="Comma 2 2 3" xfId="2765"/>
    <cellStyle name="Comma 2 2 3 10" xfId="60617"/>
    <cellStyle name="Comma 2 2 3 2" xfId="2766"/>
    <cellStyle name="Comma 2 2 3 3" xfId="2767"/>
    <cellStyle name="Comma 2 2 3 4" xfId="2768"/>
    <cellStyle name="Comma 2 2 3 4 2" xfId="2769"/>
    <cellStyle name="Comma 2 2 3 4 3" xfId="2770"/>
    <cellStyle name="Comma 2 2 3 5" xfId="2771"/>
    <cellStyle name="Comma 2 2 3 5 2" xfId="2772"/>
    <cellStyle name="Comma 2 2 3 5 3" xfId="2773"/>
    <cellStyle name="Comma 2 2 3 6" xfId="2774"/>
    <cellStyle name="Comma 2 2 3 7" xfId="2775"/>
    <cellStyle name="Comma 2 2 3 8" xfId="6108"/>
    <cellStyle name="Comma 2 2 3 9" xfId="47581"/>
    <cellStyle name="Comma 2 2 4" xfId="2776"/>
    <cellStyle name="Comma 2 2 4 2" xfId="2777"/>
    <cellStyle name="Comma 2 2 4 2 2" xfId="2778"/>
    <cellStyle name="Comma 2 2 4 2 2 2" xfId="2779"/>
    <cellStyle name="Comma 2 2 4 2 2 3" xfId="2780"/>
    <cellStyle name="Comma 2 2 4 2 3" xfId="2781"/>
    <cellStyle name="Comma 2 2 4 2 3 2" xfId="2782"/>
    <cellStyle name="Comma 2 2 4 2 3 3" xfId="2783"/>
    <cellStyle name="Comma 2 2 4 2 4" xfId="2784"/>
    <cellStyle name="Comma 2 2 4 2 5" xfId="2785"/>
    <cellStyle name="Comma 2 2 4 3" xfId="2786"/>
    <cellStyle name="Comma 2 2 4 4" xfId="2787"/>
    <cellStyle name="Comma 2 2 4 4 2" xfId="2788"/>
    <cellStyle name="Comma 2 2 4 4 3" xfId="2789"/>
    <cellStyle name="Comma 2 2 4 5" xfId="2790"/>
    <cellStyle name="Comma 2 2 4 6" xfId="2791"/>
    <cellStyle name="Comma 2 2 4 7" xfId="6116"/>
    <cellStyle name="Comma 2 2 4 8" xfId="48421"/>
    <cellStyle name="Comma 2 2 5" xfId="2792"/>
    <cellStyle name="Comma 2 2 5 2" xfId="48506"/>
    <cellStyle name="Comma 2 2 6" xfId="2793"/>
    <cellStyle name="Comma 2 2 6 2" xfId="2794"/>
    <cellStyle name="Comma 2 2 6 3" xfId="2795"/>
    <cellStyle name="Comma 2 2 6 4" xfId="49433"/>
    <cellStyle name="Comma 2 2 7" xfId="6109"/>
    <cellStyle name="Comma 2 2 7 2" xfId="49491"/>
    <cellStyle name="Comma 2 2 8" xfId="60440"/>
    <cellStyle name="Comma 2 2 9" xfId="7476"/>
    <cellStyle name="Comma 2 3" xfId="2796"/>
    <cellStyle name="Comma 2 3 10" xfId="60618"/>
    <cellStyle name="Comma 2 3 2" xfId="2797"/>
    <cellStyle name="Comma 2 3 2 2" xfId="2798"/>
    <cellStyle name="Comma 2 3 2 2 2" xfId="53871"/>
    <cellStyle name="Comma 2 3 2 3" xfId="2799"/>
    <cellStyle name="Comma 2 3 2 3 2" xfId="2800"/>
    <cellStyle name="Comma 2 3 2 3 3" xfId="2801"/>
    <cellStyle name="Comma 2 3 2 4" xfId="2802"/>
    <cellStyle name="Comma 2 3 2 4 2" xfId="2803"/>
    <cellStyle name="Comma 2 3 2 4 3" xfId="2804"/>
    <cellStyle name="Comma 2 3 2 5" xfId="2805"/>
    <cellStyle name="Comma 2 3 2 6" xfId="2806"/>
    <cellStyle name="Comma 2 3 2 7" xfId="45968"/>
    <cellStyle name="Comma 2 3 3" xfId="2807"/>
    <cellStyle name="Comma 2 3 3 2" xfId="47304"/>
    <cellStyle name="Comma 2 3 4" xfId="2808"/>
    <cellStyle name="Comma 2 3 5" xfId="2809"/>
    <cellStyle name="Comma 2 3 5 2" xfId="2810"/>
    <cellStyle name="Comma 2 3 5 3" xfId="2811"/>
    <cellStyle name="Comma 2 3 6" xfId="2812"/>
    <cellStyle name="Comma 2 3 6 2" xfId="2813"/>
    <cellStyle name="Comma 2 3 6 3" xfId="2814"/>
    <cellStyle name="Comma 2 3 7" xfId="2815"/>
    <cellStyle name="Comma 2 3 8" xfId="2816"/>
    <cellStyle name="Comma 2 3 9" xfId="45506"/>
    <cellStyle name="Comma 2 4" xfId="2817"/>
    <cellStyle name="Comma 2 4 2" xfId="2818"/>
    <cellStyle name="Comma 2 4 2 2" xfId="45969"/>
    <cellStyle name="Comma 2 4 3" xfId="2819"/>
    <cellStyle name="Comma 2 4 3 2" xfId="2820"/>
    <cellStyle name="Comma 2 4 3 3" xfId="2821"/>
    <cellStyle name="Comma 2 4 3 4" xfId="47475"/>
    <cellStyle name="Comma 2 4 4" xfId="2822"/>
    <cellStyle name="Comma 2 4 4 2" xfId="2823"/>
    <cellStyle name="Comma 2 4 4 3" xfId="2824"/>
    <cellStyle name="Comma 2 4 5" xfId="2825"/>
    <cellStyle name="Comma 2 4 6" xfId="2826"/>
    <cellStyle name="Comma 2 4 7" xfId="45504"/>
    <cellStyle name="Comma 2 4 8" xfId="60656"/>
    <cellStyle name="Comma 2 5" xfId="2827"/>
    <cellStyle name="Comma 2 5 2" xfId="2828"/>
    <cellStyle name="Comma 2 5 2 2" xfId="2829"/>
    <cellStyle name="Comma 2 5 2 2 2" xfId="2830"/>
    <cellStyle name="Comma 2 5 2 2 3" xfId="2831"/>
    <cellStyle name="Comma 2 5 2 3" xfId="48419"/>
    <cellStyle name="Comma 2 5 3" xfId="2832"/>
    <cellStyle name="Comma 2 5 3 2" xfId="2833"/>
    <cellStyle name="Comma 2 5 4" xfId="2834"/>
    <cellStyle name="Comma 2 5 4 2" xfId="2835"/>
    <cellStyle name="Comma 2 5 4 3" xfId="2836"/>
    <cellStyle name="Comma 2 5 5" xfId="45967"/>
    <cellStyle name="Comma 2 6" xfId="2837"/>
    <cellStyle name="Comma 2 6 2" xfId="2838"/>
    <cellStyle name="Comma 2 6 2 2" xfId="2839"/>
    <cellStyle name="Comma 2 6 2 2 2" xfId="2840"/>
    <cellStyle name="Comma 2 6 2 2 3" xfId="2841"/>
    <cellStyle name="Comma 2 6 3" xfId="48478"/>
    <cellStyle name="Comma 2 7" xfId="2842"/>
    <cellStyle name="Comma 2 7 2" xfId="49431"/>
    <cellStyle name="Comma 2 8" xfId="2843"/>
    <cellStyle name="Comma 2 8 2" xfId="49449"/>
    <cellStyle name="Comma 2 9" xfId="2844"/>
    <cellStyle name="Comma 2 9 2" xfId="2845"/>
    <cellStyle name="Comma 2 9 3" xfId="2846"/>
    <cellStyle name="Comma 2 9 4" xfId="7305"/>
    <cellStyle name="Comma 2_1.2.3 Suteren" xfId="2847"/>
    <cellStyle name="Comma 20" xfId="2848"/>
    <cellStyle name="Comma 20 2" xfId="2849"/>
    <cellStyle name="Comma 20 2 2" xfId="2850"/>
    <cellStyle name="Comma 20 2 3" xfId="2851"/>
    <cellStyle name="Comma 20 2 4" xfId="60361"/>
    <cellStyle name="Comma 20 3" xfId="2852"/>
    <cellStyle name="Comma 20 3 2" xfId="2853"/>
    <cellStyle name="Comma 20 3 3" xfId="2854"/>
    <cellStyle name="Comma 20 4" xfId="2855"/>
    <cellStyle name="Comma 20 5" xfId="2856"/>
    <cellStyle name="Comma 20 6" xfId="6966"/>
    <cellStyle name="Comma 21" xfId="2857"/>
    <cellStyle name="Comma 21 2" xfId="2858"/>
    <cellStyle name="Comma 21 2 2" xfId="2859"/>
    <cellStyle name="Comma 21 2 3" xfId="2860"/>
    <cellStyle name="Comma 21 2 4" xfId="60362"/>
    <cellStyle name="Comma 21 3" xfId="2861"/>
    <cellStyle name="Comma 21 3 2" xfId="2862"/>
    <cellStyle name="Comma 21 3 3" xfId="2863"/>
    <cellStyle name="Comma 21 4" xfId="2864"/>
    <cellStyle name="Comma 21 5" xfId="2865"/>
    <cellStyle name="Comma 21 6" xfId="6967"/>
    <cellStyle name="Comma 22" xfId="2866"/>
    <cellStyle name="Comma 22 2" xfId="2867"/>
    <cellStyle name="Comma 22 2 2" xfId="2868"/>
    <cellStyle name="Comma 22 2 3" xfId="2869"/>
    <cellStyle name="Comma 22 2 4" xfId="60363"/>
    <cellStyle name="Comma 22 3" xfId="2870"/>
    <cellStyle name="Comma 22 3 2" xfId="2871"/>
    <cellStyle name="Comma 22 3 3" xfId="2872"/>
    <cellStyle name="Comma 22 4" xfId="2873"/>
    <cellStyle name="Comma 22 5" xfId="2874"/>
    <cellStyle name="Comma 22 6" xfId="6968"/>
    <cellStyle name="Comma 23" xfId="2875"/>
    <cellStyle name="Comma 23 2" xfId="2876"/>
    <cellStyle name="Comma 23 2 2" xfId="2877"/>
    <cellStyle name="Comma 23 2 3" xfId="2878"/>
    <cellStyle name="Comma 23 2 4" xfId="60364"/>
    <cellStyle name="Comma 23 3" xfId="2879"/>
    <cellStyle name="Comma 23 3 2" xfId="2880"/>
    <cellStyle name="Comma 23 3 3" xfId="2881"/>
    <cellStyle name="Comma 23 4" xfId="2882"/>
    <cellStyle name="Comma 23 5" xfId="2883"/>
    <cellStyle name="Comma 23 6" xfId="6969"/>
    <cellStyle name="Comma 24" xfId="2884"/>
    <cellStyle name="Comma 24 2" xfId="2885"/>
    <cellStyle name="Comma 24 2 2" xfId="2886"/>
    <cellStyle name="Comma 24 2 3" xfId="2887"/>
    <cellStyle name="Comma 24 2 4" xfId="60365"/>
    <cellStyle name="Comma 24 3" xfId="2888"/>
    <cellStyle name="Comma 24 3 2" xfId="2889"/>
    <cellStyle name="Comma 24 3 3" xfId="2890"/>
    <cellStyle name="Comma 24 4" xfId="2891"/>
    <cellStyle name="Comma 24 5" xfId="2892"/>
    <cellStyle name="Comma 24 6" xfId="6970"/>
    <cellStyle name="Comma 25" xfId="2893"/>
    <cellStyle name="Comma 25 2" xfId="60366"/>
    <cellStyle name="Comma 25 3" xfId="6971"/>
    <cellStyle name="Comma 26" xfId="2894"/>
    <cellStyle name="Comma 26 2" xfId="60367"/>
    <cellStyle name="Comma 26 3" xfId="6972"/>
    <cellStyle name="Comma 27" xfId="2895"/>
    <cellStyle name="Comma 27 2" xfId="60368"/>
    <cellStyle name="Comma 27 3" xfId="6973"/>
    <cellStyle name="Comma 28" xfId="2896"/>
    <cellStyle name="Comma 28 2" xfId="2897"/>
    <cellStyle name="Comma 28 2 2" xfId="2898"/>
    <cellStyle name="Comma 28 2 3" xfId="2899"/>
    <cellStyle name="Comma 28 2 4" xfId="60369"/>
    <cellStyle name="Comma 28 3" xfId="2900"/>
    <cellStyle name="Comma 28 3 2" xfId="2901"/>
    <cellStyle name="Comma 28 3 3" xfId="2902"/>
    <cellStyle name="Comma 28 4" xfId="2903"/>
    <cellStyle name="Comma 28 5" xfId="2904"/>
    <cellStyle name="Comma 28 6" xfId="6974"/>
    <cellStyle name="Comma 29" xfId="2905"/>
    <cellStyle name="Comma 29 2" xfId="2906"/>
    <cellStyle name="Comma 29 2 2" xfId="2907"/>
    <cellStyle name="Comma 29 2 3" xfId="2908"/>
    <cellStyle name="Comma 29 2 4" xfId="60370"/>
    <cellStyle name="Comma 29 3" xfId="2909"/>
    <cellStyle name="Comma 29 3 2" xfId="2910"/>
    <cellStyle name="Comma 29 3 3" xfId="2911"/>
    <cellStyle name="Comma 29 4" xfId="2912"/>
    <cellStyle name="Comma 29 5" xfId="2913"/>
    <cellStyle name="Comma 29 6" xfId="6975"/>
    <cellStyle name="Comma 3" xfId="2914"/>
    <cellStyle name="Comma 3 10" xfId="6976"/>
    <cellStyle name="Comma 3 11" xfId="60557"/>
    <cellStyle name="Comma 3 2" xfId="2915"/>
    <cellStyle name="Comma 3 2 2" xfId="2916"/>
    <cellStyle name="Comma 3 2 2 2" xfId="53873"/>
    <cellStyle name="Comma 3 2 3" xfId="47305"/>
    <cellStyle name="Comma 3 2 4" xfId="60441"/>
    <cellStyle name="Comma 3 2 5" xfId="45507"/>
    <cellStyle name="Comma 3 3" xfId="2917"/>
    <cellStyle name="Comma 3 3 2" xfId="2918"/>
    <cellStyle name="Comma 3 3 2 2" xfId="2919"/>
    <cellStyle name="Comma 3 3 2 2 2" xfId="2920"/>
    <cellStyle name="Comma 3 3 2 2 3" xfId="2921"/>
    <cellStyle name="Comma 3 3 2 3" xfId="2922"/>
    <cellStyle name="Comma 3 3 2 3 2" xfId="2923"/>
    <cellStyle name="Comma 3 3 2 3 3" xfId="2924"/>
    <cellStyle name="Comma 3 3 2 4" xfId="2925"/>
    <cellStyle name="Comma 3 3 2 5" xfId="2926"/>
    <cellStyle name="Comma 3 3 2 6" xfId="47476"/>
    <cellStyle name="Comma 3 3 3" xfId="2927"/>
    <cellStyle name="Comma 3 3 4" xfId="2928"/>
    <cellStyle name="Comma 3 3 4 2" xfId="2929"/>
    <cellStyle name="Comma 3 3 4 3" xfId="2930"/>
    <cellStyle name="Comma 3 3 5" xfId="2931"/>
    <cellStyle name="Comma 3 3 6" xfId="2932"/>
    <cellStyle name="Comma 3 3 7" xfId="45970"/>
    <cellStyle name="Comma 3 3 8" xfId="60664"/>
    <cellStyle name="Comma 3 4" xfId="2933"/>
    <cellStyle name="Comma 3 4 2" xfId="2934"/>
    <cellStyle name="Comma 3 4 2 2" xfId="2935"/>
    <cellStyle name="Comma 3 4 2 3" xfId="2936"/>
    <cellStyle name="Comma 3 4 3" xfId="2937"/>
    <cellStyle name="Comma 3 4 4" xfId="2938"/>
    <cellStyle name="Comma 3 4 5" xfId="48420"/>
    <cellStyle name="Comma 3 5" xfId="2939"/>
    <cellStyle name="Comma 3 5 2" xfId="48479"/>
    <cellStyle name="Comma 3 6" xfId="2940"/>
    <cellStyle name="Comma 3 6 2" xfId="2941"/>
    <cellStyle name="Comma 3 6 3" xfId="2942"/>
    <cellStyle name="Comma 3 6 4" xfId="49432"/>
    <cellStyle name="Comma 3 7" xfId="2943"/>
    <cellStyle name="Comma 3 7 2" xfId="2944"/>
    <cellStyle name="Comma 3 7 3" xfId="2945"/>
    <cellStyle name="Comma 3 7 4" xfId="49450"/>
    <cellStyle name="Comma 3 8" xfId="2946"/>
    <cellStyle name="Comma 3 8 2" xfId="2947"/>
    <cellStyle name="Comma 3 8 3" xfId="7306"/>
    <cellStyle name="Comma 3 9" xfId="2948"/>
    <cellStyle name="Comma 3 9 2" xfId="60371"/>
    <cellStyle name="Comma 30" xfId="2949"/>
    <cellStyle name="Comma 30 2" xfId="2950"/>
    <cellStyle name="Comma 30 2 2" xfId="2951"/>
    <cellStyle name="Comma 30 2 3" xfId="2952"/>
    <cellStyle name="Comma 30 2 4" xfId="60372"/>
    <cellStyle name="Comma 30 3" xfId="2953"/>
    <cellStyle name="Comma 30 3 2" xfId="2954"/>
    <cellStyle name="Comma 30 3 3" xfId="2955"/>
    <cellStyle name="Comma 30 4" xfId="2956"/>
    <cellStyle name="Comma 30 5" xfId="2957"/>
    <cellStyle name="Comma 30 6" xfId="6977"/>
    <cellStyle name="Comma 31" xfId="2958"/>
    <cellStyle name="Comma 31 2" xfId="2959"/>
    <cellStyle name="Comma 31 2 2" xfId="2960"/>
    <cellStyle name="Comma 31 2 3" xfId="2961"/>
    <cellStyle name="Comma 31 2 4" xfId="60373"/>
    <cellStyle name="Comma 31 3" xfId="2962"/>
    <cellStyle name="Comma 31 3 2" xfId="2963"/>
    <cellStyle name="Comma 31 3 3" xfId="2964"/>
    <cellStyle name="Comma 31 4" xfId="2965"/>
    <cellStyle name="Comma 31 5" xfId="2966"/>
    <cellStyle name="Comma 31 6" xfId="6978"/>
    <cellStyle name="Comma 32" xfId="2967"/>
    <cellStyle name="Comma 32 2" xfId="2968"/>
    <cellStyle name="Comma 32 2 2" xfId="2969"/>
    <cellStyle name="Comma 32 2 3" xfId="2970"/>
    <cellStyle name="Comma 32 2 4" xfId="60374"/>
    <cellStyle name="Comma 32 3" xfId="2971"/>
    <cellStyle name="Comma 32 4" xfId="2972"/>
    <cellStyle name="Comma 32 5" xfId="6979"/>
    <cellStyle name="Comma 33" xfId="2973"/>
    <cellStyle name="Comma 33 2" xfId="2974"/>
    <cellStyle name="Comma 33 2 2" xfId="2975"/>
    <cellStyle name="Comma 33 2 3" xfId="2976"/>
    <cellStyle name="Comma 33 2 4" xfId="60375"/>
    <cellStyle name="Comma 33 3" xfId="2977"/>
    <cellStyle name="Comma 33 4" xfId="2978"/>
    <cellStyle name="Comma 33 5" xfId="6980"/>
    <cellStyle name="Comma 33 6" xfId="60597"/>
    <cellStyle name="Comma 34" xfId="2979"/>
    <cellStyle name="Comma 34 2" xfId="2980"/>
    <cellStyle name="Comma 34 2 2" xfId="2981"/>
    <cellStyle name="Comma 34 2 3" xfId="2982"/>
    <cellStyle name="Comma 34 2 4" xfId="60376"/>
    <cellStyle name="Comma 34 3" xfId="2983"/>
    <cellStyle name="Comma 34 4" xfId="2984"/>
    <cellStyle name="Comma 34 5" xfId="6981"/>
    <cellStyle name="Comma 35" xfId="2985"/>
    <cellStyle name="Comma 35 2" xfId="2986"/>
    <cellStyle name="Comma 35 2 2" xfId="2987"/>
    <cellStyle name="Comma 35 2 3" xfId="2988"/>
    <cellStyle name="Comma 35 2 4" xfId="60377"/>
    <cellStyle name="Comma 35 3" xfId="2989"/>
    <cellStyle name="Comma 35 4" xfId="2990"/>
    <cellStyle name="Comma 35 5" xfId="6982"/>
    <cellStyle name="Comma 36" xfId="2991"/>
    <cellStyle name="Comma 36 2" xfId="2992"/>
    <cellStyle name="Comma 36 2 2" xfId="2993"/>
    <cellStyle name="Comma 36 2 3" xfId="2994"/>
    <cellStyle name="Comma 36 2 4" xfId="60378"/>
    <cellStyle name="Comma 36 3" xfId="2995"/>
    <cellStyle name="Comma 36 4" xfId="2996"/>
    <cellStyle name="Comma 36 5" xfId="6983"/>
    <cellStyle name="Comma 37" xfId="2997"/>
    <cellStyle name="Comma 37 2" xfId="2998"/>
    <cellStyle name="Comma 37 2 2" xfId="2999"/>
    <cellStyle name="Comma 37 2 3" xfId="3000"/>
    <cellStyle name="Comma 37 2 4" xfId="60379"/>
    <cellStyle name="Comma 37 3" xfId="3001"/>
    <cellStyle name="Comma 37 4" xfId="3002"/>
    <cellStyle name="Comma 37 5" xfId="6984"/>
    <cellStyle name="Comma 38" xfId="3003"/>
    <cellStyle name="Comma 38 2" xfId="3004"/>
    <cellStyle name="Comma 38 2 2" xfId="3005"/>
    <cellStyle name="Comma 38 2 3" xfId="3006"/>
    <cellStyle name="Comma 38 2 4" xfId="60380"/>
    <cellStyle name="Comma 38 3" xfId="3007"/>
    <cellStyle name="Comma 38 4" xfId="3008"/>
    <cellStyle name="Comma 38 5" xfId="6985"/>
    <cellStyle name="Comma 39" xfId="3009"/>
    <cellStyle name="Comma 39 2" xfId="3010"/>
    <cellStyle name="Comma 39 2 2" xfId="3011"/>
    <cellStyle name="Comma 39 2 3" xfId="3012"/>
    <cellStyle name="Comma 39 2 4" xfId="60381"/>
    <cellStyle name="Comma 39 3" xfId="3013"/>
    <cellStyle name="Comma 39 4" xfId="3014"/>
    <cellStyle name="Comma 39 5" xfId="6986"/>
    <cellStyle name="Comma 4" xfId="3015"/>
    <cellStyle name="Comma 4 10" xfId="6987"/>
    <cellStyle name="Comma 4 11" xfId="60616"/>
    <cellStyle name="Comma 4 2" xfId="3016"/>
    <cellStyle name="Comma 4 2 2" xfId="3017"/>
    <cellStyle name="Comma 4 2 2 2" xfId="53874"/>
    <cellStyle name="Comma 4 2 3" xfId="3018"/>
    <cellStyle name="Comma 4 2 3 2" xfId="3019"/>
    <cellStyle name="Comma 4 2 3 3" xfId="3020"/>
    <cellStyle name="Comma 4 2 3 4" xfId="47303"/>
    <cellStyle name="Comma 4 2 4" xfId="3021"/>
    <cellStyle name="Comma 4 2 4 2" xfId="3022"/>
    <cellStyle name="Comma 4 2 4 3" xfId="3023"/>
    <cellStyle name="Comma 4 2 4 4" xfId="60442"/>
    <cellStyle name="Comma 4 2 5" xfId="3024"/>
    <cellStyle name="Comma 4 2 5 2" xfId="3025"/>
    <cellStyle name="Comma 4 2 6" xfId="3026"/>
    <cellStyle name="Comma 4 2 7" xfId="45508"/>
    <cellStyle name="Comma 4 2 8" xfId="60619"/>
    <cellStyle name="Comma 4 3" xfId="3027"/>
    <cellStyle name="Comma 4 3 2" xfId="3028"/>
    <cellStyle name="Comma 4 3 3" xfId="3029"/>
    <cellStyle name="Comma 4 3 3 2" xfId="3030"/>
    <cellStyle name="Comma 4 3 3 3" xfId="3031"/>
    <cellStyle name="Comma 4 3 4" xfId="3032"/>
    <cellStyle name="Comma 4 3 4 2" xfId="3033"/>
    <cellStyle name="Comma 4 3 4 3" xfId="3034"/>
    <cellStyle name="Comma 4 3 5" xfId="3035"/>
    <cellStyle name="Comma 4 3 5 2" xfId="3036"/>
    <cellStyle name="Comma 4 3 6" xfId="3037"/>
    <cellStyle name="Comma 4 3 7" xfId="47474"/>
    <cellStyle name="Comma 4 3 8" xfId="60667"/>
    <cellStyle name="Comma 4 4" xfId="3038"/>
    <cellStyle name="Comma 4 4 2" xfId="3039"/>
    <cellStyle name="Comma 4 4 2 2" xfId="3040"/>
    <cellStyle name="Comma 4 4 2 2 2" xfId="3041"/>
    <cellStyle name="Comma 4 4 2 2 3" xfId="3042"/>
    <cellStyle name="Comma 4 4 2 3" xfId="3043"/>
    <cellStyle name="Comma 4 4 2 3 2" xfId="3044"/>
    <cellStyle name="Comma 4 4 2 3 3" xfId="3045"/>
    <cellStyle name="Comma 4 4 2 4" xfId="3046"/>
    <cellStyle name="Comma 4 4 2 5" xfId="3047"/>
    <cellStyle name="Comma 4 4 3" xfId="3048"/>
    <cellStyle name="Comma 4 4 4" xfId="3049"/>
    <cellStyle name="Comma 4 4 4 2" xfId="3050"/>
    <cellStyle name="Comma 4 4 4 3" xfId="3051"/>
    <cellStyle name="Comma 4 4 5" xfId="3052"/>
    <cellStyle name="Comma 4 4 6" xfId="3053"/>
    <cellStyle name="Comma 4 4 7" xfId="48418"/>
    <cellStyle name="Comma 4 5" xfId="3054"/>
    <cellStyle name="Comma 4 5 2" xfId="3055"/>
    <cellStyle name="Comma 4 5 3" xfId="3056"/>
    <cellStyle name="Comma 4 5 4" xfId="48477"/>
    <cellStyle name="Comma 4 6" xfId="3057"/>
    <cellStyle name="Comma 4 6 2" xfId="3058"/>
    <cellStyle name="Comma 4 6 3" xfId="3059"/>
    <cellStyle name="Comma 4 6 4" xfId="49430"/>
    <cellStyle name="Comma 4 7" xfId="3060"/>
    <cellStyle name="Comma 4 7 2" xfId="3061"/>
    <cellStyle name="Comma 4 7 3" xfId="49448"/>
    <cellStyle name="Comma 4 8" xfId="3062"/>
    <cellStyle name="Comma 4 8 2" xfId="7304"/>
    <cellStyle name="Comma 4 9" xfId="60382"/>
    <cellStyle name="Comma 40" xfId="3063"/>
    <cellStyle name="Comma 40 2" xfId="3064"/>
    <cellStyle name="Comma 40 2 2" xfId="3065"/>
    <cellStyle name="Comma 40 2 3" xfId="3066"/>
    <cellStyle name="Comma 40 2 4" xfId="60383"/>
    <cellStyle name="Comma 40 3" xfId="3067"/>
    <cellStyle name="Comma 40 4" xfId="3068"/>
    <cellStyle name="Comma 40 5" xfId="6988"/>
    <cellStyle name="Comma 41" xfId="3069"/>
    <cellStyle name="Comma 41 2" xfId="3070"/>
    <cellStyle name="Comma 41 2 2" xfId="3071"/>
    <cellStyle name="Comma 41 2 3" xfId="3072"/>
    <cellStyle name="Comma 41 2 4" xfId="60384"/>
    <cellStyle name="Comma 41 3" xfId="3073"/>
    <cellStyle name="Comma 41 4" xfId="3074"/>
    <cellStyle name="Comma 41 5" xfId="6989"/>
    <cellStyle name="Comma 42" xfId="3075"/>
    <cellStyle name="Comma 42 2" xfId="3076"/>
    <cellStyle name="Comma 42 2 2" xfId="3077"/>
    <cellStyle name="Comma 42 2 3" xfId="3078"/>
    <cellStyle name="Comma 42 2 4" xfId="60443"/>
    <cellStyle name="Comma 42 3" xfId="3079"/>
    <cellStyle name="Comma 42 3 2" xfId="60385"/>
    <cellStyle name="Comma 42 4" xfId="3080"/>
    <cellStyle name="Comma 42 5" xfId="6990"/>
    <cellStyle name="Comma 43" xfId="3081"/>
    <cellStyle name="Comma 43 2" xfId="3082"/>
    <cellStyle name="Comma 43 2 2" xfId="3083"/>
    <cellStyle name="Comma 43 2 3" xfId="3084"/>
    <cellStyle name="Comma 43 2 4" xfId="60444"/>
    <cellStyle name="Comma 43 3" xfId="3085"/>
    <cellStyle name="Comma 43 3 2" xfId="60386"/>
    <cellStyle name="Comma 43 4" xfId="3086"/>
    <cellStyle name="Comma 43 5" xfId="6991"/>
    <cellStyle name="Comma 44" xfId="3087"/>
    <cellStyle name="Comma 44 2" xfId="3088"/>
    <cellStyle name="Comma 44 2 2" xfId="3089"/>
    <cellStyle name="Comma 44 2 3" xfId="3090"/>
    <cellStyle name="Comma 44 2 4" xfId="60445"/>
    <cellStyle name="Comma 44 3" xfId="3091"/>
    <cellStyle name="Comma 44 3 2" xfId="60387"/>
    <cellStyle name="Comma 44 4" xfId="3092"/>
    <cellStyle name="Comma 44 5" xfId="6992"/>
    <cellStyle name="Comma 45" xfId="3093"/>
    <cellStyle name="Comma 45 2" xfId="3094"/>
    <cellStyle name="Comma 45 2 2" xfId="3095"/>
    <cellStyle name="Comma 45 2 3" xfId="3096"/>
    <cellStyle name="Comma 45 2 4" xfId="60446"/>
    <cellStyle name="Comma 45 3" xfId="3097"/>
    <cellStyle name="Comma 45 3 2" xfId="60388"/>
    <cellStyle name="Comma 45 4" xfId="3098"/>
    <cellStyle name="Comma 45 5" xfId="6993"/>
    <cellStyle name="Comma 46" xfId="3099"/>
    <cellStyle name="Comma 46 2" xfId="3100"/>
    <cellStyle name="Comma 46 2 2" xfId="3101"/>
    <cellStyle name="Comma 46 2 3" xfId="3102"/>
    <cellStyle name="Comma 46 2 4" xfId="60447"/>
    <cellStyle name="Comma 46 3" xfId="3103"/>
    <cellStyle name="Comma 46 3 2" xfId="60389"/>
    <cellStyle name="Comma 46 4" xfId="3104"/>
    <cellStyle name="Comma 46 5" xfId="6994"/>
    <cellStyle name="Comma 47" xfId="3105"/>
    <cellStyle name="Comma 47 2" xfId="3106"/>
    <cellStyle name="Comma 47 2 2" xfId="3107"/>
    <cellStyle name="Comma 47 2 3" xfId="3108"/>
    <cellStyle name="Comma 47 2 4" xfId="60448"/>
    <cellStyle name="Comma 47 3" xfId="3109"/>
    <cellStyle name="Comma 47 3 2" xfId="60390"/>
    <cellStyle name="Comma 47 4" xfId="3110"/>
    <cellStyle name="Comma 47 5" xfId="6995"/>
    <cellStyle name="Comma 48" xfId="3111"/>
    <cellStyle name="Comma 48 2" xfId="3112"/>
    <cellStyle name="Comma 48 2 2" xfId="3113"/>
    <cellStyle name="Comma 48 2 3" xfId="3114"/>
    <cellStyle name="Comma 48 2 4" xfId="60449"/>
    <cellStyle name="Comma 48 3" xfId="3115"/>
    <cellStyle name="Comma 48 3 2" xfId="60391"/>
    <cellStyle name="Comma 48 4" xfId="3116"/>
    <cellStyle name="Comma 48 5" xfId="6996"/>
    <cellStyle name="Comma 49" xfId="3117"/>
    <cellStyle name="Comma 49 2" xfId="3118"/>
    <cellStyle name="Comma 49 2 2" xfId="3119"/>
    <cellStyle name="Comma 49 2 3" xfId="3120"/>
    <cellStyle name="Comma 49 2 4" xfId="60450"/>
    <cellStyle name="Comma 49 3" xfId="3121"/>
    <cellStyle name="Comma 49 3 2" xfId="60392"/>
    <cellStyle name="Comma 49 4" xfId="3122"/>
    <cellStyle name="Comma 49 5" xfId="6997"/>
    <cellStyle name="Comma 5" xfId="3123"/>
    <cellStyle name="Comma 5 10" xfId="60620"/>
    <cellStyle name="Comma 5 2" xfId="3124"/>
    <cellStyle name="Comma 5 2 2" xfId="60451"/>
    <cellStyle name="Comma 5 2 3" xfId="45971"/>
    <cellStyle name="Comma 5 3" xfId="3125"/>
    <cellStyle name="Comma 5 3 2" xfId="60393"/>
    <cellStyle name="Comma 5 4" xfId="3126"/>
    <cellStyle name="Comma 5 4 2" xfId="60621"/>
    <cellStyle name="Comma 5 5" xfId="3127"/>
    <cellStyle name="Comma 5 5 2" xfId="3128"/>
    <cellStyle name="Comma 5 5 3" xfId="3129"/>
    <cellStyle name="Comma 5 5 4" xfId="60670"/>
    <cellStyle name="Comma 5 6" xfId="3130"/>
    <cellStyle name="Comma 5 6 2" xfId="3131"/>
    <cellStyle name="Comma 5 6 3" xfId="3132"/>
    <cellStyle name="Comma 5 7" xfId="3133"/>
    <cellStyle name="Comma 5 8" xfId="3134"/>
    <cellStyle name="Comma 5 9" xfId="6998"/>
    <cellStyle name="Comma 50" xfId="3135"/>
    <cellStyle name="Comma 50 2" xfId="3136"/>
    <cellStyle name="Comma 50 2 2" xfId="3137"/>
    <cellStyle name="Comma 50 2 3" xfId="3138"/>
    <cellStyle name="Comma 50 2 4" xfId="60452"/>
    <cellStyle name="Comma 50 3" xfId="3139"/>
    <cellStyle name="Comma 50 3 2" xfId="60394"/>
    <cellStyle name="Comma 50 4" xfId="3140"/>
    <cellStyle name="Comma 50 5" xfId="6999"/>
    <cellStyle name="Comma 51" xfId="3141"/>
    <cellStyle name="Comma 51 2" xfId="3142"/>
    <cellStyle name="Comma 51 2 2" xfId="3143"/>
    <cellStyle name="Comma 51 2 3" xfId="3144"/>
    <cellStyle name="Comma 51 2 4" xfId="60453"/>
    <cellStyle name="Comma 51 3" xfId="3145"/>
    <cellStyle name="Comma 51 3 2" xfId="60395"/>
    <cellStyle name="Comma 51 4" xfId="3146"/>
    <cellStyle name="Comma 51 5" xfId="7000"/>
    <cellStyle name="Comma 52" xfId="3147"/>
    <cellStyle name="Comma 52 2" xfId="3148"/>
    <cellStyle name="Comma 53" xfId="3149"/>
    <cellStyle name="Comma 53 2" xfId="60509"/>
    <cellStyle name="Comma 54" xfId="3150"/>
    <cellStyle name="Comma 54 2" xfId="3151"/>
    <cellStyle name="Comma 54 3" xfId="3152"/>
    <cellStyle name="Comma 55" xfId="3153"/>
    <cellStyle name="Comma 55 2" xfId="3154"/>
    <cellStyle name="Comma 55 3" xfId="3155"/>
    <cellStyle name="Comma 55 4" xfId="60604"/>
    <cellStyle name="Comma 56" xfId="3156"/>
    <cellStyle name="Comma 56 2" xfId="3157"/>
    <cellStyle name="Comma 56 3" xfId="3158"/>
    <cellStyle name="Comma 57" xfId="3159"/>
    <cellStyle name="Comma 57 2" xfId="3160"/>
    <cellStyle name="Comma 57 3" xfId="3161"/>
    <cellStyle name="Comma 58" xfId="3162"/>
    <cellStyle name="Comma 58 2" xfId="3163"/>
    <cellStyle name="Comma 59" xfId="3164"/>
    <cellStyle name="Comma 59 2" xfId="3165"/>
    <cellStyle name="Comma 6" xfId="3166"/>
    <cellStyle name="Comma 6 10" xfId="60672"/>
    <cellStyle name="Comma 6 2" xfId="3167"/>
    <cellStyle name="Comma 6 2 2" xfId="3168"/>
    <cellStyle name="Comma 6 2 2 2" xfId="60454"/>
    <cellStyle name="Comma 6 2 3" xfId="3169"/>
    <cellStyle name="Comma 6 2 3 2" xfId="3170"/>
    <cellStyle name="Comma 6 2 3 3" xfId="3171"/>
    <cellStyle name="Comma 6 2 4" xfId="3172"/>
    <cellStyle name="Comma 6 2 4 2" xfId="3173"/>
    <cellStyle name="Comma 6 2 4 3" xfId="3174"/>
    <cellStyle name="Comma 6 2 5" xfId="3175"/>
    <cellStyle name="Comma 6 2 6" xfId="3176"/>
    <cellStyle name="Comma 6 2 7" xfId="45973"/>
    <cellStyle name="Comma 6 3" xfId="3177"/>
    <cellStyle name="Comma 6 3 2" xfId="45974"/>
    <cellStyle name="Comma 6 4" xfId="3178"/>
    <cellStyle name="Comma 6 4 2" xfId="45975"/>
    <cellStyle name="Comma 6 5" xfId="3179"/>
    <cellStyle name="Comma 6 5 2" xfId="3180"/>
    <cellStyle name="Comma 6 5 3" xfId="3181"/>
    <cellStyle name="Comma 6 5 4" xfId="45972"/>
    <cellStyle name="Comma 6 6" xfId="3182"/>
    <cellStyle name="Comma 6 6 2" xfId="3183"/>
    <cellStyle name="Comma 6 6 3" xfId="3184"/>
    <cellStyle name="Comma 6 6 4" xfId="60396"/>
    <cellStyle name="Comma 6 7" xfId="3185"/>
    <cellStyle name="Comma 6 8" xfId="3186"/>
    <cellStyle name="Comma 6 9" xfId="7001"/>
    <cellStyle name="Comma 60" xfId="3187"/>
    <cellStyle name="Comma 60 2" xfId="3188"/>
    <cellStyle name="Comma 61" xfId="6071"/>
    <cellStyle name="Comma 61 2" xfId="60510"/>
    <cellStyle name="Comma 62" xfId="6849"/>
    <cellStyle name="Comma 62 2" xfId="6878"/>
    <cellStyle name="Comma 63" xfId="60505"/>
    <cellStyle name="Comma 64" xfId="60541"/>
    <cellStyle name="Comma 65" xfId="60547"/>
    <cellStyle name="Comma 66" xfId="60550"/>
    <cellStyle name="Comma 7" xfId="3189"/>
    <cellStyle name="Comma 7 2" xfId="3190"/>
    <cellStyle name="Comma 7 2 2" xfId="60455"/>
    <cellStyle name="Comma 7 2 3" xfId="45976"/>
    <cellStyle name="Comma 7 3" xfId="3191"/>
    <cellStyle name="Comma 7 3 2" xfId="3192"/>
    <cellStyle name="Comma 7 3 2 2" xfId="3193"/>
    <cellStyle name="Comma 7 3 2 3" xfId="3194"/>
    <cellStyle name="Comma 7 3 3" xfId="3195"/>
    <cellStyle name="Comma 7 3 4" xfId="3196"/>
    <cellStyle name="Comma 7 3 5" xfId="60397"/>
    <cellStyle name="Comma 7 4" xfId="3197"/>
    <cellStyle name="Comma 7 4 2" xfId="3198"/>
    <cellStyle name="Comma 7 4 3" xfId="3199"/>
    <cellStyle name="Comma 7 5" xfId="7002"/>
    <cellStyle name="Comma 8" xfId="3200"/>
    <cellStyle name="Comma 8 2" xfId="3201"/>
    <cellStyle name="Comma 8 2 2" xfId="3202"/>
    <cellStyle name="Comma 8 2 2 2" xfId="3203"/>
    <cellStyle name="Comma 8 2 2 2 2" xfId="3204"/>
    <cellStyle name="Comma 8 2 2 2 3" xfId="3205"/>
    <cellStyle name="Comma 8 2 2 3" xfId="3206"/>
    <cellStyle name="Comma 8 2 2 4" xfId="3207"/>
    <cellStyle name="Comma 8 2 2 5" xfId="60456"/>
    <cellStyle name="Comma 8 2 3" xfId="3208"/>
    <cellStyle name="Comma 8 2 3 2" xfId="3209"/>
    <cellStyle name="Comma 8 2 3 3" xfId="3210"/>
    <cellStyle name="Comma 8 2 4" xfId="3211"/>
    <cellStyle name="Comma 8 2 4 2" xfId="3212"/>
    <cellStyle name="Comma 8 2 4 3" xfId="3213"/>
    <cellStyle name="Comma 8 2 5" xfId="3214"/>
    <cellStyle name="Comma 8 2 6" xfId="3215"/>
    <cellStyle name="Comma 8 2 7" xfId="45978"/>
    <cellStyle name="Comma 8 3" xfId="3216"/>
    <cellStyle name="Comma 8 3 2" xfId="3217"/>
    <cellStyle name="Comma 8 3 2 2" xfId="3218"/>
    <cellStyle name="Comma 8 3 2 2 2" xfId="3219"/>
    <cellStyle name="Comma 8 3 2 2 3" xfId="3220"/>
    <cellStyle name="Comma 8 3 2 3" xfId="3221"/>
    <cellStyle name="Comma 8 3 2 4" xfId="3222"/>
    <cellStyle name="Comma 8 3 3" xfId="3223"/>
    <cellStyle name="Comma 8 3 3 2" xfId="3224"/>
    <cellStyle name="Comma 8 3 3 3" xfId="3225"/>
    <cellStyle name="Comma 8 3 4" xfId="3226"/>
    <cellStyle name="Comma 8 3 4 2" xfId="3227"/>
    <cellStyle name="Comma 8 3 4 3" xfId="3228"/>
    <cellStyle name="Comma 8 3 5" xfId="3229"/>
    <cellStyle name="Comma 8 3 6" xfId="3230"/>
    <cellStyle name="Comma 8 3 7" xfId="45977"/>
    <cellStyle name="Comma 8 4" xfId="3231"/>
    <cellStyle name="Comma 8 4 2" xfId="3232"/>
    <cellStyle name="Comma 8 4 3" xfId="3233"/>
    <cellStyle name="Comma 8 4 4" xfId="60398"/>
    <cellStyle name="Comma 8 5" xfId="3234"/>
    <cellStyle name="Comma 8 5 2" xfId="3235"/>
    <cellStyle name="Comma 8 5 3" xfId="3236"/>
    <cellStyle name="Comma 8 6" xfId="3237"/>
    <cellStyle name="Comma 8 7" xfId="3238"/>
    <cellStyle name="Comma 8 8" xfId="7003"/>
    <cellStyle name="Comma 9" xfId="3239"/>
    <cellStyle name="Comma 9 2" xfId="3240"/>
    <cellStyle name="Comma 9 2 2" xfId="3241"/>
    <cellStyle name="Comma 9 2 2 2" xfId="3242"/>
    <cellStyle name="Comma 9 2 2 3" xfId="3243"/>
    <cellStyle name="Comma 9 2 3" xfId="3244"/>
    <cellStyle name="Comma 9 2 3 2" xfId="3245"/>
    <cellStyle name="Comma 9 2 3 3" xfId="3246"/>
    <cellStyle name="Comma 9 2 4" xfId="3247"/>
    <cellStyle name="Comma 9 2 5" xfId="3248"/>
    <cellStyle name="Comma 9 2 6" xfId="60457"/>
    <cellStyle name="Comma 9 3" xfId="3249"/>
    <cellStyle name="Comma 9 3 2" xfId="3250"/>
    <cellStyle name="Comma 9 3 2 2" xfId="3251"/>
    <cellStyle name="Comma 9 3 2 3" xfId="3252"/>
    <cellStyle name="Comma 9 3 3" xfId="3253"/>
    <cellStyle name="Comma 9 3 3 2" xfId="3254"/>
    <cellStyle name="Comma 9 3 3 3" xfId="3255"/>
    <cellStyle name="Comma 9 3 4" xfId="3256"/>
    <cellStyle name="Comma 9 3 5" xfId="3257"/>
    <cellStyle name="Comma 9 3 6" xfId="60399"/>
    <cellStyle name="Comma 9 4" xfId="3258"/>
    <cellStyle name="Comma 9 4 2" xfId="3259"/>
    <cellStyle name="Comma 9 4 2 2" xfId="3260"/>
    <cellStyle name="Comma 9 4 2 3" xfId="3261"/>
    <cellStyle name="Comma 9 4 3" xfId="3262"/>
    <cellStyle name="Comma 9 4 4" xfId="3263"/>
    <cellStyle name="Comma 9 5" xfId="3264"/>
    <cellStyle name="Comma 9 5 2" xfId="3265"/>
    <cellStyle name="Comma 9 5 3" xfId="3266"/>
    <cellStyle name="Comma 9 6" xfId="3267"/>
    <cellStyle name="Comma 9 6 2" xfId="3268"/>
    <cellStyle name="Comma 9 6 3" xfId="3269"/>
    <cellStyle name="Comma 9 7" xfId="3270"/>
    <cellStyle name="Comma 9 8" xfId="3271"/>
    <cellStyle name="Comma 9 9" xfId="7004"/>
    <cellStyle name="Comma0" xfId="3272"/>
    <cellStyle name="Currency [00]" xfId="3273"/>
    <cellStyle name="Currency 10" xfId="3274"/>
    <cellStyle name="Currency 10 2" xfId="3275"/>
    <cellStyle name="Currency 10 2 2" xfId="3276"/>
    <cellStyle name="Currency 10 2 3" xfId="3277"/>
    <cellStyle name="Currency 10 3" xfId="3278"/>
    <cellStyle name="Currency 10 3 2" xfId="3279"/>
    <cellStyle name="Currency 10 3 3" xfId="3280"/>
    <cellStyle name="Currency 10 4" xfId="3281"/>
    <cellStyle name="Currency 10 5" xfId="3282"/>
    <cellStyle name="Currency 11" xfId="3283"/>
    <cellStyle name="Currency 11 2" xfId="3284"/>
    <cellStyle name="Currency 11 2 2" xfId="3285"/>
    <cellStyle name="Currency 11 2 3" xfId="3286"/>
    <cellStyle name="Currency 11 3" xfId="3287"/>
    <cellStyle name="Currency 11 3 2" xfId="3288"/>
    <cellStyle name="Currency 11 3 3" xfId="3289"/>
    <cellStyle name="Currency 11 4" xfId="3290"/>
    <cellStyle name="Currency 11 5" xfId="3291"/>
    <cellStyle name="Currency 12" xfId="3292"/>
    <cellStyle name="Currency 12 2" xfId="3293"/>
    <cellStyle name="Currency 12 2 2" xfId="3294"/>
    <cellStyle name="Currency 12 2 3" xfId="3295"/>
    <cellStyle name="Currency 12 3" xfId="3296"/>
    <cellStyle name="Currency 12 3 2" xfId="3297"/>
    <cellStyle name="Currency 12 3 3" xfId="3298"/>
    <cellStyle name="Currency 12 4" xfId="3299"/>
    <cellStyle name="Currency 12 5" xfId="3300"/>
    <cellStyle name="Currency 13" xfId="3301"/>
    <cellStyle name="Currency 13 2" xfId="3302"/>
    <cellStyle name="Currency 13 2 2" xfId="3303"/>
    <cellStyle name="Currency 13 2 3" xfId="3304"/>
    <cellStyle name="Currency 13 3" xfId="3305"/>
    <cellStyle name="Currency 13 3 2" xfId="3306"/>
    <cellStyle name="Currency 13 3 3" xfId="3307"/>
    <cellStyle name="Currency 13 4" xfId="3308"/>
    <cellStyle name="Currency 13 5" xfId="3309"/>
    <cellStyle name="Currency 14" xfId="3310"/>
    <cellStyle name="Currency 14 2" xfId="3311"/>
    <cellStyle name="Currency 14 2 2" xfId="3312"/>
    <cellStyle name="Currency 14 2 3" xfId="3313"/>
    <cellStyle name="Currency 14 3" xfId="3314"/>
    <cellStyle name="Currency 14 3 2" xfId="3315"/>
    <cellStyle name="Currency 14 3 3" xfId="3316"/>
    <cellStyle name="Currency 14 4" xfId="3317"/>
    <cellStyle name="Currency 14 5" xfId="3318"/>
    <cellStyle name="Currency 15" xfId="3319"/>
    <cellStyle name="Currency 15 2" xfId="3320"/>
    <cellStyle name="Currency 15 2 2" xfId="3321"/>
    <cellStyle name="Currency 15 2 3" xfId="3322"/>
    <cellStyle name="Currency 15 3" xfId="3323"/>
    <cellStyle name="Currency 15 3 2" xfId="3324"/>
    <cellStyle name="Currency 15 3 3" xfId="3325"/>
    <cellStyle name="Currency 15 4" xfId="3326"/>
    <cellStyle name="Currency 15 5" xfId="3327"/>
    <cellStyle name="Currency 16" xfId="3328"/>
    <cellStyle name="Currency 16 2" xfId="3329"/>
    <cellStyle name="Currency 16 2 2" xfId="3330"/>
    <cellStyle name="Currency 16 2 3" xfId="3331"/>
    <cellStyle name="Currency 16 3" xfId="3332"/>
    <cellStyle name="Currency 16 3 2" xfId="3333"/>
    <cellStyle name="Currency 16 3 3" xfId="3334"/>
    <cellStyle name="Currency 16 4" xfId="3335"/>
    <cellStyle name="Currency 16 5" xfId="3336"/>
    <cellStyle name="Currency 17" xfId="3337"/>
    <cellStyle name="Currency 17 2" xfId="3338"/>
    <cellStyle name="Currency 17 2 2" xfId="3339"/>
    <cellStyle name="Currency 17 2 3" xfId="3340"/>
    <cellStyle name="Currency 17 3" xfId="3341"/>
    <cellStyle name="Currency 17 3 2" xfId="3342"/>
    <cellStyle name="Currency 17 3 3" xfId="3343"/>
    <cellStyle name="Currency 17 4" xfId="3344"/>
    <cellStyle name="Currency 17 5" xfId="3345"/>
    <cellStyle name="Currency 18" xfId="60511"/>
    <cellStyle name="Currency 18 2" xfId="60512"/>
    <cellStyle name="Currency 19" xfId="60513"/>
    <cellStyle name="Currency 19 2" xfId="60514"/>
    <cellStyle name="Currency 2" xfId="3346"/>
    <cellStyle name="Currency 2 10" xfId="45979"/>
    <cellStyle name="Currency 2 2" xfId="3347"/>
    <cellStyle name="Currency 2 2 2" xfId="3348"/>
    <cellStyle name="Currency 2 2 2 2" xfId="60622"/>
    <cellStyle name="Currency 2 2 3" xfId="3349"/>
    <cellStyle name="Currency 2 2 3 2" xfId="3350"/>
    <cellStyle name="Currency 2 2 3 3" xfId="3351"/>
    <cellStyle name="Currency 2 2 4" xfId="3352"/>
    <cellStyle name="Currency 2 2 4 2" xfId="3353"/>
    <cellStyle name="Currency 2 2 4 3" xfId="3354"/>
    <cellStyle name="Currency 2 2 5" xfId="3355"/>
    <cellStyle name="Currency 2 2 6" xfId="3356"/>
    <cellStyle name="Currency 2 2 7" xfId="60563"/>
    <cellStyle name="Currency 2 3" xfId="3357"/>
    <cellStyle name="Currency 2 3 2" xfId="60624"/>
    <cellStyle name="Currency 2 3 3" xfId="60623"/>
    <cellStyle name="Currency 2 4" xfId="3358"/>
    <cellStyle name="Currency 2 4 2" xfId="60625"/>
    <cellStyle name="Currency 2 5" xfId="3359"/>
    <cellStyle name="Currency 2 5 2" xfId="3360"/>
    <cellStyle name="Currency 2 5 3" xfId="3361"/>
    <cellStyle name="Currency 2 6" xfId="3362"/>
    <cellStyle name="Currency 2 6 2" xfId="3363"/>
    <cellStyle name="Currency 2 6 3" xfId="3364"/>
    <cellStyle name="Currency 2 7" xfId="3365"/>
    <cellStyle name="Currency 2 7 2" xfId="3366"/>
    <cellStyle name="Currency 2 8" xfId="3367"/>
    <cellStyle name="Currency 2 9" xfId="6128"/>
    <cellStyle name="Currency 20" xfId="60515"/>
    <cellStyle name="Currency 20 2" xfId="60516"/>
    <cellStyle name="Currency 21" xfId="60517"/>
    <cellStyle name="Currency 21 2" xfId="60518"/>
    <cellStyle name="Currency 22" xfId="60519"/>
    <cellStyle name="Currency 22 2" xfId="60520"/>
    <cellStyle name="Currency 23" xfId="60521"/>
    <cellStyle name="Currency 23 2" xfId="60522"/>
    <cellStyle name="Currency 24" xfId="60523"/>
    <cellStyle name="Currency 24 2" xfId="60524"/>
    <cellStyle name="Currency 25" xfId="60525"/>
    <cellStyle name="Currency 25 2" xfId="60526"/>
    <cellStyle name="Currency 26" xfId="60527"/>
    <cellStyle name="Currency 26 2" xfId="60528"/>
    <cellStyle name="Currency 27" xfId="60529"/>
    <cellStyle name="Currency 27 2" xfId="60530"/>
    <cellStyle name="Currency 3" xfId="3368"/>
    <cellStyle name="Currency 3 2" xfId="3369"/>
    <cellStyle name="Currency 3 2 2" xfId="60626"/>
    <cellStyle name="Currency 3 3" xfId="3370"/>
    <cellStyle name="Currency 3 4" xfId="3371"/>
    <cellStyle name="Currency 3 4 2" xfId="3372"/>
    <cellStyle name="Currency 3 4 2 2" xfId="3373"/>
    <cellStyle name="Currency 3 4 2 3" xfId="3374"/>
    <cellStyle name="Currency 3 4 3" xfId="3375"/>
    <cellStyle name="Currency 3 4 4" xfId="3376"/>
    <cellStyle name="Currency 3 5" xfId="3377"/>
    <cellStyle name="Currency 3 6" xfId="3378"/>
    <cellStyle name="Currency 3 6 2" xfId="3379"/>
    <cellStyle name="Currency 3 6 3" xfId="3380"/>
    <cellStyle name="Currency 3 7" xfId="6132"/>
    <cellStyle name="Currency 3 8" xfId="45980"/>
    <cellStyle name="Currency 3 9" xfId="60575"/>
    <cellStyle name="Currency 4" xfId="3381"/>
    <cellStyle name="Currency 4 2" xfId="3382"/>
    <cellStyle name="Currency 4 2 2" xfId="3383"/>
    <cellStyle name="Currency 4 2 2 2" xfId="45983"/>
    <cellStyle name="Currency 4 2 3" xfId="3384"/>
    <cellStyle name="Currency 4 2 3 2" xfId="45984"/>
    <cellStyle name="Currency 4 2 4" xfId="45985"/>
    <cellStyle name="Currency 4 2 5" xfId="45982"/>
    <cellStyle name="Currency 4 3" xfId="3385"/>
    <cellStyle name="Currency 4 3 2" xfId="3386"/>
    <cellStyle name="Currency 4 3 3" xfId="3387"/>
    <cellStyle name="Currency 4 4" xfId="3388"/>
    <cellStyle name="Currency 4 5" xfId="3389"/>
    <cellStyle name="Currency 4 6" xfId="45981"/>
    <cellStyle name="Currency 5" xfId="3390"/>
    <cellStyle name="Currency 5 2" xfId="3391"/>
    <cellStyle name="Currency 5 2 2" xfId="3392"/>
    <cellStyle name="Currency 5 2 3" xfId="3393"/>
    <cellStyle name="Currency 5 2 4" xfId="45987"/>
    <cellStyle name="Currency 5 3" xfId="3394"/>
    <cellStyle name="Currency 5 3 2" xfId="3395"/>
    <cellStyle name="Currency 5 3 3" xfId="3396"/>
    <cellStyle name="Currency 5 3 4" xfId="45988"/>
    <cellStyle name="Currency 5 4" xfId="3397"/>
    <cellStyle name="Currency 5 4 2" xfId="45989"/>
    <cellStyle name="Currency 5 5" xfId="3398"/>
    <cellStyle name="Currency 5 6" xfId="45986"/>
    <cellStyle name="Currency 6" xfId="3399"/>
    <cellStyle name="Currency 6 2" xfId="3400"/>
    <cellStyle name="Currency 6 2 2" xfId="3401"/>
    <cellStyle name="Currency 6 2 3" xfId="3402"/>
    <cellStyle name="Currency 6 3" xfId="3403"/>
    <cellStyle name="Currency 6 3 2" xfId="3404"/>
    <cellStyle name="Currency 6 3 3" xfId="3405"/>
    <cellStyle name="Currency 6 4" xfId="3406"/>
    <cellStyle name="Currency 6 5" xfId="3407"/>
    <cellStyle name="Currency 7" xfId="3408"/>
    <cellStyle name="Currency 7 2" xfId="3409"/>
    <cellStyle name="Currency 7 2 2" xfId="3410"/>
    <cellStyle name="Currency 7 2 3" xfId="3411"/>
    <cellStyle name="Currency 7 3" xfId="3412"/>
    <cellStyle name="Currency 7 3 2" xfId="3413"/>
    <cellStyle name="Currency 7 3 3" xfId="3414"/>
    <cellStyle name="Currency 7 4" xfId="3415"/>
    <cellStyle name="Currency 7 5" xfId="3416"/>
    <cellStyle name="Currency 8" xfId="3417"/>
    <cellStyle name="Currency 8 2" xfId="3418"/>
    <cellStyle name="Currency 8 2 2" xfId="3419"/>
    <cellStyle name="Currency 8 2 3" xfId="3420"/>
    <cellStyle name="Currency 8 3" xfId="3421"/>
    <cellStyle name="Currency 8 3 2" xfId="3422"/>
    <cellStyle name="Currency 8 3 3" xfId="3423"/>
    <cellStyle name="Currency 8 4" xfId="3424"/>
    <cellStyle name="Currency 8 5" xfId="3425"/>
    <cellStyle name="Currency 9" xfId="3426"/>
    <cellStyle name="Currency 9 2" xfId="3427"/>
    <cellStyle name="Currency 9 2 2" xfId="3428"/>
    <cellStyle name="Currency 9 2 3" xfId="3429"/>
    <cellStyle name="Currency 9 3" xfId="3430"/>
    <cellStyle name="Currency 9 3 2" xfId="3431"/>
    <cellStyle name="Currency 9 3 3" xfId="3432"/>
    <cellStyle name="Currency 9 4" xfId="3433"/>
    <cellStyle name="Currency 9 5" xfId="3434"/>
    <cellStyle name="Currency0" xfId="3435"/>
    <cellStyle name="Date Short" xfId="3436"/>
    <cellStyle name="Default_Uvuceni" xfId="3437"/>
    <cellStyle name="Dezimal [0]_laroux" xfId="3438"/>
    <cellStyle name="Dezimal_laroux" xfId="3439"/>
    <cellStyle name="Dobro" xfId="3440"/>
    <cellStyle name="Dobro 10" xfId="60743"/>
    <cellStyle name="Dobro 11" xfId="60738"/>
    <cellStyle name="Dobro 12" xfId="60718"/>
    <cellStyle name="Dobro 13" xfId="60752"/>
    <cellStyle name="Dobro 14" xfId="60764"/>
    <cellStyle name="Dobro 15" xfId="60729"/>
    <cellStyle name="Dobro 16" xfId="60690"/>
    <cellStyle name="Dobro 17" xfId="60746"/>
    <cellStyle name="Dobro 18" xfId="60790"/>
    <cellStyle name="Dobro 19" xfId="60797"/>
    <cellStyle name="Dobro 2" xfId="3441"/>
    <cellStyle name="Dobro 2 2" xfId="3442"/>
    <cellStyle name="Dobro 2 2 2" xfId="45990"/>
    <cellStyle name="Dobro 2 3" xfId="45509"/>
    <cellStyle name="Dobro 20" xfId="60804"/>
    <cellStyle name="Dobro 21" xfId="60811"/>
    <cellStyle name="Dobro 22" xfId="60820"/>
    <cellStyle name="Dobro 23" xfId="60828"/>
    <cellStyle name="Dobro 24" xfId="60836"/>
    <cellStyle name="Dobro 25" xfId="60845"/>
    <cellStyle name="Dobro 26" xfId="60854"/>
    <cellStyle name="Dobro 27" xfId="60863"/>
    <cellStyle name="Dobro 28" xfId="60872"/>
    <cellStyle name="Dobro 29" xfId="60880"/>
    <cellStyle name="Dobro 3" xfId="3443"/>
    <cellStyle name="Dobro 30" xfId="60888"/>
    <cellStyle name="Dobro 31" xfId="60908"/>
    <cellStyle name="Dobro 32" xfId="60852"/>
    <cellStyle name="Dobro 33" xfId="60889"/>
    <cellStyle name="Dobro 34" xfId="60924"/>
    <cellStyle name="Dobro 35" xfId="60938"/>
    <cellStyle name="Dobro 36" xfId="60951"/>
    <cellStyle name="Dobro 37" xfId="60831"/>
    <cellStyle name="Dobro 38" xfId="60928"/>
    <cellStyle name="Dobro 39" xfId="60963"/>
    <cellStyle name="Dobro 4" xfId="3444"/>
    <cellStyle name="Dobro 40" xfId="60904"/>
    <cellStyle name="Dobro 41" xfId="60982"/>
    <cellStyle name="Dobro 42" xfId="60991"/>
    <cellStyle name="Dobro 43" xfId="61000"/>
    <cellStyle name="Dobro 44" xfId="61022"/>
    <cellStyle name="Dobro 45" xfId="60964"/>
    <cellStyle name="Dobro 46" xfId="60935"/>
    <cellStyle name="Dobro 47" xfId="60961"/>
    <cellStyle name="Dobro 48" xfId="61044"/>
    <cellStyle name="Dobro 49" xfId="61060"/>
    <cellStyle name="Dobro 5" xfId="60564"/>
    <cellStyle name="Dobro 50" xfId="61035"/>
    <cellStyle name="Dobro 51" xfId="61055"/>
    <cellStyle name="Dobro 52" xfId="61070"/>
    <cellStyle name="Dobro 53" xfId="61034"/>
    <cellStyle name="Dobro 54" xfId="61098"/>
    <cellStyle name="Dobro 55" xfId="61058"/>
    <cellStyle name="Dobro 56" xfId="61074"/>
    <cellStyle name="Dobro 57" xfId="61084"/>
    <cellStyle name="Dobro 58" xfId="61113"/>
    <cellStyle name="Dobro 59" xfId="61120"/>
    <cellStyle name="Dobro 6" xfId="60684"/>
    <cellStyle name="Dobro 60" xfId="61127"/>
    <cellStyle name="Dobro 61" xfId="61134"/>
    <cellStyle name="Dobro 62" xfId="61141"/>
    <cellStyle name="Dobro 63" xfId="61148"/>
    <cellStyle name="Dobro 64" xfId="61155"/>
    <cellStyle name="Dobro 65" xfId="61163"/>
    <cellStyle name="Dobro 66" xfId="61172"/>
    <cellStyle name="Dobro 67" xfId="61180"/>
    <cellStyle name="Dobro 68" xfId="61189"/>
    <cellStyle name="Dobro 69" xfId="61197"/>
    <cellStyle name="Dobro 7" xfId="60701"/>
    <cellStyle name="Dobro 70" xfId="61206"/>
    <cellStyle name="Dobro 71" xfId="61215"/>
    <cellStyle name="Dobro 72" xfId="61221"/>
    <cellStyle name="Dobro 73" xfId="61241"/>
    <cellStyle name="Dobro 74" xfId="61170"/>
    <cellStyle name="Dobro 75" xfId="60932"/>
    <cellStyle name="Dobro 76" xfId="61204"/>
    <cellStyle name="Dobro 77" xfId="61253"/>
    <cellStyle name="Dobro 78" xfId="61265"/>
    <cellStyle name="Dobro 79" xfId="61181"/>
    <cellStyle name="Dobro 8" xfId="60720"/>
    <cellStyle name="Dobro 9" xfId="60733"/>
    <cellStyle name="Eingabe" xfId="45991"/>
    <cellStyle name="Enter Currency (0)" xfId="3445"/>
    <cellStyle name="Enter Currency (2)" xfId="3446"/>
    <cellStyle name="Enter Units (0)" xfId="3447"/>
    <cellStyle name="Enter Units (1)" xfId="3448"/>
    <cellStyle name="Enter Units (2)" xfId="3449"/>
    <cellStyle name="Ergebnis" xfId="45992"/>
    <cellStyle name="Erklärender Text" xfId="45993"/>
    <cellStyle name="Euro" xfId="3450"/>
    <cellStyle name="Euro 2" xfId="3451"/>
    <cellStyle name="Euro 2 2" xfId="3452"/>
    <cellStyle name="Euro 3" xfId="3453"/>
    <cellStyle name="Euro 4" xfId="3454"/>
    <cellStyle name="Euro 5" xfId="3455"/>
    <cellStyle name="Excel Built-in Bad" xfId="53878"/>
    <cellStyle name="Excel Built-in Comma" xfId="3456"/>
    <cellStyle name="Excel Built-in Comma 2" xfId="60458"/>
    <cellStyle name="Excel Built-in Comma 3" xfId="60400"/>
    <cellStyle name="Excel Built-in Comma 4" xfId="7005"/>
    <cellStyle name="Excel Built-in Comma 5" xfId="60577"/>
    <cellStyle name="Excel Built-in Excel Built-in Excel Built-in Excel Built-in Excel Built-in Excel Built-in Excel Built-in Excel Built-in Normal 10 2 2" xfId="60627"/>
    <cellStyle name="Excel Built-in Excel Built-in Excel Built-in Excel Built-in Excel Built-in Excel Built-in Excel Built-in Excel Built-in Normal 10 2 2 2" xfId="60628"/>
    <cellStyle name="Excel Built-in Excel Built-in Excel Built-in Excel Built-in Excel Built-in Excel Built-in Normal 2" xfId="60676"/>
    <cellStyle name="Excel Built-in Excel Built-in Excel Built-in Excel Built-in Excel Built-in Excel Built-in TableStyleLight1" xfId="3457"/>
    <cellStyle name="Excel Built-in Excel Built-in Excel Built-in Excel Built-in TableStyleLight1" xfId="3458"/>
    <cellStyle name="Excel Built-in Excel Built-in Excel Built-in Normal 2" xfId="3459"/>
    <cellStyle name="Excel Built-in Excel Built-in Excel Built-in TableStyleLight1" xfId="3460"/>
    <cellStyle name="Excel Built-in Excel Built-in Explanatory Text" xfId="60558"/>
    <cellStyle name="Excel Built-in Explanatory Text" xfId="3461"/>
    <cellStyle name="Excel Built-in Normal" xfId="3462"/>
    <cellStyle name="Excel Built-in Normal 1" xfId="6115"/>
    <cellStyle name="Excel Built-in Normal 1 2" xfId="60459"/>
    <cellStyle name="Excel Built-in Normal 1 2 2" xfId="60629"/>
    <cellStyle name="Excel Built-in Normal 1 3" xfId="60401"/>
    <cellStyle name="Excel Built-in Normal 1 4" xfId="7006"/>
    <cellStyle name="Excel Built-in Normal 1 5" xfId="60613"/>
    <cellStyle name="Excel Built-in Normal 10 3" xfId="60559"/>
    <cellStyle name="Excel Built-in Normal 2" xfId="3463"/>
    <cellStyle name="Excel Built-in Normal 2 2" xfId="45994"/>
    <cellStyle name="Excel Built-in Normal 2 3" xfId="45510"/>
    <cellStyle name="Excel Built-in Normal 3" xfId="3464"/>
    <cellStyle name="Excel Built-in Normal 3 2" xfId="45995"/>
    <cellStyle name="Excel Built-in Normal 3 3" xfId="60601"/>
    <cellStyle name="Excel Built-in Normal 4" xfId="3465"/>
    <cellStyle name="Excel Built-in Normal 4 2" xfId="60675"/>
    <cellStyle name="Excel Built-in Normal 5" xfId="6117"/>
    <cellStyle name="Excel Built-in Normal 6" xfId="60551"/>
    <cellStyle name="Excel Built-in Normal_7 Oprema - hotel Zagreb 2" xfId="45996"/>
    <cellStyle name="Explanatory Text 2" xfId="3466"/>
    <cellStyle name="Explanatory Text 2 2" xfId="3467"/>
    <cellStyle name="Explanatory Text 2 3" xfId="3468"/>
    <cellStyle name="Explanatory Text 2 4" xfId="3469"/>
    <cellStyle name="Explanatory Text 3" xfId="3470"/>
    <cellStyle name="Explanatory Text 3 10" xfId="3471"/>
    <cellStyle name="Explanatory Text 3 11" xfId="3472"/>
    <cellStyle name="Explanatory Text 3 12" xfId="3473"/>
    <cellStyle name="Explanatory Text 3 13" xfId="3474"/>
    <cellStyle name="Explanatory Text 3 14" xfId="3475"/>
    <cellStyle name="Explanatory Text 3 15" xfId="3476"/>
    <cellStyle name="Explanatory Text 3 16" xfId="3477"/>
    <cellStyle name="Explanatory Text 3 17" xfId="3478"/>
    <cellStyle name="Explanatory Text 3 18" xfId="3479"/>
    <cellStyle name="Explanatory Text 3 19" xfId="3480"/>
    <cellStyle name="Explanatory Text 3 2" xfId="3481"/>
    <cellStyle name="Explanatory Text 3 20" xfId="3482"/>
    <cellStyle name="Explanatory Text 3 21" xfId="3483"/>
    <cellStyle name="Explanatory Text 3 22" xfId="3484"/>
    <cellStyle name="Explanatory Text 3 23" xfId="3485"/>
    <cellStyle name="Explanatory Text 3 24" xfId="3486"/>
    <cellStyle name="Explanatory Text 3 25" xfId="3487"/>
    <cellStyle name="Explanatory Text 3 26" xfId="3488"/>
    <cellStyle name="Explanatory Text 3 27" xfId="3489"/>
    <cellStyle name="Explanatory Text 3 28" xfId="3490"/>
    <cellStyle name="Explanatory Text 3 29" xfId="3491"/>
    <cellStyle name="Explanatory Text 3 3" xfId="3492"/>
    <cellStyle name="Explanatory Text 3 30" xfId="3493"/>
    <cellStyle name="Explanatory Text 3 31" xfId="3494"/>
    <cellStyle name="Explanatory Text 3 4" xfId="3495"/>
    <cellStyle name="Explanatory Text 3 5" xfId="3496"/>
    <cellStyle name="Explanatory Text 3 6" xfId="3497"/>
    <cellStyle name="Explanatory Text 3 7" xfId="3498"/>
    <cellStyle name="Explanatory Text 3 8" xfId="3499"/>
    <cellStyle name="Explanatory Text 3 9" xfId="3500"/>
    <cellStyle name="Explanatory Text 4" xfId="3501"/>
    <cellStyle name="Explanatory Text 4 10" xfId="3502"/>
    <cellStyle name="Explanatory Text 4 11" xfId="3503"/>
    <cellStyle name="Explanatory Text 4 12" xfId="3504"/>
    <cellStyle name="Explanatory Text 4 13" xfId="3505"/>
    <cellStyle name="Explanatory Text 4 14" xfId="3506"/>
    <cellStyle name="Explanatory Text 4 15" xfId="3507"/>
    <cellStyle name="Explanatory Text 4 16" xfId="3508"/>
    <cellStyle name="Explanatory Text 4 17" xfId="3509"/>
    <cellStyle name="Explanatory Text 4 18" xfId="3510"/>
    <cellStyle name="Explanatory Text 4 19" xfId="3511"/>
    <cellStyle name="Explanatory Text 4 2" xfId="3512"/>
    <cellStyle name="Explanatory Text 4 20" xfId="3513"/>
    <cellStyle name="Explanatory Text 4 21" xfId="3514"/>
    <cellStyle name="Explanatory Text 4 22" xfId="3515"/>
    <cellStyle name="Explanatory Text 4 23" xfId="3516"/>
    <cellStyle name="Explanatory Text 4 24" xfId="3517"/>
    <cellStyle name="Explanatory Text 4 25" xfId="3518"/>
    <cellStyle name="Explanatory Text 4 26" xfId="3519"/>
    <cellStyle name="Explanatory Text 4 27" xfId="3520"/>
    <cellStyle name="Explanatory Text 4 28" xfId="3521"/>
    <cellStyle name="Explanatory Text 4 29" xfId="3522"/>
    <cellStyle name="Explanatory Text 4 3" xfId="3523"/>
    <cellStyle name="Explanatory Text 4 4" xfId="3524"/>
    <cellStyle name="Explanatory Text 4 5" xfId="3525"/>
    <cellStyle name="Explanatory Text 4 6" xfId="3526"/>
    <cellStyle name="Explanatory Text 4 7" xfId="3527"/>
    <cellStyle name="Explanatory Text 4 8" xfId="3528"/>
    <cellStyle name="Explanatory Text 4 9" xfId="3529"/>
    <cellStyle name="Good 2" xfId="3530"/>
    <cellStyle name="Good 2 2" xfId="3531"/>
    <cellStyle name="Good 2 3" xfId="3532"/>
    <cellStyle name="Good 2 4" xfId="3533"/>
    <cellStyle name="Good 2 5" xfId="3534"/>
    <cellStyle name="Good 3" xfId="3535"/>
    <cellStyle name="Good 3 10" xfId="3536"/>
    <cellStyle name="Good 3 11" xfId="3537"/>
    <cellStyle name="Good 3 12" xfId="3538"/>
    <cellStyle name="Good 3 13" xfId="3539"/>
    <cellStyle name="Good 3 14" xfId="3540"/>
    <cellStyle name="Good 3 15" xfId="3541"/>
    <cellStyle name="Good 3 16" xfId="3542"/>
    <cellStyle name="Good 3 17" xfId="3543"/>
    <cellStyle name="Good 3 18" xfId="3544"/>
    <cellStyle name="Good 3 19" xfId="3545"/>
    <cellStyle name="Good 3 2" xfId="3546"/>
    <cellStyle name="Good 3 20" xfId="3547"/>
    <cellStyle name="Good 3 21" xfId="3548"/>
    <cellStyle name="Good 3 22" xfId="3549"/>
    <cellStyle name="Good 3 23" xfId="3550"/>
    <cellStyle name="Good 3 24" xfId="3551"/>
    <cellStyle name="Good 3 25" xfId="3552"/>
    <cellStyle name="Good 3 26" xfId="3553"/>
    <cellStyle name="Good 3 27" xfId="3554"/>
    <cellStyle name="Good 3 28" xfId="3555"/>
    <cellStyle name="Good 3 29" xfId="3556"/>
    <cellStyle name="Good 3 3" xfId="3557"/>
    <cellStyle name="Good 3 30" xfId="3558"/>
    <cellStyle name="Good 3 31" xfId="3559"/>
    <cellStyle name="Good 3 4" xfId="3560"/>
    <cellStyle name="Good 3 5" xfId="3561"/>
    <cellStyle name="Good 3 6" xfId="3562"/>
    <cellStyle name="Good 3 7" xfId="3563"/>
    <cellStyle name="Good 3 8" xfId="3564"/>
    <cellStyle name="Good 3 9" xfId="3565"/>
    <cellStyle name="Good 4" xfId="3566"/>
    <cellStyle name="Good 4 10" xfId="3567"/>
    <cellStyle name="Good 4 11" xfId="3568"/>
    <cellStyle name="Good 4 12" xfId="3569"/>
    <cellStyle name="Good 4 13" xfId="3570"/>
    <cellStyle name="Good 4 14" xfId="3571"/>
    <cellStyle name="Good 4 15" xfId="3572"/>
    <cellStyle name="Good 4 16" xfId="3573"/>
    <cellStyle name="Good 4 17" xfId="3574"/>
    <cellStyle name="Good 4 18" xfId="3575"/>
    <cellStyle name="Good 4 19" xfId="3576"/>
    <cellStyle name="Good 4 2" xfId="3577"/>
    <cellStyle name="Good 4 20" xfId="3578"/>
    <cellStyle name="Good 4 21" xfId="3579"/>
    <cellStyle name="Good 4 22" xfId="3580"/>
    <cellStyle name="Good 4 23" xfId="3581"/>
    <cellStyle name="Good 4 24" xfId="3582"/>
    <cellStyle name="Good 4 25" xfId="3583"/>
    <cellStyle name="Good 4 26" xfId="3584"/>
    <cellStyle name="Good 4 27" xfId="3585"/>
    <cellStyle name="Good 4 28" xfId="3586"/>
    <cellStyle name="Good 4 29" xfId="3587"/>
    <cellStyle name="Good 4 3" xfId="3588"/>
    <cellStyle name="Good 4 4" xfId="3589"/>
    <cellStyle name="Good 4 5" xfId="3590"/>
    <cellStyle name="Good 4 6" xfId="3591"/>
    <cellStyle name="Good 4 7" xfId="3592"/>
    <cellStyle name="Good 4 8" xfId="3593"/>
    <cellStyle name="Good 4 9" xfId="3594"/>
    <cellStyle name="Good 5" xfId="60531"/>
    <cellStyle name="Grey" xfId="3595"/>
    <cellStyle name="Gut" xfId="45997"/>
    <cellStyle name="header" xfId="3596"/>
    <cellStyle name="Header1" xfId="3597"/>
    <cellStyle name="Header2" xfId="3598"/>
    <cellStyle name="Heading" xfId="7007"/>
    <cellStyle name="Heading 1 2" xfId="3599"/>
    <cellStyle name="Heading 1 2 2" xfId="3600"/>
    <cellStyle name="Heading 1 2 3" xfId="3601"/>
    <cellStyle name="Heading 1 2 4" xfId="3602"/>
    <cellStyle name="Heading 1 2_Rabac 2011 - 080310" xfId="3603"/>
    <cellStyle name="Heading 1 3" xfId="3604"/>
    <cellStyle name="Heading 1 3 10" xfId="3605"/>
    <cellStyle name="Heading 1 3 11" xfId="3606"/>
    <cellStyle name="Heading 1 3 12" xfId="3607"/>
    <cellStyle name="Heading 1 3 13" xfId="3608"/>
    <cellStyle name="Heading 1 3 14" xfId="3609"/>
    <cellStyle name="Heading 1 3 15" xfId="3610"/>
    <cellStyle name="Heading 1 3 16" xfId="3611"/>
    <cellStyle name="Heading 1 3 17" xfId="3612"/>
    <cellStyle name="Heading 1 3 18" xfId="3613"/>
    <cellStyle name="Heading 1 3 19" xfId="3614"/>
    <cellStyle name="Heading 1 3 2" xfId="3615"/>
    <cellStyle name="Heading 1 3 20" xfId="3616"/>
    <cellStyle name="Heading 1 3 21" xfId="3617"/>
    <cellStyle name="Heading 1 3 22" xfId="3618"/>
    <cellStyle name="Heading 1 3 23" xfId="3619"/>
    <cellStyle name="Heading 1 3 24" xfId="3620"/>
    <cellStyle name="Heading 1 3 25" xfId="3621"/>
    <cellStyle name="Heading 1 3 26" xfId="3622"/>
    <cellStyle name="Heading 1 3 27" xfId="3623"/>
    <cellStyle name="Heading 1 3 28" xfId="3624"/>
    <cellStyle name="Heading 1 3 29" xfId="3625"/>
    <cellStyle name="Heading 1 3 3" xfId="3626"/>
    <cellStyle name="Heading 1 3 30" xfId="3627"/>
    <cellStyle name="Heading 1 3 31" xfId="3628"/>
    <cellStyle name="Heading 1 3 4" xfId="3629"/>
    <cellStyle name="Heading 1 3 5" xfId="3630"/>
    <cellStyle name="Heading 1 3 6" xfId="3631"/>
    <cellStyle name="Heading 1 3 7" xfId="3632"/>
    <cellStyle name="Heading 1 3 8" xfId="3633"/>
    <cellStyle name="Heading 1 3 9" xfId="3634"/>
    <cellStyle name="Heading 1 4" xfId="3635"/>
    <cellStyle name="Heading 1 4 10" xfId="3636"/>
    <cellStyle name="Heading 1 4 11" xfId="3637"/>
    <cellStyle name="Heading 1 4 12" xfId="3638"/>
    <cellStyle name="Heading 1 4 13" xfId="3639"/>
    <cellStyle name="Heading 1 4 14" xfId="3640"/>
    <cellStyle name="Heading 1 4 15" xfId="3641"/>
    <cellStyle name="Heading 1 4 16" xfId="3642"/>
    <cellStyle name="Heading 1 4 17" xfId="3643"/>
    <cellStyle name="Heading 1 4 18" xfId="3644"/>
    <cellStyle name="Heading 1 4 19" xfId="3645"/>
    <cellStyle name="Heading 1 4 2" xfId="3646"/>
    <cellStyle name="Heading 1 4 20" xfId="3647"/>
    <cellStyle name="Heading 1 4 21" xfId="3648"/>
    <cellStyle name="Heading 1 4 22" xfId="3649"/>
    <cellStyle name="Heading 1 4 23" xfId="3650"/>
    <cellStyle name="Heading 1 4 24" xfId="3651"/>
    <cellStyle name="Heading 1 4 25" xfId="3652"/>
    <cellStyle name="Heading 1 4 26" xfId="3653"/>
    <cellStyle name="Heading 1 4 27" xfId="3654"/>
    <cellStyle name="Heading 1 4 28" xfId="3655"/>
    <cellStyle name="Heading 1 4 29" xfId="3656"/>
    <cellStyle name="Heading 1 4 3" xfId="3657"/>
    <cellStyle name="Heading 1 4 4" xfId="3658"/>
    <cellStyle name="Heading 1 4 5" xfId="3659"/>
    <cellStyle name="Heading 1 4 6" xfId="3660"/>
    <cellStyle name="Heading 1 4 7" xfId="3661"/>
    <cellStyle name="Heading 1 4 8" xfId="3662"/>
    <cellStyle name="Heading 1 4 9" xfId="3663"/>
    <cellStyle name="Heading 1 5" xfId="3664"/>
    <cellStyle name="Heading 1 6" xfId="3665"/>
    <cellStyle name="Heading 1 7" xfId="3666"/>
    <cellStyle name="Heading 2 2" xfId="3667"/>
    <cellStyle name="Heading 2 2 2" xfId="3668"/>
    <cellStyle name="Heading 2 2 3" xfId="3669"/>
    <cellStyle name="Heading 2 2 4" xfId="3670"/>
    <cellStyle name="Heading 2 2_Rabac 2011 - 080310" xfId="3671"/>
    <cellStyle name="Heading 2 3" xfId="3672"/>
    <cellStyle name="Heading 2 3 10" xfId="3673"/>
    <cellStyle name="Heading 2 3 11" xfId="3674"/>
    <cellStyle name="Heading 2 3 12" xfId="3675"/>
    <cellStyle name="Heading 2 3 13" xfId="3676"/>
    <cellStyle name="Heading 2 3 14" xfId="3677"/>
    <cellStyle name="Heading 2 3 15" xfId="3678"/>
    <cellStyle name="Heading 2 3 16" xfId="3679"/>
    <cellStyle name="Heading 2 3 17" xfId="3680"/>
    <cellStyle name="Heading 2 3 18" xfId="3681"/>
    <cellStyle name="Heading 2 3 19" xfId="3682"/>
    <cellStyle name="Heading 2 3 2" xfId="3683"/>
    <cellStyle name="Heading 2 3 20" xfId="3684"/>
    <cellStyle name="Heading 2 3 21" xfId="3685"/>
    <cellStyle name="Heading 2 3 22" xfId="3686"/>
    <cellStyle name="Heading 2 3 23" xfId="3687"/>
    <cellStyle name="Heading 2 3 24" xfId="3688"/>
    <cellStyle name="Heading 2 3 25" xfId="3689"/>
    <cellStyle name="Heading 2 3 26" xfId="3690"/>
    <cellStyle name="Heading 2 3 27" xfId="3691"/>
    <cellStyle name="Heading 2 3 28" xfId="3692"/>
    <cellStyle name="Heading 2 3 29" xfId="3693"/>
    <cellStyle name="Heading 2 3 3" xfId="3694"/>
    <cellStyle name="Heading 2 3 30" xfId="3695"/>
    <cellStyle name="Heading 2 3 31" xfId="3696"/>
    <cellStyle name="Heading 2 3 4" xfId="3697"/>
    <cellStyle name="Heading 2 3 5" xfId="3698"/>
    <cellStyle name="Heading 2 3 6" xfId="3699"/>
    <cellStyle name="Heading 2 3 7" xfId="3700"/>
    <cellStyle name="Heading 2 3 8" xfId="3701"/>
    <cellStyle name="Heading 2 3 9" xfId="3702"/>
    <cellStyle name="Heading 2 4" xfId="3703"/>
    <cellStyle name="Heading 2 4 10" xfId="3704"/>
    <cellStyle name="Heading 2 4 11" xfId="3705"/>
    <cellStyle name="Heading 2 4 12" xfId="3706"/>
    <cellStyle name="Heading 2 4 13" xfId="3707"/>
    <cellStyle name="Heading 2 4 14" xfId="3708"/>
    <cellStyle name="Heading 2 4 15" xfId="3709"/>
    <cellStyle name="Heading 2 4 16" xfId="3710"/>
    <cellStyle name="Heading 2 4 17" xfId="3711"/>
    <cellStyle name="Heading 2 4 18" xfId="3712"/>
    <cellStyle name="Heading 2 4 19" xfId="3713"/>
    <cellStyle name="Heading 2 4 2" xfId="3714"/>
    <cellStyle name="Heading 2 4 20" xfId="3715"/>
    <cellStyle name="Heading 2 4 21" xfId="3716"/>
    <cellStyle name="Heading 2 4 22" xfId="3717"/>
    <cellStyle name="Heading 2 4 23" xfId="3718"/>
    <cellStyle name="Heading 2 4 24" xfId="3719"/>
    <cellStyle name="Heading 2 4 25" xfId="3720"/>
    <cellStyle name="Heading 2 4 26" xfId="3721"/>
    <cellStyle name="Heading 2 4 27" xfId="3722"/>
    <cellStyle name="Heading 2 4 28" xfId="3723"/>
    <cellStyle name="Heading 2 4 29" xfId="3724"/>
    <cellStyle name="Heading 2 4 3" xfId="3725"/>
    <cellStyle name="Heading 2 4 4" xfId="3726"/>
    <cellStyle name="Heading 2 4 5" xfId="3727"/>
    <cellStyle name="Heading 2 4 6" xfId="3728"/>
    <cellStyle name="Heading 2 4 7" xfId="3729"/>
    <cellStyle name="Heading 2 4 8" xfId="3730"/>
    <cellStyle name="Heading 2 4 9" xfId="3731"/>
    <cellStyle name="Heading 2 5" xfId="3732"/>
    <cellStyle name="Heading 2 6" xfId="3733"/>
    <cellStyle name="Heading 2 7" xfId="3734"/>
    <cellStyle name="Heading 3 2" xfId="3735"/>
    <cellStyle name="Heading 3 2 2" xfId="3736"/>
    <cellStyle name="Heading 3 2 3" xfId="3737"/>
    <cellStyle name="Heading 3 2 4" xfId="3738"/>
    <cellStyle name="Heading 3 2_Rabac 2011 - 080310" xfId="3739"/>
    <cellStyle name="Heading 3 3" xfId="3740"/>
    <cellStyle name="Heading 3 3 10" xfId="3741"/>
    <cellStyle name="Heading 3 3 11" xfId="3742"/>
    <cellStyle name="Heading 3 3 12" xfId="3743"/>
    <cellStyle name="Heading 3 3 13" xfId="3744"/>
    <cellStyle name="Heading 3 3 14" xfId="3745"/>
    <cellStyle name="Heading 3 3 15" xfId="3746"/>
    <cellStyle name="Heading 3 3 16" xfId="3747"/>
    <cellStyle name="Heading 3 3 17" xfId="3748"/>
    <cellStyle name="Heading 3 3 18" xfId="3749"/>
    <cellStyle name="Heading 3 3 19" xfId="3750"/>
    <cellStyle name="Heading 3 3 2" xfId="3751"/>
    <cellStyle name="Heading 3 3 20" xfId="3752"/>
    <cellStyle name="Heading 3 3 21" xfId="3753"/>
    <cellStyle name="Heading 3 3 22" xfId="3754"/>
    <cellStyle name="Heading 3 3 23" xfId="3755"/>
    <cellStyle name="Heading 3 3 24" xfId="3756"/>
    <cellStyle name="Heading 3 3 25" xfId="3757"/>
    <cellStyle name="Heading 3 3 26" xfId="3758"/>
    <cellStyle name="Heading 3 3 27" xfId="3759"/>
    <cellStyle name="Heading 3 3 28" xfId="3760"/>
    <cellStyle name="Heading 3 3 29" xfId="3761"/>
    <cellStyle name="Heading 3 3 3" xfId="3762"/>
    <cellStyle name="Heading 3 3 30" xfId="3763"/>
    <cellStyle name="Heading 3 3 31" xfId="3764"/>
    <cellStyle name="Heading 3 3 4" xfId="3765"/>
    <cellStyle name="Heading 3 3 5" xfId="3766"/>
    <cellStyle name="Heading 3 3 6" xfId="3767"/>
    <cellStyle name="Heading 3 3 7" xfId="3768"/>
    <cellStyle name="Heading 3 3 8" xfId="3769"/>
    <cellStyle name="Heading 3 3 9" xfId="3770"/>
    <cellStyle name="Heading 3 4" xfId="3771"/>
    <cellStyle name="Heading 3 4 10" xfId="3772"/>
    <cellStyle name="Heading 3 4 11" xfId="3773"/>
    <cellStyle name="Heading 3 4 12" xfId="3774"/>
    <cellStyle name="Heading 3 4 13" xfId="3775"/>
    <cellStyle name="Heading 3 4 14" xfId="3776"/>
    <cellStyle name="Heading 3 4 15" xfId="3777"/>
    <cellStyle name="Heading 3 4 16" xfId="3778"/>
    <cellStyle name="Heading 3 4 17" xfId="3779"/>
    <cellStyle name="Heading 3 4 18" xfId="3780"/>
    <cellStyle name="Heading 3 4 19" xfId="3781"/>
    <cellStyle name="Heading 3 4 2" xfId="3782"/>
    <cellStyle name="Heading 3 4 20" xfId="3783"/>
    <cellStyle name="Heading 3 4 21" xfId="3784"/>
    <cellStyle name="Heading 3 4 22" xfId="3785"/>
    <cellStyle name="Heading 3 4 23" xfId="3786"/>
    <cellStyle name="Heading 3 4 24" xfId="3787"/>
    <cellStyle name="Heading 3 4 25" xfId="3788"/>
    <cellStyle name="Heading 3 4 26" xfId="3789"/>
    <cellStyle name="Heading 3 4 27" xfId="3790"/>
    <cellStyle name="Heading 3 4 28" xfId="3791"/>
    <cellStyle name="Heading 3 4 29" xfId="3792"/>
    <cellStyle name="Heading 3 4 3" xfId="3793"/>
    <cellStyle name="Heading 3 4 4" xfId="3794"/>
    <cellStyle name="Heading 3 4 5" xfId="3795"/>
    <cellStyle name="Heading 3 4 6" xfId="3796"/>
    <cellStyle name="Heading 3 4 7" xfId="3797"/>
    <cellStyle name="Heading 3 4 8" xfId="3798"/>
    <cellStyle name="Heading 3 4 9" xfId="3799"/>
    <cellStyle name="Heading 3 5" xfId="3800"/>
    <cellStyle name="Heading 3 6" xfId="3801"/>
    <cellStyle name="Heading 3 7" xfId="3802"/>
    <cellStyle name="Heading 4 2" xfId="3803"/>
    <cellStyle name="Heading 4 2 2" xfId="3804"/>
    <cellStyle name="Heading 4 2 3" xfId="3805"/>
    <cellStyle name="Heading 4 2 4" xfId="3806"/>
    <cellStyle name="Heading 4 3" xfId="3807"/>
    <cellStyle name="Heading 4 3 10" xfId="3808"/>
    <cellStyle name="Heading 4 3 11" xfId="3809"/>
    <cellStyle name="Heading 4 3 12" xfId="3810"/>
    <cellStyle name="Heading 4 3 13" xfId="3811"/>
    <cellStyle name="Heading 4 3 14" xfId="3812"/>
    <cellStyle name="Heading 4 3 15" xfId="3813"/>
    <cellStyle name="Heading 4 3 16" xfId="3814"/>
    <cellStyle name="Heading 4 3 17" xfId="3815"/>
    <cellStyle name="Heading 4 3 18" xfId="3816"/>
    <cellStyle name="Heading 4 3 19" xfId="3817"/>
    <cellStyle name="Heading 4 3 2" xfId="3818"/>
    <cellStyle name="Heading 4 3 20" xfId="3819"/>
    <cellStyle name="Heading 4 3 21" xfId="3820"/>
    <cellStyle name="Heading 4 3 22" xfId="3821"/>
    <cellStyle name="Heading 4 3 23" xfId="3822"/>
    <cellStyle name="Heading 4 3 24" xfId="3823"/>
    <cellStyle name="Heading 4 3 25" xfId="3824"/>
    <cellStyle name="Heading 4 3 26" xfId="3825"/>
    <cellStyle name="Heading 4 3 27" xfId="3826"/>
    <cellStyle name="Heading 4 3 28" xfId="3827"/>
    <cellStyle name="Heading 4 3 29" xfId="3828"/>
    <cellStyle name="Heading 4 3 3" xfId="3829"/>
    <cellStyle name="Heading 4 3 30" xfId="3830"/>
    <cellStyle name="Heading 4 3 31" xfId="3831"/>
    <cellStyle name="Heading 4 3 4" xfId="3832"/>
    <cellStyle name="Heading 4 3 5" xfId="3833"/>
    <cellStyle name="Heading 4 3 6" xfId="3834"/>
    <cellStyle name="Heading 4 3 7" xfId="3835"/>
    <cellStyle name="Heading 4 3 8" xfId="3836"/>
    <cellStyle name="Heading 4 3 9" xfId="3837"/>
    <cellStyle name="Heading 4 4" xfId="3838"/>
    <cellStyle name="Heading 4 4 10" xfId="3839"/>
    <cellStyle name="Heading 4 4 11" xfId="3840"/>
    <cellStyle name="Heading 4 4 12" xfId="3841"/>
    <cellStyle name="Heading 4 4 13" xfId="3842"/>
    <cellStyle name="Heading 4 4 14" xfId="3843"/>
    <cellStyle name="Heading 4 4 15" xfId="3844"/>
    <cellStyle name="Heading 4 4 16" xfId="3845"/>
    <cellStyle name="Heading 4 4 17" xfId="3846"/>
    <cellStyle name="Heading 4 4 18" xfId="3847"/>
    <cellStyle name="Heading 4 4 19" xfId="3848"/>
    <cellStyle name="Heading 4 4 2" xfId="3849"/>
    <cellStyle name="Heading 4 4 20" xfId="3850"/>
    <cellStyle name="Heading 4 4 21" xfId="3851"/>
    <cellStyle name="Heading 4 4 22" xfId="3852"/>
    <cellStyle name="Heading 4 4 23" xfId="3853"/>
    <cellStyle name="Heading 4 4 24" xfId="3854"/>
    <cellStyle name="Heading 4 4 25" xfId="3855"/>
    <cellStyle name="Heading 4 4 26" xfId="3856"/>
    <cellStyle name="Heading 4 4 27" xfId="3857"/>
    <cellStyle name="Heading 4 4 28" xfId="3858"/>
    <cellStyle name="Heading 4 4 29" xfId="3859"/>
    <cellStyle name="Heading 4 4 3" xfId="3860"/>
    <cellStyle name="Heading 4 4 4" xfId="3861"/>
    <cellStyle name="Heading 4 4 5" xfId="3862"/>
    <cellStyle name="Heading 4 4 6" xfId="3863"/>
    <cellStyle name="Heading 4 4 7" xfId="3864"/>
    <cellStyle name="Heading 4 4 8" xfId="3865"/>
    <cellStyle name="Heading 4 4 9" xfId="3866"/>
    <cellStyle name="Heading 4 5" xfId="3867"/>
    <cellStyle name="Heading1" xfId="7008"/>
    <cellStyle name="Hiperveza 2" xfId="3868"/>
    <cellStyle name="Hyperlink 2" xfId="3869"/>
    <cellStyle name="Hyperlink 2 2" xfId="3870"/>
    <cellStyle name="Hyperlink 2 2 2" xfId="60609"/>
    <cellStyle name="Hyperlink 2 3" xfId="60599"/>
    <cellStyle name="Hyperlink 3" xfId="45998"/>
    <cellStyle name="Hyperlink 4" xfId="45999"/>
    <cellStyle name="Hyperlink 5" xfId="60611"/>
    <cellStyle name="Input [yellow]" xfId="3871"/>
    <cellStyle name="Input 10" xfId="3872"/>
    <cellStyle name="Input 11" xfId="3873"/>
    <cellStyle name="Input 12" xfId="3874"/>
    <cellStyle name="Input 13" xfId="3875"/>
    <cellStyle name="Input 14" xfId="3876"/>
    <cellStyle name="Input 15" xfId="3877"/>
    <cellStyle name="Input 16" xfId="3878"/>
    <cellStyle name="Input 17" xfId="3879"/>
    <cellStyle name="Input 18" xfId="3880"/>
    <cellStyle name="Input 19" xfId="3881"/>
    <cellStyle name="Input 2" xfId="3882"/>
    <cellStyle name="Input 2 2" xfId="3883"/>
    <cellStyle name="Input 2 3" xfId="3884"/>
    <cellStyle name="Input 2 4" xfId="3885"/>
    <cellStyle name="Input 2 5" xfId="3886"/>
    <cellStyle name="Input 2_Rabac 2011 - 080310" xfId="3887"/>
    <cellStyle name="Input 20" xfId="3888"/>
    <cellStyle name="Input 21" xfId="3889"/>
    <cellStyle name="Input 22" xfId="3890"/>
    <cellStyle name="Input 23" xfId="3891"/>
    <cellStyle name="Input 24" xfId="3892"/>
    <cellStyle name="Input 25" xfId="3893"/>
    <cellStyle name="Input 26" xfId="3894"/>
    <cellStyle name="Input 27" xfId="3895"/>
    <cellStyle name="Input 28" xfId="3896"/>
    <cellStyle name="Input 29" xfId="3897"/>
    <cellStyle name="Input 3" xfId="3898"/>
    <cellStyle name="Input 3 10" xfId="3899"/>
    <cellStyle name="Input 3 11" xfId="3900"/>
    <cellStyle name="Input 3 12" xfId="3901"/>
    <cellStyle name="Input 3 13" xfId="3902"/>
    <cellStyle name="Input 3 14" xfId="3903"/>
    <cellStyle name="Input 3 15" xfId="3904"/>
    <cellStyle name="Input 3 16" xfId="3905"/>
    <cellStyle name="Input 3 17" xfId="3906"/>
    <cellStyle name="Input 3 18" xfId="3907"/>
    <cellStyle name="Input 3 19" xfId="3908"/>
    <cellStyle name="Input 3 2" xfId="3909"/>
    <cellStyle name="Input 3 2 2" xfId="3910"/>
    <cellStyle name="Input 3 20" xfId="3911"/>
    <cellStyle name="Input 3 21" xfId="3912"/>
    <cellStyle name="Input 3 22" xfId="3913"/>
    <cellStyle name="Input 3 23" xfId="3914"/>
    <cellStyle name="Input 3 24" xfId="3915"/>
    <cellStyle name="Input 3 25" xfId="3916"/>
    <cellStyle name="Input 3 26" xfId="3917"/>
    <cellStyle name="Input 3 27" xfId="3918"/>
    <cellStyle name="Input 3 28" xfId="3919"/>
    <cellStyle name="Input 3 29" xfId="3920"/>
    <cellStyle name="Input 3 3" xfId="3921"/>
    <cellStyle name="Input 3 3 2" xfId="3922"/>
    <cellStyle name="Input 3 30" xfId="3923"/>
    <cellStyle name="Input 3 31" xfId="3924"/>
    <cellStyle name="Input 3 4" xfId="3925"/>
    <cellStyle name="Input 3 4 2" xfId="3926"/>
    <cellStyle name="Input 3 5" xfId="3927"/>
    <cellStyle name="Input 3 6" xfId="3928"/>
    <cellStyle name="Input 3 7" xfId="3929"/>
    <cellStyle name="Input 3 8" xfId="3930"/>
    <cellStyle name="Input 3 9" xfId="3931"/>
    <cellStyle name="Input 30" xfId="3932"/>
    <cellStyle name="Input 31" xfId="3933"/>
    <cellStyle name="Input 32" xfId="3934"/>
    <cellStyle name="Input 33" xfId="3935"/>
    <cellStyle name="Input 34" xfId="3936"/>
    <cellStyle name="Input 35" xfId="3937"/>
    <cellStyle name="Input 36" xfId="3938"/>
    <cellStyle name="Input 37" xfId="3939"/>
    <cellStyle name="Input 38" xfId="3940"/>
    <cellStyle name="Input 39" xfId="60532"/>
    <cellStyle name="Input 4" xfId="3941"/>
    <cellStyle name="Input 4 10" xfId="3942"/>
    <cellStyle name="Input 4 11" xfId="3943"/>
    <cellStyle name="Input 4 12" xfId="3944"/>
    <cellStyle name="Input 4 13" xfId="3945"/>
    <cellStyle name="Input 4 14" xfId="3946"/>
    <cellStyle name="Input 4 15" xfId="3947"/>
    <cellStyle name="Input 4 16" xfId="3948"/>
    <cellStyle name="Input 4 17" xfId="3949"/>
    <cellStyle name="Input 4 18" xfId="3950"/>
    <cellStyle name="Input 4 19" xfId="3951"/>
    <cellStyle name="Input 4 2" xfId="3952"/>
    <cellStyle name="Input 4 2 2" xfId="3953"/>
    <cellStyle name="Input 4 20" xfId="3954"/>
    <cellStyle name="Input 4 21" xfId="3955"/>
    <cellStyle name="Input 4 22" xfId="3956"/>
    <cellStyle name="Input 4 23" xfId="3957"/>
    <cellStyle name="Input 4 24" xfId="3958"/>
    <cellStyle name="Input 4 25" xfId="3959"/>
    <cellStyle name="Input 4 26" xfId="3960"/>
    <cellStyle name="Input 4 27" xfId="3961"/>
    <cellStyle name="Input 4 28" xfId="3962"/>
    <cellStyle name="Input 4 3" xfId="3963"/>
    <cellStyle name="Input 4 4" xfId="3964"/>
    <cellStyle name="Input 4 5" xfId="3965"/>
    <cellStyle name="Input 4 6" xfId="3966"/>
    <cellStyle name="Input 4 7" xfId="3967"/>
    <cellStyle name="Input 4 8" xfId="3968"/>
    <cellStyle name="Input 4 9" xfId="3969"/>
    <cellStyle name="Input 40" xfId="60533"/>
    <cellStyle name="Input 41" xfId="60534"/>
    <cellStyle name="Input 42" xfId="60535"/>
    <cellStyle name="Input 5" xfId="3970"/>
    <cellStyle name="Input 6" xfId="3971"/>
    <cellStyle name="Input 7" xfId="3972"/>
    <cellStyle name="Input 8" xfId="3973"/>
    <cellStyle name="Input 9" xfId="3974"/>
    <cellStyle name="Isticanje1" xfId="7009"/>
    <cellStyle name="Isticanje1 2" xfId="3975"/>
    <cellStyle name="Isticanje1 2 2" xfId="46000"/>
    <cellStyle name="Isticanje1 3" xfId="3976"/>
    <cellStyle name="Isticanje1 4" xfId="3977"/>
    <cellStyle name="Isticanje2" xfId="7010"/>
    <cellStyle name="Isticanje2 2" xfId="3978"/>
    <cellStyle name="Isticanje2 2 2" xfId="46001"/>
    <cellStyle name="Isticanje2 3" xfId="3979"/>
    <cellStyle name="Isticanje2 4" xfId="3980"/>
    <cellStyle name="Isticanje3" xfId="7011"/>
    <cellStyle name="Isticanje3 2" xfId="3981"/>
    <cellStyle name="Isticanje3 2 2" xfId="46002"/>
    <cellStyle name="Isticanje3 3" xfId="3982"/>
    <cellStyle name="Isticanje3 4" xfId="3983"/>
    <cellStyle name="Isticanje4" xfId="7012"/>
    <cellStyle name="Isticanje4 2" xfId="3984"/>
    <cellStyle name="Isticanje4 2 2" xfId="46003"/>
    <cellStyle name="Isticanje4 3" xfId="3985"/>
    <cellStyle name="Isticanje4 4" xfId="3986"/>
    <cellStyle name="Isticanje5" xfId="7013"/>
    <cellStyle name="Isticanje5 2" xfId="3987"/>
    <cellStyle name="Isticanje5 2 2" xfId="46004"/>
    <cellStyle name="Isticanje5 3" xfId="3988"/>
    <cellStyle name="Isticanje5 4" xfId="3989"/>
    <cellStyle name="Isticanje6" xfId="7014"/>
    <cellStyle name="Isticanje6 2" xfId="3990"/>
    <cellStyle name="Isticanje6 2 2" xfId="46005"/>
    <cellStyle name="Isticanje6 3" xfId="3991"/>
    <cellStyle name="Isticanje6 4" xfId="3992"/>
    <cellStyle name="Izlaz" xfId="3993"/>
    <cellStyle name="Izlaz 10" xfId="11354"/>
    <cellStyle name="Izlaz 10 2" xfId="18869"/>
    <cellStyle name="Izlaz 10 2 2" xfId="45513"/>
    <cellStyle name="Izlaz 10 3" xfId="31135"/>
    <cellStyle name="Izlaz 10 4" xfId="45512"/>
    <cellStyle name="Izlaz 11" xfId="14560"/>
    <cellStyle name="Izlaz 11 2" xfId="21947"/>
    <cellStyle name="Izlaz 11 2 2" xfId="45515"/>
    <cellStyle name="Izlaz 11 3" xfId="45514"/>
    <cellStyle name="Izlaz 12" xfId="22274"/>
    <cellStyle name="Izlaz 13" xfId="45511"/>
    <cellStyle name="Izlaz 14" xfId="46006"/>
    <cellStyle name="Izlaz 15" xfId="60565"/>
    <cellStyle name="Izlaz 16" xfId="60685"/>
    <cellStyle name="Izlaz 17" xfId="60721"/>
    <cellStyle name="Izlaz 18" xfId="60731"/>
    <cellStyle name="Izlaz 19" xfId="60730"/>
    <cellStyle name="Izlaz 2" xfId="3994"/>
    <cellStyle name="Izlaz 2 10" xfId="14144"/>
    <cellStyle name="Izlaz 2 10 2" xfId="21568"/>
    <cellStyle name="Izlaz 2 10 2 2" xfId="45518"/>
    <cellStyle name="Izlaz 2 10 3" xfId="31167"/>
    <cellStyle name="Izlaz 2 10 4" xfId="45517"/>
    <cellStyle name="Izlaz 2 11" xfId="15505"/>
    <cellStyle name="Izlaz 2 11 2" xfId="22172"/>
    <cellStyle name="Izlaz 2 11 2 2" xfId="45520"/>
    <cellStyle name="Izlaz 2 11 3" xfId="45519"/>
    <cellStyle name="Izlaz 2 12" xfId="23895"/>
    <cellStyle name="Izlaz 2 13" xfId="45516"/>
    <cellStyle name="Izlaz 2 14" xfId="46007"/>
    <cellStyle name="Izlaz 2 2" xfId="3995"/>
    <cellStyle name="Izlaz 2 2 10" xfId="15137"/>
    <cellStyle name="Izlaz 2 2 10 2" xfId="22166"/>
    <cellStyle name="Izlaz 2 2 10 2 2" xfId="45523"/>
    <cellStyle name="Izlaz 2 2 10 3" xfId="45522"/>
    <cellStyle name="Izlaz 2 2 11" xfId="22829"/>
    <cellStyle name="Izlaz 2 2 12" xfId="45521"/>
    <cellStyle name="Izlaz 2 2 13" xfId="7717"/>
    <cellStyle name="Izlaz 2 2 2" xfId="8183"/>
    <cellStyle name="Izlaz 2 2 2 10" xfId="22236"/>
    <cellStyle name="Izlaz 2 2 2 11" xfId="45524"/>
    <cellStyle name="Izlaz 2 2 2 12" xfId="46979"/>
    <cellStyle name="Izlaz 2 2 2 2" xfId="9361"/>
    <cellStyle name="Izlaz 2 2 2 2 2" xfId="17157"/>
    <cellStyle name="Izlaz 2 2 2 2 2 2" xfId="45526"/>
    <cellStyle name="Izlaz 2 2 2 2 3" xfId="31110"/>
    <cellStyle name="Izlaz 2 2 2 2 4" xfId="45525"/>
    <cellStyle name="Izlaz 2 2 2 3" xfId="10152"/>
    <cellStyle name="Izlaz 2 2 2 3 2" xfId="17730"/>
    <cellStyle name="Izlaz 2 2 2 3 2 2" xfId="45528"/>
    <cellStyle name="Izlaz 2 2 2 3 3" xfId="31118"/>
    <cellStyle name="Izlaz 2 2 2 3 4" xfId="45527"/>
    <cellStyle name="Izlaz 2 2 2 4" xfId="10478"/>
    <cellStyle name="Izlaz 2 2 2 4 2" xfId="18021"/>
    <cellStyle name="Izlaz 2 2 2 4 2 2" xfId="45530"/>
    <cellStyle name="Izlaz 2 2 2 4 3" xfId="31124"/>
    <cellStyle name="Izlaz 2 2 2 4 4" xfId="45529"/>
    <cellStyle name="Izlaz 2 2 2 4 5" xfId="48034"/>
    <cellStyle name="Izlaz 2 2 2 5" xfId="12044"/>
    <cellStyle name="Izlaz 2 2 2 5 2" xfId="19559"/>
    <cellStyle name="Izlaz 2 2 2 5 2 2" xfId="45532"/>
    <cellStyle name="Izlaz 2 2 2 5 3" xfId="31144"/>
    <cellStyle name="Izlaz 2 2 2 5 4" xfId="45531"/>
    <cellStyle name="Izlaz 2 2 2 5 5" xfId="49094"/>
    <cellStyle name="Izlaz 2 2 2 6" xfId="12938"/>
    <cellStyle name="Izlaz 2 2 2 6 2" xfId="20442"/>
    <cellStyle name="Izlaz 2 2 2 6 2 2" xfId="45534"/>
    <cellStyle name="Izlaz 2 2 2 6 3" xfId="31154"/>
    <cellStyle name="Izlaz 2 2 2 6 4" xfId="45533"/>
    <cellStyle name="Izlaz 2 2 2 6 5" xfId="51267"/>
    <cellStyle name="Izlaz 2 2 2 7" xfId="13723"/>
    <cellStyle name="Izlaz 2 2 2 7 2" xfId="21189"/>
    <cellStyle name="Izlaz 2 2 2 7 2 2" xfId="45536"/>
    <cellStyle name="Izlaz 2 2 2 7 3" xfId="31161"/>
    <cellStyle name="Izlaz 2 2 2 7 4" xfId="45535"/>
    <cellStyle name="Izlaz 2 2 2 7 5" xfId="56817"/>
    <cellStyle name="Izlaz 2 2 2 8" xfId="14086"/>
    <cellStyle name="Izlaz 2 2 2 8 2" xfId="21522"/>
    <cellStyle name="Izlaz 2 2 2 8 2 2" xfId="45538"/>
    <cellStyle name="Izlaz 2 2 2 8 3" xfId="31166"/>
    <cellStyle name="Izlaz 2 2 2 8 4" xfId="45537"/>
    <cellStyle name="Izlaz 2 2 2 9" xfId="15484"/>
    <cellStyle name="Izlaz 2 2 2 9 2" xfId="22171"/>
    <cellStyle name="Izlaz 2 2 2 9 2 2" xfId="45540"/>
    <cellStyle name="Izlaz 2 2 2 9 3" xfId="45539"/>
    <cellStyle name="Izlaz 2 2 2_Hotel Fortuna" xfId="49699"/>
    <cellStyle name="Izlaz 2 2 3" xfId="8894"/>
    <cellStyle name="Izlaz 2 2 3 2" xfId="16095"/>
    <cellStyle name="Izlaz 2 2 3 2 2" xfId="45542"/>
    <cellStyle name="Izlaz 2 2 3 3" xfId="23497"/>
    <cellStyle name="Izlaz 2 2 3 3 2" xfId="51858"/>
    <cellStyle name="Izlaz 2 2 3 4" xfId="24413"/>
    <cellStyle name="Izlaz 2 2 3 4 2" xfId="54184"/>
    <cellStyle name="Izlaz 2 2 3 5" xfId="45541"/>
    <cellStyle name="Izlaz 2 2 3 5 2" xfId="57374"/>
    <cellStyle name="Izlaz 2 2 3 6" xfId="47867"/>
    <cellStyle name="Izlaz 2 2 4" xfId="10323"/>
    <cellStyle name="Izlaz 2 2 4 2" xfId="17877"/>
    <cellStyle name="Izlaz 2 2 4 2 2" xfId="45544"/>
    <cellStyle name="Izlaz 2 2 4 3" xfId="31121"/>
    <cellStyle name="Izlaz 2 2 4 4" xfId="45543"/>
    <cellStyle name="Izlaz 2 2 4 5" xfId="48911"/>
    <cellStyle name="Izlaz 2 2 5" xfId="10835"/>
    <cellStyle name="Izlaz 2 2 5 2" xfId="18370"/>
    <cellStyle name="Izlaz 2 2 5 2 2" xfId="45546"/>
    <cellStyle name="Izlaz 2 2 5 3" xfId="31130"/>
    <cellStyle name="Izlaz 2 2 5 4" xfId="45545"/>
    <cellStyle name="Izlaz 2 2 5 5" xfId="51219"/>
    <cellStyle name="Izlaz 2 2 6" xfId="11578"/>
    <cellStyle name="Izlaz 2 2 6 2" xfId="19093"/>
    <cellStyle name="Izlaz 2 2 6 2 2" xfId="45548"/>
    <cellStyle name="Izlaz 2 2 6 3" xfId="31138"/>
    <cellStyle name="Izlaz 2 2 6 4" xfId="45547"/>
    <cellStyle name="Izlaz 2 2 6 5" xfId="56340"/>
    <cellStyle name="Izlaz 2 2 7" xfId="12471"/>
    <cellStyle name="Izlaz 2 2 7 2" xfId="19976"/>
    <cellStyle name="Izlaz 2 2 7 2 2" xfId="45550"/>
    <cellStyle name="Izlaz 2 2 7 3" xfId="31148"/>
    <cellStyle name="Izlaz 2 2 7 4" xfId="45549"/>
    <cellStyle name="Izlaz 2 2 8" xfId="13891"/>
    <cellStyle name="Izlaz 2 2 8 2" xfId="21354"/>
    <cellStyle name="Izlaz 2 2 8 2 2" xfId="45552"/>
    <cellStyle name="Izlaz 2 2 8 3" xfId="31164"/>
    <cellStyle name="Izlaz 2 2 8 4" xfId="45551"/>
    <cellStyle name="Izlaz 2 2 9" xfId="14205"/>
    <cellStyle name="Izlaz 2 2 9 2" xfId="21626"/>
    <cellStyle name="Izlaz 2 2 9 2 2" xfId="45554"/>
    <cellStyle name="Izlaz 2 2 9 3" xfId="31169"/>
    <cellStyle name="Izlaz 2 2 9 4" xfId="45553"/>
    <cellStyle name="Izlaz 2 2_Hotel Fortuna" xfId="49571"/>
    <cellStyle name="Izlaz 2 3" xfId="7924"/>
    <cellStyle name="Izlaz 2 3 10" xfId="15394"/>
    <cellStyle name="Izlaz 2 3 10 2" xfId="22169"/>
    <cellStyle name="Izlaz 2 3 10 2 2" xfId="45557"/>
    <cellStyle name="Izlaz 2 3 10 3" xfId="45556"/>
    <cellStyle name="Izlaz 2 3 11" xfId="23869"/>
    <cellStyle name="Izlaz 2 3 12" xfId="45555"/>
    <cellStyle name="Izlaz 2 3 2" xfId="7812"/>
    <cellStyle name="Izlaz 2 3 2 10" xfId="22657"/>
    <cellStyle name="Izlaz 2 3 2 11" xfId="45558"/>
    <cellStyle name="Izlaz 2 3 2 12" xfId="46567"/>
    <cellStyle name="Izlaz 2 3 2 2" xfId="8990"/>
    <cellStyle name="Izlaz 2 3 2 2 2" xfId="17060"/>
    <cellStyle name="Izlaz 2 3 2 2 2 2" xfId="45560"/>
    <cellStyle name="Izlaz 2 3 2 2 3" xfId="25285"/>
    <cellStyle name="Izlaz 2 3 2 2 4" xfId="45559"/>
    <cellStyle name="Izlaz 2 3 2 3" xfId="10121"/>
    <cellStyle name="Izlaz 2 3 2 3 2" xfId="17699"/>
    <cellStyle name="Izlaz 2 3 2 3 2 2" xfId="45562"/>
    <cellStyle name="Izlaz 2 3 2 3 3" xfId="31117"/>
    <cellStyle name="Izlaz 2 3 2 3 4" xfId="45561"/>
    <cellStyle name="Izlaz 2 3 2 4" xfId="10768"/>
    <cellStyle name="Izlaz 2 3 2 4 2" xfId="18304"/>
    <cellStyle name="Izlaz 2 3 2 4 2 2" xfId="45564"/>
    <cellStyle name="Izlaz 2 3 2 4 3" xfId="31129"/>
    <cellStyle name="Izlaz 2 3 2 4 4" xfId="45563"/>
    <cellStyle name="Izlaz 2 3 2 4 5" xfId="47985"/>
    <cellStyle name="Izlaz 2 3 2 5" xfId="11673"/>
    <cellStyle name="Izlaz 2 3 2 5 2" xfId="19188"/>
    <cellStyle name="Izlaz 2 3 2 5 2 2" xfId="45566"/>
    <cellStyle name="Izlaz 2 3 2 5 3" xfId="31140"/>
    <cellStyle name="Izlaz 2 3 2 5 4" xfId="45565"/>
    <cellStyle name="Izlaz 2 3 2 5 5" xfId="48664"/>
    <cellStyle name="Izlaz 2 3 2 6" xfId="12567"/>
    <cellStyle name="Izlaz 2 3 2 6 2" xfId="20071"/>
    <cellStyle name="Izlaz 2 3 2 6 2 2" xfId="45568"/>
    <cellStyle name="Izlaz 2 3 2 6 3" xfId="31150"/>
    <cellStyle name="Izlaz 2 3 2 6 4" xfId="45567"/>
    <cellStyle name="Izlaz 2 3 2 6 5" xfId="51271"/>
    <cellStyle name="Izlaz 2 3 2 7" xfId="13692"/>
    <cellStyle name="Izlaz 2 3 2 7 2" xfId="21159"/>
    <cellStyle name="Izlaz 2 3 2 7 2 2" xfId="45570"/>
    <cellStyle name="Izlaz 2 3 2 7 3" xfId="31160"/>
    <cellStyle name="Izlaz 2 3 2 7 4" xfId="45569"/>
    <cellStyle name="Izlaz 2 3 2 7 5" xfId="56247"/>
    <cellStyle name="Izlaz 2 3 2 8" xfId="14562"/>
    <cellStyle name="Izlaz 2 3 2 8 2" xfId="21949"/>
    <cellStyle name="Izlaz 2 3 2 8 2 2" xfId="45572"/>
    <cellStyle name="Izlaz 2 3 2 8 3" xfId="31174"/>
    <cellStyle name="Izlaz 2 3 2 8 4" xfId="45571"/>
    <cellStyle name="Izlaz 2 3 2 9" xfId="14984"/>
    <cellStyle name="Izlaz 2 3 2 9 2" xfId="22164"/>
    <cellStyle name="Izlaz 2 3 2 9 2 2" xfId="45574"/>
    <cellStyle name="Izlaz 2 3 2 9 3" xfId="45573"/>
    <cellStyle name="Izlaz 2 3 2_Hotel Fortuna" xfId="49689"/>
    <cellStyle name="Izlaz 2 3 3" xfId="9102"/>
    <cellStyle name="Izlaz 2 3 3 2" xfId="15982"/>
    <cellStyle name="Izlaz 2 3 3 2 2" xfId="45576"/>
    <cellStyle name="Izlaz 2 3 3 3" xfId="23391"/>
    <cellStyle name="Izlaz 2 3 3 3 2" xfId="51745"/>
    <cellStyle name="Izlaz 2 3 3 4" xfId="24300"/>
    <cellStyle name="Izlaz 2 3 3 4 2" xfId="54071"/>
    <cellStyle name="Izlaz 2 3 3 5" xfId="45575"/>
    <cellStyle name="Izlaz 2 3 3 5 2" xfId="57261"/>
    <cellStyle name="Izlaz 2 3 3 6" xfId="47440"/>
    <cellStyle name="Izlaz 2 3 4" xfId="9931"/>
    <cellStyle name="Izlaz 2 3 4 2" xfId="17530"/>
    <cellStyle name="Izlaz 2 3 4 2 2" xfId="45578"/>
    <cellStyle name="Izlaz 2 3 4 3" xfId="31115"/>
    <cellStyle name="Izlaz 2 3 4 4" xfId="45577"/>
    <cellStyle name="Izlaz 2 3 4 5" xfId="48798"/>
    <cellStyle name="Izlaz 2 3 5" xfId="10698"/>
    <cellStyle name="Izlaz 2 3 5 2" xfId="18236"/>
    <cellStyle name="Izlaz 2 3 5 2 2" xfId="45580"/>
    <cellStyle name="Izlaz 2 3 5 3" xfId="31127"/>
    <cellStyle name="Izlaz 2 3 5 4" xfId="45579"/>
    <cellStyle name="Izlaz 2 3 5 5" xfId="50938"/>
    <cellStyle name="Izlaz 2 3 6" xfId="11785"/>
    <cellStyle name="Izlaz 2 3 6 2" xfId="19300"/>
    <cellStyle name="Izlaz 2 3 6 2 2" xfId="45582"/>
    <cellStyle name="Izlaz 2 3 6 3" xfId="31141"/>
    <cellStyle name="Izlaz 2 3 6 4" xfId="45581"/>
    <cellStyle name="Izlaz 2 3 6 5" xfId="56560"/>
    <cellStyle name="Izlaz 2 3 7" xfId="12679"/>
    <cellStyle name="Izlaz 2 3 7 2" xfId="20183"/>
    <cellStyle name="Izlaz 2 3 7 2 2" xfId="45584"/>
    <cellStyle name="Izlaz 2 3 7 3" xfId="31151"/>
    <cellStyle name="Izlaz 2 3 7 4" xfId="45583"/>
    <cellStyle name="Izlaz 2 3 8" xfId="13503"/>
    <cellStyle name="Izlaz 2 3 8 2" xfId="20974"/>
    <cellStyle name="Izlaz 2 3 8 2 2" xfId="45586"/>
    <cellStyle name="Izlaz 2 3 8 3" xfId="31159"/>
    <cellStyle name="Izlaz 2 3 8 4" xfId="45585"/>
    <cellStyle name="Izlaz 2 3 9" xfId="14685"/>
    <cellStyle name="Izlaz 2 3 9 2" xfId="22056"/>
    <cellStyle name="Izlaz 2 3 9 2 2" xfId="45588"/>
    <cellStyle name="Izlaz 2 3 9 3" xfId="31175"/>
    <cellStyle name="Izlaz 2 3 9 4" xfId="45587"/>
    <cellStyle name="Izlaz 2 3_Hotel Fortuna" xfId="50197"/>
    <cellStyle name="Izlaz 2 4" xfId="8730"/>
    <cellStyle name="Izlaz 2 4 2" xfId="15679"/>
    <cellStyle name="Izlaz 2 4 2 2" xfId="45590"/>
    <cellStyle name="Izlaz 2 4 3" xfId="25283"/>
    <cellStyle name="Izlaz 2 4 4" xfId="45589"/>
    <cellStyle name="Izlaz 2 4 5" xfId="47968"/>
    <cellStyle name="Izlaz 2 5" xfId="10178"/>
    <cellStyle name="Izlaz 2 5 2" xfId="17754"/>
    <cellStyle name="Izlaz 2 5 2 2" xfId="45592"/>
    <cellStyle name="Izlaz 2 5 3" xfId="31119"/>
    <cellStyle name="Izlaz 2 5 4" xfId="45591"/>
    <cellStyle name="Izlaz 2 5 5" xfId="48560"/>
    <cellStyle name="Izlaz 2 6" xfId="10534"/>
    <cellStyle name="Izlaz 2 6 2" xfId="18075"/>
    <cellStyle name="Izlaz 2 6 2 2" xfId="45594"/>
    <cellStyle name="Izlaz 2 6 3" xfId="31125"/>
    <cellStyle name="Izlaz 2 6 4" xfId="45593"/>
    <cellStyle name="Izlaz 2 6 5" xfId="50754"/>
    <cellStyle name="Izlaz 2 7" xfId="11414"/>
    <cellStyle name="Izlaz 2 7 2" xfId="18929"/>
    <cellStyle name="Izlaz 2 7 2 2" xfId="45596"/>
    <cellStyle name="Izlaz 2 7 3" xfId="31136"/>
    <cellStyle name="Izlaz 2 7 4" xfId="45595"/>
    <cellStyle name="Izlaz 2 7 5" xfId="56480"/>
    <cellStyle name="Izlaz 2 8" xfId="12306"/>
    <cellStyle name="Izlaz 2 8 2" xfId="19811"/>
    <cellStyle name="Izlaz 2 8 2 2" xfId="45598"/>
    <cellStyle name="Izlaz 2 8 3" xfId="31146"/>
    <cellStyle name="Izlaz 2 8 4" xfId="45597"/>
    <cellStyle name="Izlaz 2 9" xfId="13749"/>
    <cellStyle name="Izlaz 2 9 2" xfId="21215"/>
    <cellStyle name="Izlaz 2 9 2 2" xfId="45600"/>
    <cellStyle name="Izlaz 2 9 3" xfId="31162"/>
    <cellStyle name="Izlaz 2 9 4" xfId="45599"/>
    <cellStyle name="Izlaz 2_Hotel Fortuna" xfId="50404"/>
    <cellStyle name="Izlaz 20" xfId="60708"/>
    <cellStyle name="Izlaz 21" xfId="60748"/>
    <cellStyle name="Izlaz 22" xfId="60755"/>
    <cellStyle name="Izlaz 23" xfId="60763"/>
    <cellStyle name="Izlaz 24" xfId="60767"/>
    <cellStyle name="Izlaz 25" xfId="60711"/>
    <cellStyle name="Izlaz 26" xfId="60787"/>
    <cellStyle name="Izlaz 27" xfId="60794"/>
    <cellStyle name="Izlaz 28" xfId="60801"/>
    <cellStyle name="Izlaz 29" xfId="60808"/>
    <cellStyle name="Izlaz 3" xfId="3996"/>
    <cellStyle name="Izlaz 3 10" xfId="14239"/>
    <cellStyle name="Izlaz 3 10 2" xfId="21656"/>
    <cellStyle name="Izlaz 3 10 2 2" xfId="45603"/>
    <cellStyle name="Izlaz 3 10 3" xfId="31170"/>
    <cellStyle name="Izlaz 3 10 4" xfId="45602"/>
    <cellStyle name="Izlaz 3 11" xfId="15351"/>
    <cellStyle name="Izlaz 3 11 2" xfId="22168"/>
    <cellStyle name="Izlaz 3 11 2 2" xfId="45605"/>
    <cellStyle name="Izlaz 3 11 3" xfId="45604"/>
    <cellStyle name="Izlaz 3 12" xfId="23423"/>
    <cellStyle name="Izlaz 3 13" xfId="45601"/>
    <cellStyle name="Izlaz 3 14" xfId="7619"/>
    <cellStyle name="Izlaz 3 2" xfId="7768"/>
    <cellStyle name="Izlaz 3 2 10" xfId="14911"/>
    <cellStyle name="Izlaz 3 2 10 2" xfId="22163"/>
    <cellStyle name="Izlaz 3 2 10 2 2" xfId="45608"/>
    <cellStyle name="Izlaz 3 2 10 3" xfId="45607"/>
    <cellStyle name="Izlaz 3 2 11" xfId="22874"/>
    <cellStyle name="Izlaz 3 2 12" xfId="45606"/>
    <cellStyle name="Izlaz 3 2 2" xfId="8008"/>
    <cellStyle name="Izlaz 3 2 2 10" xfId="15442"/>
    <cellStyle name="Izlaz 3 2 2 10 2" xfId="22170"/>
    <cellStyle name="Izlaz 3 2 2 10 2 2" xfId="45611"/>
    <cellStyle name="Izlaz 3 2 2 10 3" xfId="45610"/>
    <cellStyle name="Izlaz 3 2 2 11" xfId="22391"/>
    <cellStyle name="Izlaz 3 2 2 12" xfId="45609"/>
    <cellStyle name="Izlaz 3 2 2 2" xfId="8324"/>
    <cellStyle name="Izlaz 3 2 2 2 10" xfId="23997"/>
    <cellStyle name="Izlaz 3 2 2 2 11" xfId="45612"/>
    <cellStyle name="Izlaz 3 2 2 2 12" xfId="47189"/>
    <cellStyle name="Izlaz 3 2 2 2 2" xfId="9502"/>
    <cellStyle name="Izlaz 3 2 2 2 2 2" xfId="17158"/>
    <cellStyle name="Izlaz 3 2 2 2 2 2 2" xfId="45614"/>
    <cellStyle name="Izlaz 3 2 2 2 2 3" xfId="31111"/>
    <cellStyle name="Izlaz 3 2 2 2 2 4" xfId="45613"/>
    <cellStyle name="Izlaz 3 2 2 2 3" xfId="9635"/>
    <cellStyle name="Izlaz 3 2 2 2 3 2" xfId="17269"/>
    <cellStyle name="Izlaz 3 2 2 2 3 2 2" xfId="45616"/>
    <cellStyle name="Izlaz 3 2 2 2 3 3" xfId="31112"/>
    <cellStyle name="Izlaz 3 2 2 2 3 4" xfId="45615"/>
    <cellStyle name="Izlaz 3 2 2 2 4" xfId="10660"/>
    <cellStyle name="Izlaz 3 2 2 2 4 2" xfId="18199"/>
    <cellStyle name="Izlaz 3 2 2 2 4 2 2" xfId="45618"/>
    <cellStyle name="Izlaz 3 2 2 2 4 3" xfId="31126"/>
    <cellStyle name="Izlaz 3 2 2 2 4 4" xfId="45617"/>
    <cellStyle name="Izlaz 3 2 2 2 4 5" xfId="47683"/>
    <cellStyle name="Izlaz 3 2 2 2 5" xfId="12185"/>
    <cellStyle name="Izlaz 3 2 2 2 5 2" xfId="19700"/>
    <cellStyle name="Izlaz 3 2 2 2 5 2 2" xfId="45620"/>
    <cellStyle name="Izlaz 3 2 2 2 5 3" xfId="31145"/>
    <cellStyle name="Izlaz 3 2 2 2 5 4" xfId="45619"/>
    <cellStyle name="Izlaz 3 2 2 2 5 5" xfId="49315"/>
    <cellStyle name="Izlaz 3 2 2 2 6" xfId="13079"/>
    <cellStyle name="Izlaz 3 2 2 2 6 2" xfId="20583"/>
    <cellStyle name="Izlaz 3 2 2 2 6 2 2" xfId="45622"/>
    <cellStyle name="Izlaz 3 2 2 2 6 3" xfId="31155"/>
    <cellStyle name="Izlaz 3 2 2 2 6 4" xfId="45621"/>
    <cellStyle name="Izlaz 3 2 2 2 6 5" xfId="50623"/>
    <cellStyle name="Izlaz 3 2 2 2 7" xfId="13209"/>
    <cellStyle name="Izlaz 3 2 2 2 7 2" xfId="20690"/>
    <cellStyle name="Izlaz 3 2 2 2 7 2 2" xfId="45624"/>
    <cellStyle name="Izlaz 3 2 2 2 7 3" xfId="31156"/>
    <cellStyle name="Izlaz 3 2 2 2 7 4" xfId="45623"/>
    <cellStyle name="Izlaz 3 2 2 2 7 5" xfId="56958"/>
    <cellStyle name="Izlaz 3 2 2 2 8" xfId="14533"/>
    <cellStyle name="Izlaz 3 2 2 2 8 2" xfId="21921"/>
    <cellStyle name="Izlaz 3 2 2 2 8 2 2" xfId="45626"/>
    <cellStyle name="Izlaz 3 2 2 2 8 3" xfId="31173"/>
    <cellStyle name="Izlaz 3 2 2 2 8 4" xfId="45625"/>
    <cellStyle name="Izlaz 3 2 2 2 9" xfId="15194"/>
    <cellStyle name="Izlaz 3 2 2 2 9 2" xfId="22167"/>
    <cellStyle name="Izlaz 3 2 2 2 9 2 2" xfId="45628"/>
    <cellStyle name="Izlaz 3 2 2 2 9 3" xfId="45627"/>
    <cellStyle name="Izlaz 3 2 2 2_Hotel Fortuna" xfId="49686"/>
    <cellStyle name="Izlaz 3 2 2 3" xfId="9186"/>
    <cellStyle name="Izlaz 3 2 2 3 2" xfId="16400"/>
    <cellStyle name="Izlaz 3 2 2 3 2 2" xfId="45630"/>
    <cellStyle name="Izlaz 3 2 2 3 3" xfId="23782"/>
    <cellStyle name="Izlaz 3 2 2 3 3 2" xfId="52163"/>
    <cellStyle name="Izlaz 3 2 2 3 4" xfId="24718"/>
    <cellStyle name="Izlaz 3 2 2 3 4 2" xfId="54489"/>
    <cellStyle name="Izlaz 3 2 2 3 5" xfId="45629"/>
    <cellStyle name="Izlaz 3 2 2 3 5 2" xfId="57679"/>
    <cellStyle name="Izlaz 3 2 2 3 6" xfId="48085"/>
    <cellStyle name="Izlaz 3 2 2 4" xfId="9757"/>
    <cellStyle name="Izlaz 3 2 2 4 2" xfId="17375"/>
    <cellStyle name="Izlaz 3 2 2 4 2 2" xfId="45632"/>
    <cellStyle name="Izlaz 3 2 2 4 3" xfId="31113"/>
    <cellStyle name="Izlaz 3 2 2 4 4" xfId="45631"/>
    <cellStyle name="Izlaz 3 2 2 4 5" xfId="49218"/>
    <cellStyle name="Izlaz 3 2 2 5" xfId="10717"/>
    <cellStyle name="Izlaz 3 2 2 5 2" xfId="18255"/>
    <cellStyle name="Izlaz 3 2 2 5 2 2" xfId="45634"/>
    <cellStyle name="Izlaz 3 2 2 5 3" xfId="31128"/>
    <cellStyle name="Izlaz 3 2 2 5 4" xfId="45633"/>
    <cellStyle name="Izlaz 3 2 2 5 5" xfId="51365"/>
    <cellStyle name="Izlaz 3 2 2 6" xfId="11869"/>
    <cellStyle name="Izlaz 3 2 2 6 2" xfId="19384"/>
    <cellStyle name="Izlaz 3 2 2 6 2 2" xfId="45636"/>
    <cellStyle name="Izlaz 3 2 2 6 3" xfId="31142"/>
    <cellStyle name="Izlaz 3 2 2 6 4" xfId="45635"/>
    <cellStyle name="Izlaz 3 2 2 6 5" xfId="56642"/>
    <cellStyle name="Izlaz 3 2 2 7" xfId="12763"/>
    <cellStyle name="Izlaz 3 2 2 7 2" xfId="20267"/>
    <cellStyle name="Izlaz 3 2 2 7 2 2" xfId="45638"/>
    <cellStyle name="Izlaz 3 2 2 7 3" xfId="31152"/>
    <cellStyle name="Izlaz 3 2 2 7 4" xfId="45637"/>
    <cellStyle name="Izlaz 3 2 2 8" xfId="13330"/>
    <cellStyle name="Izlaz 3 2 2 8 2" xfId="20806"/>
    <cellStyle name="Izlaz 3 2 2 8 2 2" xfId="45640"/>
    <cellStyle name="Izlaz 3 2 2 8 3" xfId="31157"/>
    <cellStyle name="Izlaz 3 2 2 8 4" xfId="45639"/>
    <cellStyle name="Izlaz 3 2 2 9" xfId="14161"/>
    <cellStyle name="Izlaz 3 2 2 9 2" xfId="21584"/>
    <cellStyle name="Izlaz 3 2 2 9 2 2" xfId="45642"/>
    <cellStyle name="Izlaz 3 2 2 9 3" xfId="31168"/>
    <cellStyle name="Izlaz 3 2 2 9 4" xfId="45641"/>
    <cellStyle name="Izlaz 3 2 2_Hotel Fortuna" xfId="49788"/>
    <cellStyle name="Izlaz 3 2 3" xfId="8946"/>
    <cellStyle name="Izlaz 3 2 3 2" xfId="16144"/>
    <cellStyle name="Izlaz 3 2 3 2 2" xfId="45644"/>
    <cellStyle name="Izlaz 3 2 3 3" xfId="23543"/>
    <cellStyle name="Izlaz 3 2 3 3 2" xfId="51907"/>
    <cellStyle name="Izlaz 3 2 3 4" xfId="24462"/>
    <cellStyle name="Izlaz 3 2 3 4 2" xfId="54233"/>
    <cellStyle name="Izlaz 3 2 3 5" xfId="45643"/>
    <cellStyle name="Izlaz 3 2 3 5 2" xfId="57423"/>
    <cellStyle name="Izlaz 3 2 3 6" xfId="47833"/>
    <cellStyle name="Izlaz 3 2 4" xfId="10266"/>
    <cellStyle name="Izlaz 3 2 4 2" xfId="17831"/>
    <cellStyle name="Izlaz 3 2 4 2 2" xfId="45646"/>
    <cellStyle name="Izlaz 3 2 4 3" xfId="31120"/>
    <cellStyle name="Izlaz 3 2 4 4" xfId="45645"/>
    <cellStyle name="Izlaz 3 2 4 5" xfId="48960"/>
    <cellStyle name="Izlaz 3 2 5" xfId="10931"/>
    <cellStyle name="Izlaz 3 2 5 2" xfId="18462"/>
    <cellStyle name="Izlaz 3 2 5 2 2" xfId="45648"/>
    <cellStyle name="Izlaz 3 2 5 3" xfId="31132"/>
    <cellStyle name="Izlaz 3 2 5 4" xfId="45647"/>
    <cellStyle name="Izlaz 3 2 5 5" xfId="51092"/>
    <cellStyle name="Izlaz 3 2 6" xfId="11629"/>
    <cellStyle name="Izlaz 3 2 6 2" xfId="19144"/>
    <cellStyle name="Izlaz 3 2 6 2 2" xfId="45650"/>
    <cellStyle name="Izlaz 3 2 6 3" xfId="31139"/>
    <cellStyle name="Izlaz 3 2 6 4" xfId="45649"/>
    <cellStyle name="Izlaz 3 2 6 5" xfId="56291"/>
    <cellStyle name="Izlaz 3 2 7" xfId="12523"/>
    <cellStyle name="Izlaz 3 2 7 2" xfId="20027"/>
    <cellStyle name="Izlaz 3 2 7 2 2" xfId="45652"/>
    <cellStyle name="Izlaz 3 2 7 3" xfId="31149"/>
    <cellStyle name="Izlaz 3 2 7 4" xfId="45651"/>
    <cellStyle name="Izlaz 3 2 8" xfId="13838"/>
    <cellStyle name="Izlaz 3 2 8 2" xfId="21301"/>
    <cellStyle name="Izlaz 3 2 8 2 2" xfId="45654"/>
    <cellStyle name="Izlaz 3 2 8 3" xfId="31163"/>
    <cellStyle name="Izlaz 3 2 8 4" xfId="45653"/>
    <cellStyle name="Izlaz 3 2 9" xfId="14344"/>
    <cellStyle name="Izlaz 3 2 9 2" xfId="21753"/>
    <cellStyle name="Izlaz 3 2 9 2 2" xfId="45656"/>
    <cellStyle name="Izlaz 3 2 9 3" xfId="31171"/>
    <cellStyle name="Izlaz 3 2 9 4" xfId="45655"/>
    <cellStyle name="Izlaz 3 2_Hotel Fortuna" xfId="50142"/>
    <cellStyle name="Izlaz 3 3" xfId="8077"/>
    <cellStyle name="Izlaz 3 3 10" xfId="23129"/>
    <cellStyle name="Izlaz 3 3 11" xfId="45657"/>
    <cellStyle name="Izlaz 3 3 12" xfId="46879"/>
    <cellStyle name="Izlaz 3 3 2" xfId="9255"/>
    <cellStyle name="Izlaz 3 3 2 2" xfId="17156"/>
    <cellStyle name="Izlaz 3 3 2 2 2" xfId="45659"/>
    <cellStyle name="Izlaz 3 3 2 3" xfId="24927"/>
    <cellStyle name="Izlaz 3 3 2 4" xfId="45658"/>
    <cellStyle name="Izlaz 3 3 3" xfId="9884"/>
    <cellStyle name="Izlaz 3 3 3 2" xfId="17491"/>
    <cellStyle name="Izlaz 3 3 3 2 2" xfId="45661"/>
    <cellStyle name="Izlaz 3 3 3 3" xfId="31114"/>
    <cellStyle name="Izlaz 3 3 3 4" xfId="45660"/>
    <cellStyle name="Izlaz 3 3 4" xfId="11209"/>
    <cellStyle name="Izlaz 3 3 4 2" xfId="18736"/>
    <cellStyle name="Izlaz 3 3 4 2 2" xfId="45663"/>
    <cellStyle name="Izlaz 3 3 4 3" xfId="31134"/>
    <cellStyle name="Izlaz 3 3 4 4" xfId="45662"/>
    <cellStyle name="Izlaz 3 3 4 5" xfId="47889"/>
    <cellStyle name="Izlaz 3 3 5" xfId="11938"/>
    <cellStyle name="Izlaz 3 3 5 2" xfId="19453"/>
    <cellStyle name="Izlaz 3 3 5 2 2" xfId="45665"/>
    <cellStyle name="Izlaz 3 3 5 3" xfId="31143"/>
    <cellStyle name="Izlaz 3 3 5 4" xfId="45664"/>
    <cellStyle name="Izlaz 3 3 5 5" xfId="48987"/>
    <cellStyle name="Izlaz 3 3 6" xfId="12832"/>
    <cellStyle name="Izlaz 3 3 6 2" xfId="20336"/>
    <cellStyle name="Izlaz 3 3 6 2 2" xfId="45667"/>
    <cellStyle name="Izlaz 3 3 6 3" xfId="31153"/>
    <cellStyle name="Izlaz 3 3 6 4" xfId="45666"/>
    <cellStyle name="Izlaz 3 3 6 5" xfId="50990"/>
    <cellStyle name="Izlaz 3 3 7" xfId="13456"/>
    <cellStyle name="Izlaz 3 3 7 2" xfId="20927"/>
    <cellStyle name="Izlaz 3 3 7 2 2" xfId="45669"/>
    <cellStyle name="Izlaz 3 3 7 3" xfId="31158"/>
    <cellStyle name="Izlaz 3 3 7 4" xfId="45668"/>
    <cellStyle name="Izlaz 3 3 7 5" xfId="56711"/>
    <cellStyle name="Izlaz 3 3 8" xfId="14380"/>
    <cellStyle name="Izlaz 3 3 8 2" xfId="21785"/>
    <cellStyle name="Izlaz 3 3 8 2 2" xfId="45671"/>
    <cellStyle name="Izlaz 3 3 8 3" xfId="31172"/>
    <cellStyle name="Izlaz 3 3 8 4" xfId="45670"/>
    <cellStyle name="Izlaz 3 3 9" xfId="15079"/>
    <cellStyle name="Izlaz 3 3 9 2" xfId="22165"/>
    <cellStyle name="Izlaz 3 3 9 2 2" xfId="45673"/>
    <cellStyle name="Izlaz 3 3 9 3" xfId="45672"/>
    <cellStyle name="Izlaz 3 3_Hotel Fortuna" xfId="50214"/>
    <cellStyle name="Izlaz 3 4" xfId="8791"/>
    <cellStyle name="Izlaz 3 4 2" xfId="15799"/>
    <cellStyle name="Izlaz 3 4 2 2" xfId="45675"/>
    <cellStyle name="Izlaz 3 4 3" xfId="23226"/>
    <cellStyle name="Izlaz 3 4 3 2" xfId="51562"/>
    <cellStyle name="Izlaz 3 4 4" xfId="24117"/>
    <cellStyle name="Izlaz 3 4 4 2" xfId="53888"/>
    <cellStyle name="Izlaz 3 4 5" xfId="45674"/>
    <cellStyle name="Izlaz 3 4 5 2" xfId="57078"/>
    <cellStyle name="Izlaz 3 4 6" xfId="48145"/>
    <cellStyle name="Izlaz 3 5" xfId="10402"/>
    <cellStyle name="Izlaz 3 5 2" xfId="17946"/>
    <cellStyle name="Izlaz 3 5 2 2" xfId="45677"/>
    <cellStyle name="Izlaz 3 5 3" xfId="31122"/>
    <cellStyle name="Izlaz 3 5 4" xfId="45676"/>
    <cellStyle name="Izlaz 3 5 5" xfId="48614"/>
    <cellStyle name="Izlaz 3 6" xfId="10983"/>
    <cellStyle name="Izlaz 3 6 2" xfId="18514"/>
    <cellStyle name="Izlaz 3 6 2 2" xfId="45679"/>
    <cellStyle name="Izlaz 3 6 3" xfId="31133"/>
    <cellStyle name="Izlaz 3 6 4" xfId="45678"/>
    <cellStyle name="Izlaz 3 6 5" xfId="51429"/>
    <cellStyle name="Izlaz 3 7" xfId="11475"/>
    <cellStyle name="Izlaz 3 7 2" xfId="18990"/>
    <cellStyle name="Izlaz 3 7 2 2" xfId="45681"/>
    <cellStyle name="Izlaz 3 7 3" xfId="31137"/>
    <cellStyle name="Izlaz 3 7 4" xfId="45680"/>
    <cellStyle name="Izlaz 3 7 5" xfId="56436"/>
    <cellStyle name="Izlaz 3 8" xfId="12368"/>
    <cellStyle name="Izlaz 3 8 2" xfId="19873"/>
    <cellStyle name="Izlaz 3 8 2 2" xfId="45683"/>
    <cellStyle name="Izlaz 3 8 3" xfId="31147"/>
    <cellStyle name="Izlaz 3 8 4" xfId="45682"/>
    <cellStyle name="Izlaz 3 9" xfId="13971"/>
    <cellStyle name="Izlaz 3 9 2" xfId="21430"/>
    <cellStyle name="Izlaz 3 9 2 2" xfId="45685"/>
    <cellStyle name="Izlaz 3 9 3" xfId="31165"/>
    <cellStyle name="Izlaz 3 9 4" xfId="45684"/>
    <cellStyle name="Izlaz 3_Hotel Fortuna" xfId="49508"/>
    <cellStyle name="Izlaz 30" xfId="60817"/>
    <cellStyle name="Izlaz 31" xfId="60825"/>
    <cellStyle name="Izlaz 32" xfId="60833"/>
    <cellStyle name="Izlaz 33" xfId="60842"/>
    <cellStyle name="Izlaz 34" xfId="60850"/>
    <cellStyle name="Izlaz 35" xfId="60860"/>
    <cellStyle name="Izlaz 36" xfId="60868"/>
    <cellStyle name="Izlaz 37" xfId="60877"/>
    <cellStyle name="Izlaz 38" xfId="60884"/>
    <cellStyle name="Izlaz 39" xfId="60894"/>
    <cellStyle name="Izlaz 4" xfId="3997"/>
    <cellStyle name="Izlaz 4 2" xfId="15591"/>
    <cellStyle name="Izlaz 4 2 2" xfId="45687"/>
    <cellStyle name="Izlaz 4 3" xfId="25276"/>
    <cellStyle name="Izlaz 4 4" xfId="45686"/>
    <cellStyle name="Izlaz 4 5" xfId="47503"/>
    <cellStyle name="Izlaz 4 6" xfId="8416"/>
    <cellStyle name="Izlaz 40" xfId="60902"/>
    <cellStyle name="Izlaz 41" xfId="60918"/>
    <cellStyle name="Izlaz 42" xfId="60774"/>
    <cellStyle name="Izlaz 43" xfId="60927"/>
    <cellStyle name="Izlaz 44" xfId="60840"/>
    <cellStyle name="Izlaz 45" xfId="60944"/>
    <cellStyle name="Izlaz 46" xfId="60959"/>
    <cellStyle name="Izlaz 47" xfId="60968"/>
    <cellStyle name="Izlaz 48" xfId="60939"/>
    <cellStyle name="Izlaz 49" xfId="60978"/>
    <cellStyle name="Izlaz 5" xfId="8449"/>
    <cellStyle name="Izlaz 5 2" xfId="16675"/>
    <cellStyle name="Izlaz 5 2 2" xfId="45689"/>
    <cellStyle name="Izlaz 5 3" xfId="25280"/>
    <cellStyle name="Izlaz 5 4" xfId="45688"/>
    <cellStyle name="Izlaz 5 5" xfId="48480"/>
    <cellStyle name="Izlaz 50" xfId="60987"/>
    <cellStyle name="Izlaz 51" xfId="60996"/>
    <cellStyle name="Izlaz 52" xfId="61007"/>
    <cellStyle name="Izlaz 53" xfId="61014"/>
    <cellStyle name="Izlaz 54" xfId="61020"/>
    <cellStyle name="Izlaz 55" xfId="60956"/>
    <cellStyle name="Izlaz 56" xfId="61041"/>
    <cellStyle name="Izlaz 57" xfId="61037"/>
    <cellStyle name="Izlaz 58" xfId="61050"/>
    <cellStyle name="Izlaz 59" xfId="61059"/>
    <cellStyle name="Izlaz 6" xfId="8487"/>
    <cellStyle name="Izlaz 6 2" xfId="17078"/>
    <cellStyle name="Izlaz 6 2 2" xfId="45691"/>
    <cellStyle name="Izlaz 6 3" xfId="24928"/>
    <cellStyle name="Izlaz 6 4" xfId="45690"/>
    <cellStyle name="Izlaz 6 5" xfId="50560"/>
    <cellStyle name="Izlaz 60" xfId="61025"/>
    <cellStyle name="Izlaz 61" xfId="61012"/>
    <cellStyle name="Izlaz 62" xfId="61080"/>
    <cellStyle name="Izlaz 63" xfId="61088"/>
    <cellStyle name="Izlaz 64" xfId="61104"/>
    <cellStyle name="Izlaz 65" xfId="61094"/>
    <cellStyle name="Izlaz 66" xfId="61110"/>
    <cellStyle name="Izlaz 67" xfId="61117"/>
    <cellStyle name="Izlaz 68" xfId="61124"/>
    <cellStyle name="Izlaz 69" xfId="61131"/>
    <cellStyle name="Izlaz 7" xfId="9944"/>
    <cellStyle name="Izlaz 7 2" xfId="17542"/>
    <cellStyle name="Izlaz 7 2 2" xfId="45693"/>
    <cellStyle name="Izlaz 7 3" xfId="31116"/>
    <cellStyle name="Izlaz 7 4" xfId="45692"/>
    <cellStyle name="Izlaz 7 5" xfId="50528"/>
    <cellStyle name="Izlaz 70" xfId="61138"/>
    <cellStyle name="Izlaz 71" xfId="61145"/>
    <cellStyle name="Izlaz 72" xfId="61152"/>
    <cellStyle name="Izlaz 73" xfId="61160"/>
    <cellStyle name="Izlaz 74" xfId="61168"/>
    <cellStyle name="Izlaz 75" xfId="61176"/>
    <cellStyle name="Izlaz 76" xfId="61186"/>
    <cellStyle name="Izlaz 77" xfId="61194"/>
    <cellStyle name="Izlaz 78" xfId="61202"/>
    <cellStyle name="Izlaz 79" xfId="61211"/>
    <cellStyle name="Izlaz 8" xfId="10469"/>
    <cellStyle name="Izlaz 8 2" xfId="18013"/>
    <cellStyle name="Izlaz 8 2 2" xfId="45695"/>
    <cellStyle name="Izlaz 8 3" xfId="31123"/>
    <cellStyle name="Izlaz 8 4" xfId="45694"/>
    <cellStyle name="Izlaz 80" xfId="61217"/>
    <cellStyle name="Izlaz 81" xfId="61225"/>
    <cellStyle name="Izlaz 82" xfId="61231"/>
    <cellStyle name="Izlaz 83" xfId="61237"/>
    <cellStyle name="Izlaz 84" xfId="61158"/>
    <cellStyle name="Izlaz 85" xfId="61249"/>
    <cellStyle name="Izlaz 86" xfId="61255"/>
    <cellStyle name="Izlaz 87" xfId="61260"/>
    <cellStyle name="Izlaz 88" xfId="61264"/>
    <cellStyle name="Izlaz 89" xfId="61240"/>
    <cellStyle name="Izlaz 9" xfId="10861"/>
    <cellStyle name="Izlaz 9 2" xfId="18395"/>
    <cellStyle name="Izlaz 9 2 2" xfId="45697"/>
    <cellStyle name="Izlaz 9 3" xfId="31131"/>
    <cellStyle name="Izlaz 9 4" xfId="45696"/>
    <cellStyle name="Izlaz_Hotel Fortuna" xfId="49922"/>
    <cellStyle name="Izračun" xfId="7015"/>
    <cellStyle name="Izračun 2" xfId="3998"/>
    <cellStyle name="Izračun 2 2" xfId="46008"/>
    <cellStyle name="Izračun 3" xfId="3999"/>
    <cellStyle name="Izračun 4" xfId="4000"/>
    <cellStyle name="kolona A" xfId="4001"/>
    <cellStyle name="kolona A 2" xfId="6130"/>
    <cellStyle name="kolona A 2 2" xfId="45698"/>
    <cellStyle name="kolona B" xfId="4002"/>
    <cellStyle name="kolona B 2" xfId="6129"/>
    <cellStyle name="kolona B 2 2" xfId="45699"/>
    <cellStyle name="kolona C" xfId="4003"/>
    <cellStyle name="kolona C 2" xfId="45700"/>
    <cellStyle name="kolona C 3" xfId="7307"/>
    <cellStyle name="kolona D" xfId="4004"/>
    <cellStyle name="kolona D 2" xfId="45701"/>
    <cellStyle name="kolona D 3" xfId="7450"/>
    <cellStyle name="kolona E" xfId="4005"/>
    <cellStyle name="kolona E 2" xfId="45702"/>
    <cellStyle name="kolona E 2 2" xfId="60630"/>
    <cellStyle name="kolona E 3" xfId="7620"/>
    <cellStyle name="kolona F" xfId="4006"/>
    <cellStyle name="kolona F 2" xfId="45703"/>
    <cellStyle name="kolona F 2 2" xfId="60631"/>
    <cellStyle name="kolona F 3" xfId="7308"/>
    <cellStyle name="kolona G" xfId="4007"/>
    <cellStyle name="kolona G 2" xfId="45704"/>
    <cellStyle name="kolona G 3" xfId="7309"/>
    <cellStyle name="kolona H" xfId="4008"/>
    <cellStyle name="kolona H 2" xfId="46009"/>
    <cellStyle name="kolona1" xfId="4009"/>
    <cellStyle name="kolona1 2" xfId="7016"/>
    <cellStyle name="kolona2" xfId="4010"/>
    <cellStyle name="kolona2 2" xfId="7017"/>
    <cellStyle name="kolona3" xfId="4011"/>
    <cellStyle name="kolona3 2" xfId="7018"/>
    <cellStyle name="komadi" xfId="4012"/>
    <cellStyle name="komadi 2" xfId="45705"/>
    <cellStyle name="komadi 3" xfId="7019"/>
    <cellStyle name="korecija" xfId="4013"/>
    <cellStyle name="Link Currency (0)" xfId="4014"/>
    <cellStyle name="Link Currency (2)" xfId="4015"/>
    <cellStyle name="Link Units (0)" xfId="4016"/>
    <cellStyle name="Link Units (1)" xfId="4017"/>
    <cellStyle name="Link Units (2)" xfId="4018"/>
    <cellStyle name="Linked Cell 2" xfId="4019"/>
    <cellStyle name="Linked Cell 2 2" xfId="4020"/>
    <cellStyle name="Linked Cell 2 3" xfId="4021"/>
    <cellStyle name="Linked Cell 2 4" xfId="4022"/>
    <cellStyle name="Linked Cell 2 5" xfId="60657"/>
    <cellStyle name="Linked Cell 2_Rabac 2011 - 080310" xfId="4023"/>
    <cellStyle name="Linked Cell 3" xfId="4024"/>
    <cellStyle name="Linked Cell 3 10" xfId="4025"/>
    <cellStyle name="Linked Cell 3 11" xfId="4026"/>
    <cellStyle name="Linked Cell 3 12" xfId="4027"/>
    <cellStyle name="Linked Cell 3 13" xfId="4028"/>
    <cellStyle name="Linked Cell 3 14" xfId="4029"/>
    <cellStyle name="Linked Cell 3 15" xfId="4030"/>
    <cellStyle name="Linked Cell 3 16" xfId="4031"/>
    <cellStyle name="Linked Cell 3 17" xfId="4032"/>
    <cellStyle name="Linked Cell 3 18" xfId="4033"/>
    <cellStyle name="Linked Cell 3 19" xfId="4034"/>
    <cellStyle name="Linked Cell 3 2" xfId="4035"/>
    <cellStyle name="Linked Cell 3 20" xfId="4036"/>
    <cellStyle name="Linked Cell 3 21" xfId="4037"/>
    <cellStyle name="Linked Cell 3 22" xfId="4038"/>
    <cellStyle name="Linked Cell 3 23" xfId="4039"/>
    <cellStyle name="Linked Cell 3 24" xfId="4040"/>
    <cellStyle name="Linked Cell 3 25" xfId="4041"/>
    <cellStyle name="Linked Cell 3 26" xfId="4042"/>
    <cellStyle name="Linked Cell 3 27" xfId="4043"/>
    <cellStyle name="Linked Cell 3 28" xfId="4044"/>
    <cellStyle name="Linked Cell 3 29" xfId="4045"/>
    <cellStyle name="Linked Cell 3 3" xfId="4046"/>
    <cellStyle name="Linked Cell 3 30" xfId="4047"/>
    <cellStyle name="Linked Cell 3 31" xfId="4048"/>
    <cellStyle name="Linked Cell 3 4" xfId="4049"/>
    <cellStyle name="Linked Cell 3 5" xfId="4050"/>
    <cellStyle name="Linked Cell 3 6" xfId="4051"/>
    <cellStyle name="Linked Cell 3 7" xfId="4052"/>
    <cellStyle name="Linked Cell 3 8" xfId="4053"/>
    <cellStyle name="Linked Cell 3 9" xfId="4054"/>
    <cellStyle name="Linked Cell 4" xfId="4055"/>
    <cellStyle name="Linked Cell 4 10" xfId="4056"/>
    <cellStyle name="Linked Cell 4 11" xfId="4057"/>
    <cellStyle name="Linked Cell 4 12" xfId="4058"/>
    <cellStyle name="Linked Cell 4 13" xfId="4059"/>
    <cellStyle name="Linked Cell 4 14" xfId="4060"/>
    <cellStyle name="Linked Cell 4 15" xfId="4061"/>
    <cellStyle name="Linked Cell 4 16" xfId="4062"/>
    <cellStyle name="Linked Cell 4 17" xfId="4063"/>
    <cellStyle name="Linked Cell 4 18" xfId="4064"/>
    <cellStyle name="Linked Cell 4 19" xfId="4065"/>
    <cellStyle name="Linked Cell 4 2" xfId="4066"/>
    <cellStyle name="Linked Cell 4 20" xfId="4067"/>
    <cellStyle name="Linked Cell 4 21" xfId="4068"/>
    <cellStyle name="Linked Cell 4 22" xfId="4069"/>
    <cellStyle name="Linked Cell 4 23" xfId="4070"/>
    <cellStyle name="Linked Cell 4 24" xfId="4071"/>
    <cellStyle name="Linked Cell 4 25" xfId="4072"/>
    <cellStyle name="Linked Cell 4 26" xfId="4073"/>
    <cellStyle name="Linked Cell 4 27" xfId="4074"/>
    <cellStyle name="Linked Cell 4 28" xfId="4075"/>
    <cellStyle name="Linked Cell 4 29" xfId="4076"/>
    <cellStyle name="Linked Cell 4 3" xfId="4077"/>
    <cellStyle name="Linked Cell 4 4" xfId="4078"/>
    <cellStyle name="Linked Cell 4 5" xfId="4079"/>
    <cellStyle name="Linked Cell 4 6" xfId="4080"/>
    <cellStyle name="Linked Cell 4 7" xfId="4081"/>
    <cellStyle name="Linked Cell 4 8" xfId="4082"/>
    <cellStyle name="Linked Cell 4 9" xfId="4083"/>
    <cellStyle name="Linked Cell 5" xfId="4084"/>
    <cellStyle name="Linked Cell 6" xfId="4085"/>
    <cellStyle name="Linked Cell 7" xfId="4086"/>
    <cellStyle name="Loše" xfId="7020"/>
    <cellStyle name="Loše 2" xfId="4087"/>
    <cellStyle name="Loše 2 2" xfId="46010"/>
    <cellStyle name="Loše 3" xfId="4088"/>
    <cellStyle name="Loše 4" xfId="4089"/>
    <cellStyle name="merge" xfId="4090"/>
    <cellStyle name="merge 2" xfId="60460"/>
    <cellStyle name="merge 3" xfId="60402"/>
    <cellStyle name="merge 4" xfId="7021"/>
    <cellStyle name="merge 7" xfId="60579"/>
    <cellStyle name="Milliers [0]_laroux" xfId="4091"/>
    <cellStyle name="Milliers_laroux" xfId="4092"/>
    <cellStyle name="nabrajanje" xfId="4093"/>
    <cellStyle name="nabrajanje 2" xfId="45706"/>
    <cellStyle name="nabrajanje 3" xfId="7022"/>
    <cellStyle name="Naslov" xfId="4094"/>
    <cellStyle name="Naslov 1" xfId="7024"/>
    <cellStyle name="Naslov 1 1" xfId="4095"/>
    <cellStyle name="Naslov 1 1 2" xfId="45708"/>
    <cellStyle name="Naslov 1 1 3" xfId="7025"/>
    <cellStyle name="Naslov 1 2" xfId="4096"/>
    <cellStyle name="Naslov 1 2 2" xfId="46011"/>
    <cellStyle name="Naslov 1 3" xfId="4097"/>
    <cellStyle name="Naslov 1_2009_06_03_tender_politin_PARCELACIJA - S formom" xfId="7026"/>
    <cellStyle name="Naslov 2" xfId="7027"/>
    <cellStyle name="Naslov 2 2" xfId="4098"/>
    <cellStyle name="Naslov 2 2 2" xfId="46012"/>
    <cellStyle name="Naslov 2 3" xfId="4099"/>
    <cellStyle name="Naslov 2 3 2" xfId="45707"/>
    <cellStyle name="Naslov 3" xfId="7028"/>
    <cellStyle name="Naslov 3 2" xfId="4100"/>
    <cellStyle name="Naslov 3 2 2" xfId="46013"/>
    <cellStyle name="Naslov 3 3" xfId="4101"/>
    <cellStyle name="Naslov 4" xfId="7029"/>
    <cellStyle name="Naslov 4 2" xfId="4102"/>
    <cellStyle name="Naslov 4 2 2" xfId="46014"/>
    <cellStyle name="Naslov 4 3" xfId="4103"/>
    <cellStyle name="Naslov 5" xfId="4104"/>
    <cellStyle name="Naslov 5 2" xfId="46015"/>
    <cellStyle name="Naslov 6" xfId="7023"/>
    <cellStyle name="naslov_18-09 ISKOP KAUFLAND" xfId="7030"/>
    <cellStyle name="naslov1" xfId="4105"/>
    <cellStyle name="naslov1 2" xfId="45709"/>
    <cellStyle name="naslov1 3" xfId="7310"/>
    <cellStyle name="naslov2" xfId="4106"/>
    <cellStyle name="naslov2 2" xfId="45710"/>
    <cellStyle name="naslov2 3" xfId="7311"/>
    <cellStyle name="naslov3" xfId="4107"/>
    <cellStyle name="naslov3 2" xfId="45711"/>
    <cellStyle name="naslov3 3" xfId="7312"/>
    <cellStyle name="Navadno 2" xfId="53879"/>
    <cellStyle name="Navadno 3" xfId="60632"/>
    <cellStyle name="Navadno_Sklop 1 - Gradbena dela" xfId="60580"/>
    <cellStyle name="Neutral 2" xfId="4108"/>
    <cellStyle name="Neutral 2 2" xfId="4109"/>
    <cellStyle name="Neutral 2 3" xfId="4110"/>
    <cellStyle name="Neutral 2 3 2" xfId="60634"/>
    <cellStyle name="Neutral 2 4" xfId="4111"/>
    <cellStyle name="Neutral 2 5" xfId="4112"/>
    <cellStyle name="Neutral 2 6" xfId="6083"/>
    <cellStyle name="Neutral 2 7" xfId="6123"/>
    <cellStyle name="Neutral 2 8" xfId="60633"/>
    <cellStyle name="Neutral 3" xfId="4113"/>
    <cellStyle name="Neutral 3 10" xfId="4114"/>
    <cellStyle name="Neutral 3 11" xfId="4115"/>
    <cellStyle name="Neutral 3 12" xfId="4116"/>
    <cellStyle name="Neutral 3 13" xfId="4117"/>
    <cellStyle name="Neutral 3 14" xfId="4118"/>
    <cellStyle name="Neutral 3 15" xfId="4119"/>
    <cellStyle name="Neutral 3 16" xfId="4120"/>
    <cellStyle name="Neutral 3 17" xfId="4121"/>
    <cellStyle name="Neutral 3 18" xfId="4122"/>
    <cellStyle name="Neutral 3 19" xfId="4123"/>
    <cellStyle name="Neutral 3 2" xfId="4124"/>
    <cellStyle name="Neutral 3 20" xfId="4125"/>
    <cellStyle name="Neutral 3 21" xfId="4126"/>
    <cellStyle name="Neutral 3 22" xfId="4127"/>
    <cellStyle name="Neutral 3 23" xfId="4128"/>
    <cellStyle name="Neutral 3 24" xfId="4129"/>
    <cellStyle name="Neutral 3 25" xfId="4130"/>
    <cellStyle name="Neutral 3 26" xfId="4131"/>
    <cellStyle name="Neutral 3 27" xfId="4132"/>
    <cellStyle name="Neutral 3 28" xfId="4133"/>
    <cellStyle name="Neutral 3 29" xfId="4134"/>
    <cellStyle name="Neutral 3 3" xfId="4135"/>
    <cellStyle name="Neutral 3 3 2" xfId="4136"/>
    <cellStyle name="Neutral 3 30" xfId="4137"/>
    <cellStyle name="Neutral 3 31" xfId="4138"/>
    <cellStyle name="Neutral 3 32" xfId="60635"/>
    <cellStyle name="Neutral 3 4" xfId="4139"/>
    <cellStyle name="Neutral 3 5" xfId="4140"/>
    <cellStyle name="Neutral 3 6" xfId="4141"/>
    <cellStyle name="Neutral 3 7" xfId="4142"/>
    <cellStyle name="Neutral 3 8" xfId="4143"/>
    <cellStyle name="Neutral 3 9" xfId="4144"/>
    <cellStyle name="Neutral 4" xfId="4145"/>
    <cellStyle name="Neutral 4 10" xfId="4146"/>
    <cellStyle name="Neutral 4 11" xfId="4147"/>
    <cellStyle name="Neutral 4 12" xfId="4148"/>
    <cellStyle name="Neutral 4 13" xfId="4149"/>
    <cellStyle name="Neutral 4 14" xfId="4150"/>
    <cellStyle name="Neutral 4 15" xfId="4151"/>
    <cellStyle name="Neutral 4 16" xfId="4152"/>
    <cellStyle name="Neutral 4 17" xfId="4153"/>
    <cellStyle name="Neutral 4 18" xfId="4154"/>
    <cellStyle name="Neutral 4 19" xfId="4155"/>
    <cellStyle name="Neutral 4 2" xfId="4156"/>
    <cellStyle name="Neutral 4 20" xfId="4157"/>
    <cellStyle name="Neutral 4 21" xfId="4158"/>
    <cellStyle name="Neutral 4 22" xfId="4159"/>
    <cellStyle name="Neutral 4 23" xfId="4160"/>
    <cellStyle name="Neutral 4 24" xfId="4161"/>
    <cellStyle name="Neutral 4 25" xfId="4162"/>
    <cellStyle name="Neutral 4 26" xfId="4163"/>
    <cellStyle name="Neutral 4 27" xfId="4164"/>
    <cellStyle name="Neutral 4 28" xfId="4165"/>
    <cellStyle name="Neutral 4 3" xfId="4166"/>
    <cellStyle name="Neutral 4 4" xfId="4167"/>
    <cellStyle name="Neutral 4 5" xfId="4168"/>
    <cellStyle name="Neutral 4 6" xfId="4169"/>
    <cellStyle name="Neutral 4 7" xfId="4170"/>
    <cellStyle name="Neutral 4 8" xfId="4171"/>
    <cellStyle name="Neutral 4 9" xfId="4172"/>
    <cellStyle name="Neutral 5" xfId="4173"/>
    <cellStyle name="Neutral 6" xfId="4174"/>
    <cellStyle name="Neutral 7" xfId="6084"/>
    <cellStyle name="Neutrale" xfId="4175"/>
    <cellStyle name="Neutrale 2" xfId="4176"/>
    <cellStyle name="Neutrale 3" xfId="4177"/>
    <cellStyle name="Neutrale 4" xfId="4178"/>
    <cellStyle name="Neutralno" xfId="7031"/>
    <cellStyle name="Neutralno 2" xfId="4179"/>
    <cellStyle name="Neutralno 2 2" xfId="46016"/>
    <cellStyle name="Neutralno 3" xfId="4180"/>
    <cellStyle name="Neutralno 4" xfId="4181"/>
    <cellStyle name="Normal" xfId="0" builtinId="0"/>
    <cellStyle name="Normal - Style1" xfId="4182"/>
    <cellStyle name="Normal 10" xfId="4183"/>
    <cellStyle name="Normal 10 10" xfId="4184"/>
    <cellStyle name="Normal 10 10 2" xfId="60581"/>
    <cellStyle name="Normal 10 11" xfId="4185"/>
    <cellStyle name="Normal 10 12" xfId="4186"/>
    <cellStyle name="Normal 10 13" xfId="4187"/>
    <cellStyle name="Normal 10 14" xfId="4188"/>
    <cellStyle name="Normal 10 15" xfId="4189"/>
    <cellStyle name="Normal 10 16" xfId="4190"/>
    <cellStyle name="Normal 10 17" xfId="4191"/>
    <cellStyle name="Normal 10 18" xfId="4192"/>
    <cellStyle name="Normal 10 19" xfId="4193"/>
    <cellStyle name="Normal 10 2" xfId="4194"/>
    <cellStyle name="Normal 10 2 2" xfId="4195"/>
    <cellStyle name="Normal 10 2 2 2" xfId="4196"/>
    <cellStyle name="Normal 10 2 2 2 2" xfId="6842"/>
    <cellStyle name="Normal 10 2 2 3" xfId="6101"/>
    <cellStyle name="Normal 10 2 2 4" xfId="6880"/>
    <cellStyle name="Normal 10 2 3" xfId="6064"/>
    <cellStyle name="Normal 10 2 3 2" xfId="60569"/>
    <cellStyle name="Normal 10 20" xfId="4197"/>
    <cellStyle name="Normal 10 21" xfId="4198"/>
    <cellStyle name="Normal 10 22" xfId="4199"/>
    <cellStyle name="Normal 10 23" xfId="4200"/>
    <cellStyle name="Normal 10 24" xfId="4201"/>
    <cellStyle name="Normal 10 25" xfId="4202"/>
    <cellStyle name="Normal 10 3" xfId="4203"/>
    <cellStyle name="Normal 10 3 2" xfId="4204"/>
    <cellStyle name="Normal 10 3 2 2" xfId="7844"/>
    <cellStyle name="Normal 10 3 3" xfId="15603"/>
    <cellStyle name="Normal 10 3 3 2" xfId="45712"/>
    <cellStyle name="Normal 10 3 4" xfId="46018"/>
    <cellStyle name="Normal 10 3 5" xfId="59609"/>
    <cellStyle name="Normal 10 3 6" xfId="7757"/>
    <cellStyle name="Normal 10 3_Hotel Fortuna" xfId="49937"/>
    <cellStyle name="Normal 10 4" xfId="4205"/>
    <cellStyle name="Normal 10 4 2" xfId="4206"/>
    <cellStyle name="Normal 10 4 3" xfId="46019"/>
    <cellStyle name="Normal 10 5" xfId="4207"/>
    <cellStyle name="Normal 10 5 2" xfId="4208"/>
    <cellStyle name="Normal 10 5 3" xfId="46017"/>
    <cellStyle name="Normal 10 6" xfId="4209"/>
    <cellStyle name="Normal 10 6 2" xfId="7449"/>
    <cellStyle name="Normal 10 7" xfId="4210"/>
    <cellStyle name="Normal 10 8" xfId="4211"/>
    <cellStyle name="Normal 10 9" xfId="4212"/>
    <cellStyle name="Normal 10_Hotel Fortuna" xfId="49806"/>
    <cellStyle name="Normal 100" xfId="4213"/>
    <cellStyle name="Normal 101" xfId="4214"/>
    <cellStyle name="Normal 102" xfId="4215"/>
    <cellStyle name="Normal 103" xfId="6053"/>
    <cellStyle name="Normal 104" xfId="6055"/>
    <cellStyle name="Normal 105" xfId="6056"/>
    <cellStyle name="Normal 106" xfId="6068"/>
    <cellStyle name="Normal 107" xfId="6075"/>
    <cellStyle name="Normal 108" xfId="6090"/>
    <cellStyle name="Normal 109" xfId="6096"/>
    <cellStyle name="Normal 11" xfId="4216"/>
    <cellStyle name="Normal 11 10" xfId="4217"/>
    <cellStyle name="Normal 11 11" xfId="4218"/>
    <cellStyle name="Normal 11 12" xfId="4219"/>
    <cellStyle name="Normal 11 13" xfId="4220"/>
    <cellStyle name="Normal 11 14" xfId="4221"/>
    <cellStyle name="Normal 11 15" xfId="4222"/>
    <cellStyle name="Normal 11 16" xfId="4223"/>
    <cellStyle name="Normal 11 2" xfId="4224"/>
    <cellStyle name="Normal 11 2 2" xfId="4225"/>
    <cellStyle name="Normal 11 2 2 2" xfId="7313"/>
    <cellStyle name="Normal 11 2 3" xfId="6057"/>
    <cellStyle name="Normal 11 3" xfId="4226"/>
    <cellStyle name="Normal 11 3 2" xfId="4227"/>
    <cellStyle name="Normal 11 3 2 2" xfId="7314"/>
    <cellStyle name="Normal 11 3 3" xfId="7032"/>
    <cellStyle name="Normal 11 4" xfId="4228"/>
    <cellStyle name="Normal 11 4 2" xfId="7315"/>
    <cellStyle name="Normal 11 4 3" xfId="7033"/>
    <cellStyle name="Normal 11 5" xfId="4229"/>
    <cellStyle name="Normal 11 5 2" xfId="7316"/>
    <cellStyle name="Normal 11 5 3" xfId="7034"/>
    <cellStyle name="Normal 11 6" xfId="4230"/>
    <cellStyle name="Normal 11 6 2" xfId="7035"/>
    <cellStyle name="Normal 11 7" xfId="4231"/>
    <cellStyle name="Normal 11 7 2" xfId="60461"/>
    <cellStyle name="Normal 11 8" xfId="4232"/>
    <cellStyle name="Normal 11 9" xfId="4233"/>
    <cellStyle name="Normal 11_3.1.ViK Smještajni dio" xfId="4234"/>
    <cellStyle name="Normal 110" xfId="6841"/>
    <cellStyle name="Normal 110 2" xfId="6854"/>
    <cellStyle name="Normal 111" xfId="6848"/>
    <cellStyle name="Normal 111 2" xfId="6877"/>
    <cellStyle name="Normal 112" xfId="6879"/>
    <cellStyle name="Normal 113" xfId="6884"/>
    <cellStyle name="Normal 114" xfId="60540"/>
    <cellStyle name="Normal 115" xfId="60539"/>
    <cellStyle name="Normal 116" xfId="60548"/>
    <cellStyle name="Normal 117" xfId="60549"/>
    <cellStyle name="Normal 118" xfId="60553"/>
    <cellStyle name="Normal 119" xfId="61269"/>
    <cellStyle name="Normal 12" xfId="4235"/>
    <cellStyle name="Normal 12 10" xfId="4236"/>
    <cellStyle name="Normal 12 11" xfId="4237"/>
    <cellStyle name="Normal 12 12" xfId="4238"/>
    <cellStyle name="Normal 12 13" xfId="4239"/>
    <cellStyle name="Normal 12 14" xfId="4240"/>
    <cellStyle name="Normal 12 15" xfId="4241"/>
    <cellStyle name="Normal 12 16" xfId="4242"/>
    <cellStyle name="Normal 12 17" xfId="4243"/>
    <cellStyle name="Normal 12 18" xfId="4244"/>
    <cellStyle name="Normal 12 19" xfId="4245"/>
    <cellStyle name="Normal 12 2" xfId="4246"/>
    <cellStyle name="Normal 12 2 2" xfId="4247"/>
    <cellStyle name="Normal 12 2 2 2" xfId="60462"/>
    <cellStyle name="Normal 12 2 2 3" xfId="60403"/>
    <cellStyle name="Normal 12 2 2 4" xfId="7037"/>
    <cellStyle name="Normal 12 2 3" xfId="6070"/>
    <cellStyle name="Normal 12 2 4" xfId="7036"/>
    <cellStyle name="Normal 12 20" xfId="4248"/>
    <cellStyle name="Normal 12 21" xfId="4249"/>
    <cellStyle name="Normal 12 22" xfId="4250"/>
    <cellStyle name="Normal 12 23" xfId="4251"/>
    <cellStyle name="Normal 12 24" xfId="4252"/>
    <cellStyle name="Normal 12 25" xfId="4253"/>
    <cellStyle name="Normal 12 26" xfId="4254"/>
    <cellStyle name="Normal 12 27" xfId="4255"/>
    <cellStyle name="Normal 12 28" xfId="4256"/>
    <cellStyle name="Normal 12 29" xfId="4257"/>
    <cellStyle name="Normal 12 3" xfId="4258"/>
    <cellStyle name="Normal 12 3 2" xfId="4259"/>
    <cellStyle name="Normal 12 3 3" xfId="4260"/>
    <cellStyle name="Normal 12 3 4" xfId="4261"/>
    <cellStyle name="Normal 12 3 5" xfId="46021"/>
    <cellStyle name="Normal 12 30" xfId="6058"/>
    <cellStyle name="Normal 12 31" xfId="6069"/>
    <cellStyle name="Normal 12 32" xfId="6839"/>
    <cellStyle name="Normal 12 33" xfId="6852"/>
    <cellStyle name="Normal 12 34" xfId="6874"/>
    <cellStyle name="Normal 12 4" xfId="4262"/>
    <cellStyle name="Normal 12 4 2" xfId="46020"/>
    <cellStyle name="Normal 12 5" xfId="4263"/>
    <cellStyle name="Normal 12 6" xfId="4264"/>
    <cellStyle name="Normal 12 7" xfId="4265"/>
    <cellStyle name="Normal 12 8" xfId="4266"/>
    <cellStyle name="Normal 12 9" xfId="4267"/>
    <cellStyle name="Normal 12_3.1.ViK Smještajni dio" xfId="4268"/>
    <cellStyle name="Normal 13" xfId="4269"/>
    <cellStyle name="Normal 13 10" xfId="6838"/>
    <cellStyle name="Normal 13 11" xfId="6851"/>
    <cellStyle name="Normal 13 12" xfId="6873"/>
    <cellStyle name="Normal 13 13" xfId="7038"/>
    <cellStyle name="Normal 13 2" xfId="4270"/>
    <cellStyle name="Normal 13 2 2" xfId="4271"/>
    <cellStyle name="Normal 13 2 3" xfId="7039"/>
    <cellStyle name="Normal 13 3" xfId="4272"/>
    <cellStyle name="Normal 13 3 2" xfId="4273"/>
    <cellStyle name="Normal 13 3 3" xfId="46022"/>
    <cellStyle name="Normal 13 4" xfId="4274"/>
    <cellStyle name="Normal 13 5" xfId="4275"/>
    <cellStyle name="Normal 13 6" xfId="4276"/>
    <cellStyle name="Normal 13 7" xfId="4277"/>
    <cellStyle name="Normal 13 8" xfId="4278"/>
    <cellStyle name="Normal 13 9" xfId="4279"/>
    <cellStyle name="Normal 13_B - Radovi" xfId="4280"/>
    <cellStyle name="Normal 14" xfId="4281"/>
    <cellStyle name="Normal 14 2" xfId="4282"/>
    <cellStyle name="Normal 14 2 2" xfId="7318"/>
    <cellStyle name="Normal 14 2 3" xfId="7041"/>
    <cellStyle name="Normal 14 3" xfId="4283"/>
    <cellStyle name="Normal 14 3 2" xfId="7319"/>
    <cellStyle name="Normal 14 3 3" xfId="7042"/>
    <cellStyle name="Normal 14 4" xfId="4284"/>
    <cellStyle name="Normal 14 4 2" xfId="7320"/>
    <cellStyle name="Normal 14 4 3" xfId="7043"/>
    <cellStyle name="Normal 14 5" xfId="4285"/>
    <cellStyle name="Normal 14 5 2" xfId="7321"/>
    <cellStyle name="Normal 14 5 3" xfId="7044"/>
    <cellStyle name="Normal 14 6" xfId="4286"/>
    <cellStyle name="Normal 14 6 2" xfId="7317"/>
    <cellStyle name="Normal 14 7" xfId="7040"/>
    <cellStyle name="Normal 14_A5-POLITIN_mini-igraliste_tender_2012-05-25_otkljucano" xfId="7045"/>
    <cellStyle name="Normal 140" xfId="60610"/>
    <cellStyle name="Normal 141" xfId="60612"/>
    <cellStyle name="Normal 142 3" xfId="60603"/>
    <cellStyle name="Normal 15" xfId="4287"/>
    <cellStyle name="Normal 15 2" xfId="4288"/>
    <cellStyle name="Normal 15 2 2" xfId="7323"/>
    <cellStyle name="Normal 15 2 2 2" xfId="60463"/>
    <cellStyle name="Normal 15 2 3" xfId="60404"/>
    <cellStyle name="Normal 15 2 4" xfId="7047"/>
    <cellStyle name="Normal 15 3" xfId="4289"/>
    <cellStyle name="Normal 15 3 2" xfId="7322"/>
    <cellStyle name="Normal 15 4" xfId="4290"/>
    <cellStyle name="Normal 15 5" xfId="4291"/>
    <cellStyle name="Normal 15 6" xfId="4292"/>
    <cellStyle name="Normal 15 7" xfId="4293"/>
    <cellStyle name="Normal 15 8" xfId="7046"/>
    <cellStyle name="Normal 15_B - Radovi" xfId="4294"/>
    <cellStyle name="Normal 16" xfId="4295"/>
    <cellStyle name="Normal 16 10" xfId="4296"/>
    <cellStyle name="Normal 16 11" xfId="4297"/>
    <cellStyle name="Normal 16 12" xfId="4298"/>
    <cellStyle name="Normal 16 13" xfId="4299"/>
    <cellStyle name="Normal 16 14" xfId="4300"/>
    <cellStyle name="Normal 16 15" xfId="4301"/>
    <cellStyle name="Normal 16 16" xfId="4302"/>
    <cellStyle name="Normal 16 17" xfId="4303"/>
    <cellStyle name="Normal 16 18" xfId="4304"/>
    <cellStyle name="Normal 16 19" xfId="4305"/>
    <cellStyle name="Normal 16 2" xfId="4306"/>
    <cellStyle name="Normal 16 2 2" xfId="7049"/>
    <cellStyle name="Normal 16 20" xfId="4307"/>
    <cellStyle name="Normal 16 21" xfId="7048"/>
    <cellStyle name="Normal 16 3" xfId="4308"/>
    <cellStyle name="Normal 16 3 2" xfId="60464"/>
    <cellStyle name="Normal 16 4" xfId="4309"/>
    <cellStyle name="Normal 16 5" xfId="4310"/>
    <cellStyle name="Normal 16 6" xfId="4311"/>
    <cellStyle name="Normal 16 7" xfId="4312"/>
    <cellStyle name="Normal 16 8" xfId="4313"/>
    <cellStyle name="Normal 16 9" xfId="4314"/>
    <cellStyle name="Normal 16_B - Radovi" xfId="4315"/>
    <cellStyle name="Normal 17" xfId="4316"/>
    <cellStyle name="Normal 17 2" xfId="4317"/>
    <cellStyle name="Normal 17 2 2" xfId="4318"/>
    <cellStyle name="Normal 17 2 2 2" xfId="4319"/>
    <cellStyle name="Normal 17 2 2 3" xfId="4320"/>
    <cellStyle name="Normal 17 2 3" xfId="4321"/>
    <cellStyle name="Normal 17 2 4" xfId="4322"/>
    <cellStyle name="Normal 17 2 5" xfId="4323"/>
    <cellStyle name="Normal 17 2 6" xfId="7325"/>
    <cellStyle name="Normal 17 3" xfId="4324"/>
    <cellStyle name="Normal 17 3 2" xfId="4325"/>
    <cellStyle name="Normal 17 3 2 2" xfId="4326"/>
    <cellStyle name="Normal 17 3 2 3" xfId="4327"/>
    <cellStyle name="Normal 17 3 3" xfId="4328"/>
    <cellStyle name="Normal 17 3 4" xfId="4329"/>
    <cellStyle name="Normal 17 3 5" xfId="4330"/>
    <cellStyle name="Normal 17 3 6" xfId="7324"/>
    <cellStyle name="Normal 17 4" xfId="4331"/>
    <cellStyle name="Normal 17 4 2" xfId="4332"/>
    <cellStyle name="Normal 17 4 3" xfId="4333"/>
    <cellStyle name="Normal 17 5" xfId="4334"/>
    <cellStyle name="Normal 17 6" xfId="4335"/>
    <cellStyle name="Normal 17 7" xfId="4336"/>
    <cellStyle name="Normal 17 8" xfId="7050"/>
    <cellStyle name="Normal 17_B - Radovi" xfId="4337"/>
    <cellStyle name="Normal 18" xfId="4338"/>
    <cellStyle name="Normal 18 2" xfId="4339"/>
    <cellStyle name="Normal 18 2 2" xfId="7327"/>
    <cellStyle name="Normal 18 3" xfId="4340"/>
    <cellStyle name="Normal 18 3 2" xfId="7326"/>
    <cellStyle name="Normal 18 4" xfId="4341"/>
    <cellStyle name="Normal 18 5" xfId="7051"/>
    <cellStyle name="Normal 18_B - Radovi" xfId="4342"/>
    <cellStyle name="Normal 19" xfId="4343"/>
    <cellStyle name="Normal 19 10" xfId="60555"/>
    <cellStyle name="Normal 19 2" xfId="4344"/>
    <cellStyle name="Normal 19 2 2" xfId="6054"/>
    <cellStyle name="Normal 19 2 3" xfId="45713"/>
    <cellStyle name="Normal 19 2 4" xfId="60504"/>
    <cellStyle name="Normal 19 3" xfId="4345"/>
    <cellStyle name="Normal 19 3 2" xfId="4346"/>
    <cellStyle name="Normal 19 4" xfId="6883"/>
    <cellStyle name="Normal 2" xfId="4347"/>
    <cellStyle name="Normál 2" xfId="4348"/>
    <cellStyle name="Normal 2 10" xfId="4349"/>
    <cellStyle name="Normal 2 10 2" xfId="4350"/>
    <cellStyle name="Normal 2 10 2 2" xfId="4351"/>
    <cellStyle name="Normal 2 10 2 3" xfId="45714"/>
    <cellStyle name="Normal 2 10 3" xfId="4352"/>
    <cellStyle name="Normal 2 10 3 2" xfId="60576"/>
    <cellStyle name="Normal 2 10 4" xfId="7053"/>
    <cellStyle name="Normal 2 10 4 2" xfId="60637"/>
    <cellStyle name="Normal 2 10 4 3" xfId="60636"/>
    <cellStyle name="Normal 2 100" xfId="6497"/>
    <cellStyle name="Normal 2 101" xfId="6505"/>
    <cellStyle name="Normal 2 102" xfId="6513"/>
    <cellStyle name="Normal 2 103" xfId="6521"/>
    <cellStyle name="Normal 2 104" xfId="6529"/>
    <cellStyle name="Normal 2 105" xfId="6537"/>
    <cellStyle name="Normal 2 106" xfId="6545"/>
    <cellStyle name="Normal 2 107" xfId="6553"/>
    <cellStyle name="Normal 2 108" xfId="6561"/>
    <cellStyle name="Normal 2 109" xfId="6569"/>
    <cellStyle name="Normal 2 11" xfId="4353"/>
    <cellStyle name="Normal 2 11 2" xfId="4354"/>
    <cellStyle name="Normal 2 11 2 2" xfId="45715"/>
    <cellStyle name="Normal 2 11 3" xfId="4355"/>
    <cellStyle name="Normal 2 11 4" xfId="7054"/>
    <cellStyle name="Normal 2 110" xfId="6577"/>
    <cellStyle name="Normal 2 111" xfId="6585"/>
    <cellStyle name="Normal 2 112" xfId="6593"/>
    <cellStyle name="Normal 2 113" xfId="6601"/>
    <cellStyle name="Normal 2 114" xfId="6609"/>
    <cellStyle name="Normal 2 115" xfId="6617"/>
    <cellStyle name="Normal 2 116" xfId="6625"/>
    <cellStyle name="Normal 2 117" xfId="6633"/>
    <cellStyle name="Normal 2 118" xfId="6641"/>
    <cellStyle name="Normal 2 119" xfId="6649"/>
    <cellStyle name="Normal 2 12" xfId="4356"/>
    <cellStyle name="Normal 2 12 2" xfId="4357"/>
    <cellStyle name="Normal 2 12 2 2" xfId="45716"/>
    <cellStyle name="Normal 2 12 3" xfId="4358"/>
    <cellStyle name="Normal 2 12 4" xfId="7055"/>
    <cellStyle name="Normal 2 120" xfId="6657"/>
    <cellStyle name="Normal 2 121" xfId="6665"/>
    <cellStyle name="Normal 2 122" xfId="6673"/>
    <cellStyle name="Normal 2 123" xfId="6681"/>
    <cellStyle name="Normal 2 124" xfId="6689"/>
    <cellStyle name="Normal 2 125" xfId="6697"/>
    <cellStyle name="Normal 2 126" xfId="6705"/>
    <cellStyle name="Normal 2 127" xfId="6713"/>
    <cellStyle name="Normal 2 128" xfId="6721"/>
    <cellStyle name="Normal 2 129" xfId="6729"/>
    <cellStyle name="Normal 2 13" xfId="4359"/>
    <cellStyle name="Normal 2 13 2" xfId="4360"/>
    <cellStyle name="Normal 2 13 2 2" xfId="45717"/>
    <cellStyle name="Normal 2 13 3" xfId="4361"/>
    <cellStyle name="Normal 2 13 4" xfId="7056"/>
    <cellStyle name="Normal 2 130" xfId="6737"/>
    <cellStyle name="Normal 2 131" xfId="6745"/>
    <cellStyle name="Normal 2 132" xfId="6753"/>
    <cellStyle name="Normal 2 133" xfId="6761"/>
    <cellStyle name="Normal 2 134" xfId="6769"/>
    <cellStyle name="Normal 2 135" xfId="6777"/>
    <cellStyle name="Normal 2 136" xfId="6785"/>
    <cellStyle name="Normal 2 137" xfId="6793"/>
    <cellStyle name="Normal 2 138" xfId="6800"/>
    <cellStyle name="Normal 2 139" xfId="6807"/>
    <cellStyle name="Normal 2 14" xfId="4362"/>
    <cellStyle name="Normal 2 14 2" xfId="4363"/>
    <cellStyle name="Normal 2 14 2 2" xfId="45718"/>
    <cellStyle name="Normal 2 14 3" xfId="4364"/>
    <cellStyle name="Normal 2 14 4" xfId="7057"/>
    <cellStyle name="Normal 2 140" xfId="6813"/>
    <cellStyle name="Normal 2 141" xfId="6819"/>
    <cellStyle name="Normal 2 142" xfId="7052"/>
    <cellStyle name="Normal 2 143" xfId="60542"/>
    <cellStyle name="Normal 2 144" xfId="60544"/>
    <cellStyle name="Normal 2 145" xfId="60552"/>
    <cellStyle name="Normal 2 146" xfId="60554"/>
    <cellStyle name="Normal 2 15" xfId="4365"/>
    <cellStyle name="Normal 2 15 2" xfId="4366"/>
    <cellStyle name="Normal 2 15 2 2" xfId="45719"/>
    <cellStyle name="Normal 2 15 3" xfId="4367"/>
    <cellStyle name="Normal 2 15 4" xfId="7058"/>
    <cellStyle name="Normal 2 16" xfId="4368"/>
    <cellStyle name="Normal 2 16 2" xfId="4369"/>
    <cellStyle name="Normal 2 16 2 2" xfId="45720"/>
    <cellStyle name="Normal 2 16 3" xfId="4370"/>
    <cellStyle name="Normal 2 16 4" xfId="7059"/>
    <cellStyle name="Normal 2 17" xfId="4371"/>
    <cellStyle name="Normal 2 17 2" xfId="4372"/>
    <cellStyle name="Normal 2 17 2 2" xfId="45722"/>
    <cellStyle name="Normal 2 17 2 3" xfId="7477"/>
    <cellStyle name="Normal 2 17 3" xfId="4373"/>
    <cellStyle name="Normal 2 17 3 2" xfId="45723"/>
    <cellStyle name="Normal 2 17 4" xfId="45721"/>
    <cellStyle name="Normal 2 17 5" xfId="7329"/>
    <cellStyle name="Normal 2 17 6" xfId="7060"/>
    <cellStyle name="Normal 2 18" xfId="4374"/>
    <cellStyle name="Normal 2 18 2" xfId="4375"/>
    <cellStyle name="Normal 2 18 2 2" xfId="45725"/>
    <cellStyle name="Normal 2 18 2 3" xfId="7478"/>
    <cellStyle name="Normal 2 18 3" xfId="45726"/>
    <cellStyle name="Normal 2 18 4" xfId="45724"/>
    <cellStyle name="Normal 2 18 5" xfId="7330"/>
    <cellStyle name="Normal 2 18 6" xfId="7061"/>
    <cellStyle name="Normal 2 19" xfId="4376"/>
    <cellStyle name="Normal 2 19 2" xfId="4377"/>
    <cellStyle name="Normal 2 19 2 2" xfId="45728"/>
    <cellStyle name="Normal 2 19 2 3" xfId="7479"/>
    <cellStyle name="Normal 2 19 3" xfId="45729"/>
    <cellStyle name="Normal 2 19 4" xfId="45727"/>
    <cellStyle name="Normal 2 19 5" xfId="7331"/>
    <cellStyle name="Normal 2 19 6" xfId="7062"/>
    <cellStyle name="Normal 2 2" xfId="4378"/>
    <cellStyle name="Normal 2 2 10" xfId="7063"/>
    <cellStyle name="Normal 2 2 11" xfId="60571"/>
    <cellStyle name="Normal 2 2 2" xfId="4379"/>
    <cellStyle name="Normal 2 2 2 2" xfId="4380"/>
    <cellStyle name="Normal 2 2 2 2 2" xfId="6113"/>
    <cellStyle name="Normal 2 2 2 2 3" xfId="46023"/>
    <cellStyle name="Normal 2 2 3" xfId="4381"/>
    <cellStyle name="Normal 2 2 3 2" xfId="4382"/>
    <cellStyle name="Normal 2 2 3 2 2" xfId="4383"/>
    <cellStyle name="Normal 2 2 3 2 3" xfId="4384"/>
    <cellStyle name="Normal 2 2 3 3" xfId="46024"/>
    <cellStyle name="Normal 2 2 4" xfId="4385"/>
    <cellStyle name="Normal 2 2 4 2" xfId="46025"/>
    <cellStyle name="Normal 2 2 5" xfId="4386"/>
    <cellStyle name="Normal 2 2 5 2" xfId="46026"/>
    <cellStyle name="Normal 2 2 5 3" xfId="60543"/>
    <cellStyle name="Normal 2 2 6" xfId="4387"/>
    <cellStyle name="Normal 2 2 6 2" xfId="46027"/>
    <cellStyle name="Normal 2 2 7" xfId="4388"/>
    <cellStyle name="Normal 2 2 7 2" xfId="4389"/>
    <cellStyle name="Normal 2 2 7 3" xfId="4390"/>
    <cellStyle name="Normal 2 2 8" xfId="4391"/>
    <cellStyle name="Normal 2 2 9" xfId="4392"/>
    <cellStyle name="Normal 2 2_123_IZ_troskovnik_rasvjeta_120320_telektra" xfId="46028"/>
    <cellStyle name="Normal 2 20" xfId="4393"/>
    <cellStyle name="Normal 2 20 2" xfId="4394"/>
    <cellStyle name="Normal 2 20 2 2" xfId="45731"/>
    <cellStyle name="Normal 2 20 2 3" xfId="7480"/>
    <cellStyle name="Normal 2 20 3" xfId="45732"/>
    <cellStyle name="Normal 2 20 4" xfId="45730"/>
    <cellStyle name="Normal 2 20 5" xfId="7332"/>
    <cellStyle name="Normal 2 20 6" xfId="7064"/>
    <cellStyle name="Normal 2 21" xfId="4395"/>
    <cellStyle name="Normal 2 21 2" xfId="4396"/>
    <cellStyle name="Normal 2 21 2 2" xfId="45734"/>
    <cellStyle name="Normal 2 21 2 3" xfId="7481"/>
    <cellStyle name="Normal 2 21 3" xfId="45735"/>
    <cellStyle name="Normal 2 21 4" xfId="45733"/>
    <cellStyle name="Normal 2 21 5" xfId="7333"/>
    <cellStyle name="Normal 2 21 6" xfId="7065"/>
    <cellStyle name="Normal 2 22" xfId="4397"/>
    <cellStyle name="Normal 2 22 2" xfId="4398"/>
    <cellStyle name="Normal 2 22 2 2" xfId="45737"/>
    <cellStyle name="Normal 2 22 2 3" xfId="7482"/>
    <cellStyle name="Normal 2 22 3" xfId="45738"/>
    <cellStyle name="Normal 2 22 4" xfId="45736"/>
    <cellStyle name="Normal 2 22 5" xfId="7334"/>
    <cellStyle name="Normal 2 22 6" xfId="7066"/>
    <cellStyle name="Normal 2 23" xfId="4399"/>
    <cellStyle name="Normal 2 23 2" xfId="4400"/>
    <cellStyle name="Normal 2 23 2 2" xfId="45740"/>
    <cellStyle name="Normal 2 23 2 3" xfId="7483"/>
    <cellStyle name="Normal 2 23 3" xfId="45741"/>
    <cellStyle name="Normal 2 23 4" xfId="45739"/>
    <cellStyle name="Normal 2 23 5" xfId="7335"/>
    <cellStyle name="Normal 2 23 6" xfId="7067"/>
    <cellStyle name="Normal 2 24" xfId="4401"/>
    <cellStyle name="Normal 2 24 2" xfId="4402"/>
    <cellStyle name="Normal 2 24 2 2" xfId="45743"/>
    <cellStyle name="Normal 2 24 2 3" xfId="7484"/>
    <cellStyle name="Normal 2 24 3" xfId="45744"/>
    <cellStyle name="Normal 2 24 4" xfId="45742"/>
    <cellStyle name="Normal 2 24 5" xfId="7336"/>
    <cellStyle name="Normal 2 24 6" xfId="7068"/>
    <cellStyle name="Normal 2 25" xfId="4403"/>
    <cellStyle name="Normal 2 25 2" xfId="4404"/>
    <cellStyle name="Normal 2 25 2 2" xfId="45746"/>
    <cellStyle name="Normal 2 25 2 3" xfId="7485"/>
    <cellStyle name="Normal 2 25 3" xfId="45747"/>
    <cellStyle name="Normal 2 25 4" xfId="45745"/>
    <cellStyle name="Normal 2 25 5" xfId="7337"/>
    <cellStyle name="Normal 2 25 6" xfId="7069"/>
    <cellStyle name="Normal 2 26" xfId="4405"/>
    <cellStyle name="Normal 2 26 2" xfId="4406"/>
    <cellStyle name="Normal 2 26 2 2" xfId="45749"/>
    <cellStyle name="Normal 2 26 2 3" xfId="7486"/>
    <cellStyle name="Normal 2 26 3" xfId="45750"/>
    <cellStyle name="Normal 2 26 4" xfId="45748"/>
    <cellStyle name="Normal 2 26 5" xfId="7338"/>
    <cellStyle name="Normal 2 26 6" xfId="7070"/>
    <cellStyle name="Normal 2 27" xfId="4407"/>
    <cellStyle name="Normal 2 27 2" xfId="4408"/>
    <cellStyle name="Normal 2 27 2 2" xfId="45752"/>
    <cellStyle name="Normal 2 27 2 3" xfId="7487"/>
    <cellStyle name="Normal 2 27 3" xfId="45753"/>
    <cellStyle name="Normal 2 27 4" xfId="45751"/>
    <cellStyle name="Normal 2 27 5" xfId="7339"/>
    <cellStyle name="Normal 2 27 6" xfId="7071"/>
    <cellStyle name="Normal 2 28" xfId="4409"/>
    <cellStyle name="Normal 2 28 2" xfId="4410"/>
    <cellStyle name="Normal 2 28 2 2" xfId="45755"/>
    <cellStyle name="Normal 2 28 2 3" xfId="7488"/>
    <cellStyle name="Normal 2 28 3" xfId="45756"/>
    <cellStyle name="Normal 2 28 4" xfId="45754"/>
    <cellStyle name="Normal 2 28 5" xfId="7340"/>
    <cellStyle name="Normal 2 28 6" xfId="7072"/>
    <cellStyle name="Normal 2 29" xfId="4411"/>
    <cellStyle name="Normal 2 29 2" xfId="4412"/>
    <cellStyle name="Normal 2 29 2 2" xfId="45758"/>
    <cellStyle name="Normal 2 29 2 3" xfId="7489"/>
    <cellStyle name="Normal 2 29 3" xfId="45759"/>
    <cellStyle name="Normal 2 29 4" xfId="45757"/>
    <cellStyle name="Normal 2 29 5" xfId="7341"/>
    <cellStyle name="Normal 2 29 6" xfId="7073"/>
    <cellStyle name="Normal 2 3" xfId="4413"/>
    <cellStyle name="Normal 2 3 2" xfId="4414"/>
    <cellStyle name="Normal 2 3 2 2" xfId="4415"/>
    <cellStyle name="Normal 2 3 2 2 2" xfId="4416"/>
    <cellStyle name="Normal 2 3 2 2 2 2 4" xfId="60349"/>
    <cellStyle name="Normal 2 3 2 3" xfId="4417"/>
    <cellStyle name="Normal 2 3 2 4" xfId="45760"/>
    <cellStyle name="Normal 2 3 3" xfId="4418"/>
    <cellStyle name="Normal 2 3 3 2" xfId="4419"/>
    <cellStyle name="Normal 2 3 4" xfId="4420"/>
    <cellStyle name="Normal 2 3 5" xfId="6881"/>
    <cellStyle name="Normal 2 3 6" xfId="7074"/>
    <cellStyle name="Normal 2 3 6 2 3" xfId="60606"/>
    <cellStyle name="Normal 2 3 7" xfId="60595"/>
    <cellStyle name="Normal 2 30" xfId="4421"/>
    <cellStyle name="Normal 2 30 2" xfId="4422"/>
    <cellStyle name="Normal 2 30 2 2" xfId="45762"/>
    <cellStyle name="Normal 2 30 2 3" xfId="7490"/>
    <cellStyle name="Normal 2 30 3" xfId="45763"/>
    <cellStyle name="Normal 2 30 4" xfId="45761"/>
    <cellStyle name="Normal 2 30 5" xfId="7342"/>
    <cellStyle name="Normal 2 30 6" xfId="7075"/>
    <cellStyle name="Normal 2 31" xfId="4423"/>
    <cellStyle name="Normal 2 31 2" xfId="4424"/>
    <cellStyle name="Normal 2 31 2 2" xfId="45765"/>
    <cellStyle name="Normal 2 31 2 3" xfId="7491"/>
    <cellStyle name="Normal 2 31 3" xfId="45766"/>
    <cellStyle name="Normal 2 31 4" xfId="45764"/>
    <cellStyle name="Normal 2 31 5" xfId="7343"/>
    <cellStyle name="Normal 2 31 6" xfId="7076"/>
    <cellStyle name="Normal 2 32" xfId="4425"/>
    <cellStyle name="Normal 2 32 2" xfId="4426"/>
    <cellStyle name="Normal 2 32 2 2" xfId="45768"/>
    <cellStyle name="Normal 2 32 2 3" xfId="7492"/>
    <cellStyle name="Normal 2 32 3" xfId="45769"/>
    <cellStyle name="Normal 2 32 4" xfId="45767"/>
    <cellStyle name="Normal 2 32 5" xfId="7344"/>
    <cellStyle name="Normal 2 32 6" xfId="7077"/>
    <cellStyle name="Normal 2 33" xfId="4427"/>
    <cellStyle name="Normal 2 33 2" xfId="4428"/>
    <cellStyle name="Normal 2 33 2 2" xfId="45771"/>
    <cellStyle name="Normal 2 33 2 3" xfId="7493"/>
    <cellStyle name="Normal 2 33 3" xfId="45772"/>
    <cellStyle name="Normal 2 33 4" xfId="45770"/>
    <cellStyle name="Normal 2 33 5" xfId="7345"/>
    <cellStyle name="Normal 2 33 6" xfId="7078"/>
    <cellStyle name="Normal 2 34" xfId="4429"/>
    <cellStyle name="Normal 2 34 2" xfId="4430"/>
    <cellStyle name="Normal 2 34 2 2" xfId="45774"/>
    <cellStyle name="Normal 2 34 2 3" xfId="7494"/>
    <cellStyle name="Normal 2 34 3" xfId="45775"/>
    <cellStyle name="Normal 2 34 4" xfId="45773"/>
    <cellStyle name="Normal 2 34 5" xfId="7346"/>
    <cellStyle name="Normal 2 34 6" xfId="7079"/>
    <cellStyle name="Normal 2 35" xfId="4431"/>
    <cellStyle name="Normal 2 35 2" xfId="4432"/>
    <cellStyle name="Normal 2 35 2 2" xfId="45777"/>
    <cellStyle name="Normal 2 35 2 3" xfId="7495"/>
    <cellStyle name="Normal 2 35 3" xfId="45778"/>
    <cellStyle name="Normal 2 35 4" xfId="45776"/>
    <cellStyle name="Normal 2 35 5" xfId="7347"/>
    <cellStyle name="Normal 2 35 6" xfId="7080"/>
    <cellStyle name="Normal 2 36" xfId="4433"/>
    <cellStyle name="Normal 2 36 2" xfId="4434"/>
    <cellStyle name="Normal 2 36 2 2" xfId="45780"/>
    <cellStyle name="Normal 2 36 2 3" xfId="7496"/>
    <cellStyle name="Normal 2 36 3" xfId="45781"/>
    <cellStyle name="Normal 2 36 4" xfId="45779"/>
    <cellStyle name="Normal 2 36 5" xfId="7348"/>
    <cellStyle name="Normal 2 36 6" xfId="7081"/>
    <cellStyle name="Normal 2 37" xfId="4435"/>
    <cellStyle name="Normal 2 37 2" xfId="4436"/>
    <cellStyle name="Normal 2 37 2 2" xfId="45783"/>
    <cellStyle name="Normal 2 37 2 3" xfId="7497"/>
    <cellStyle name="Normal 2 37 3" xfId="45784"/>
    <cellStyle name="Normal 2 37 4" xfId="45782"/>
    <cellStyle name="Normal 2 37 5" xfId="7349"/>
    <cellStyle name="Normal 2 37 6" xfId="7082"/>
    <cellStyle name="Normal 2 38" xfId="4437"/>
    <cellStyle name="Normal 2 38 2" xfId="4438"/>
    <cellStyle name="Normal 2 38 2 2" xfId="45786"/>
    <cellStyle name="Normal 2 38 2 3" xfId="7498"/>
    <cellStyle name="Normal 2 38 3" xfId="45787"/>
    <cellStyle name="Normal 2 38 4" xfId="45785"/>
    <cellStyle name="Normal 2 38 5" xfId="7350"/>
    <cellStyle name="Normal 2 38 6" xfId="7083"/>
    <cellStyle name="Normal 2 39" xfId="4439"/>
    <cellStyle name="Normal 2 39 2" xfId="4440"/>
    <cellStyle name="Normal 2 39 2 2" xfId="45789"/>
    <cellStyle name="Normal 2 39 2 3" xfId="7499"/>
    <cellStyle name="Normal 2 39 3" xfId="45790"/>
    <cellStyle name="Normal 2 39 4" xfId="45788"/>
    <cellStyle name="Normal 2 39 5" xfId="7351"/>
    <cellStyle name="Normal 2 39 6" xfId="7084"/>
    <cellStyle name="Normal 2 4" xfId="4441"/>
    <cellStyle name="Normal 2 4 2" xfId="4442"/>
    <cellStyle name="Normal 2 4 2 2" xfId="45791"/>
    <cellStyle name="Normal 2 4 2 3" xfId="60639"/>
    <cellStyle name="Normal 2 4 3" xfId="6882"/>
    <cellStyle name="Normal 2 4 4" xfId="7085"/>
    <cellStyle name="Normal 2 4 5" xfId="60638"/>
    <cellStyle name="Normal 2 40" xfId="4443"/>
    <cellStyle name="Normal 2 40 2" xfId="4444"/>
    <cellStyle name="Normal 2 40 2 2" xfId="45793"/>
    <cellStyle name="Normal 2 40 2 3" xfId="7500"/>
    <cellStyle name="Normal 2 40 3" xfId="45794"/>
    <cellStyle name="Normal 2 40 4" xfId="45792"/>
    <cellStyle name="Normal 2 40 5" xfId="7352"/>
    <cellStyle name="Normal 2 40 6" xfId="7086"/>
    <cellStyle name="Normal 2 41" xfId="4445"/>
    <cellStyle name="Normal 2 41 2" xfId="4446"/>
    <cellStyle name="Normal 2 41 2 2" xfId="45796"/>
    <cellStyle name="Normal 2 41 2 3" xfId="7501"/>
    <cellStyle name="Normal 2 41 3" xfId="45797"/>
    <cellStyle name="Normal 2 41 4" xfId="45795"/>
    <cellStyle name="Normal 2 41 5" xfId="7353"/>
    <cellStyle name="Normal 2 41 6" xfId="7087"/>
    <cellStyle name="Normal 2 42" xfId="4447"/>
    <cellStyle name="Normal 2 42 2" xfId="4448"/>
    <cellStyle name="Normal 2 42 2 2" xfId="45798"/>
    <cellStyle name="Normal 2 42 3" xfId="7088"/>
    <cellStyle name="Normal 2 43" xfId="4449"/>
    <cellStyle name="Normal 2 43 2" xfId="4450"/>
    <cellStyle name="Normal 2 43 2 2" xfId="45799"/>
    <cellStyle name="Normal 2 43 3" xfId="7089"/>
    <cellStyle name="Normal 2 44" xfId="4451"/>
    <cellStyle name="Normal 2 44 2" xfId="4452"/>
    <cellStyle name="Normal 2 44 2 2" xfId="45800"/>
    <cellStyle name="Normal 2 44 3" xfId="7090"/>
    <cellStyle name="Normal 2 45" xfId="4453"/>
    <cellStyle name="Normal 2 45 2" xfId="4454"/>
    <cellStyle name="Normal 2 45 2 2" xfId="45801"/>
    <cellStyle name="Normal 2 45 3" xfId="7091"/>
    <cellStyle name="Normal 2 46" xfId="4455"/>
    <cellStyle name="Normal 2 46 2" xfId="4456"/>
    <cellStyle name="Normal 2 46 2 2" xfId="45802"/>
    <cellStyle name="Normal 2 46 3" xfId="7092"/>
    <cellStyle name="Normal 2 47" xfId="4457"/>
    <cellStyle name="Normal 2 47 2" xfId="45803"/>
    <cellStyle name="Normal 2 47 3" xfId="7093"/>
    <cellStyle name="Normal 2 48" xfId="4458"/>
    <cellStyle name="Normal 2 48 2" xfId="45804"/>
    <cellStyle name="Normal 2 48 3" xfId="7094"/>
    <cellStyle name="Normal 2 49" xfId="4459"/>
    <cellStyle name="Normal 2 49 2" xfId="45805"/>
    <cellStyle name="Normal 2 49 3" xfId="7095"/>
    <cellStyle name="Normal 2 5" xfId="4460"/>
    <cellStyle name="Normal 2 5 2" xfId="4461"/>
    <cellStyle name="Normal 2 5 2 2" xfId="45806"/>
    <cellStyle name="Normal 2 5 3" xfId="4462"/>
    <cellStyle name="Normal 2 5 3 2" xfId="46029"/>
    <cellStyle name="Normal 2 5 4" xfId="4463"/>
    <cellStyle name="Normal 2 5 4 2" xfId="46030"/>
    <cellStyle name="Normal 2 5 5" xfId="7096"/>
    <cellStyle name="Normal 2 5_123_IZ_troskovnik_rasvjeta_120320_telektra" xfId="46031"/>
    <cellStyle name="Normal 2 50" xfId="4464"/>
    <cellStyle name="Normal 2 50 2" xfId="45807"/>
    <cellStyle name="Normal 2 50 3" xfId="7097"/>
    <cellStyle name="Normal 2 51" xfId="4465"/>
    <cellStyle name="Normal 2 51 2" xfId="45808"/>
    <cellStyle name="Normal 2 51 3" xfId="7098"/>
    <cellStyle name="Normal 2 52" xfId="6082"/>
    <cellStyle name="Normal 2 52 2" xfId="46032"/>
    <cellStyle name="Normal 2 52 3" xfId="7354"/>
    <cellStyle name="Normal 2 52 4" xfId="7099"/>
    <cellStyle name="Normal 2 53" xfId="6105"/>
    <cellStyle name="Normal 2 53 2" xfId="45809"/>
    <cellStyle name="Normal 2 53 3" xfId="7328"/>
    <cellStyle name="Normal 2 54" xfId="6140"/>
    <cellStyle name="Normal 2 55" xfId="6156"/>
    <cellStyle name="Normal 2 56" xfId="6150"/>
    <cellStyle name="Normal 2 57" xfId="6154"/>
    <cellStyle name="Normal 2 58" xfId="6165"/>
    <cellStyle name="Normal 2 59" xfId="6173"/>
    <cellStyle name="Normal 2 6" xfId="4466"/>
    <cellStyle name="Normal 2 6 2" xfId="4467"/>
    <cellStyle name="Normal 2 6 2 2" xfId="45810"/>
    <cellStyle name="Normal 2 6 3" xfId="7100"/>
    <cellStyle name="Normal 2 60" xfId="6181"/>
    <cellStyle name="Normal 2 61" xfId="6188"/>
    <cellStyle name="Normal 2 62" xfId="6219"/>
    <cellStyle name="Normal 2 63" xfId="6226"/>
    <cellStyle name="Normal 2 64" xfId="6178"/>
    <cellStyle name="Normal 2 65" xfId="6211"/>
    <cellStyle name="Normal 2 66" xfId="6225"/>
    <cellStyle name="Normal 2 67" xfId="6233"/>
    <cellStyle name="Normal 2 68" xfId="6241"/>
    <cellStyle name="Normal 2 69" xfId="6249"/>
    <cellStyle name="Normal 2 7" xfId="4468"/>
    <cellStyle name="Normal 2 7 2" xfId="4469"/>
    <cellStyle name="Normal 2 7 2 2" xfId="45811"/>
    <cellStyle name="Normal 2 7 3" xfId="4470"/>
    <cellStyle name="Normal 2 7 4" xfId="7101"/>
    <cellStyle name="Normal 2 70" xfId="6257"/>
    <cellStyle name="Normal 2 71" xfId="6265"/>
    <cellStyle name="Normal 2 72" xfId="6273"/>
    <cellStyle name="Normal 2 73" xfId="6281"/>
    <cellStyle name="Normal 2 74" xfId="6289"/>
    <cellStyle name="Normal 2 75" xfId="6297"/>
    <cellStyle name="Normal 2 76" xfId="6305"/>
    <cellStyle name="Normal 2 77" xfId="6313"/>
    <cellStyle name="Normal 2 78" xfId="6321"/>
    <cellStyle name="Normal 2 79" xfId="6329"/>
    <cellStyle name="Normal 2 8" xfId="4471"/>
    <cellStyle name="Normal 2 8 2" xfId="4472"/>
    <cellStyle name="Normal 2 8 2 2" xfId="45812"/>
    <cellStyle name="Normal 2 8 3" xfId="4473"/>
    <cellStyle name="Normal 2 8 4" xfId="7102"/>
    <cellStyle name="Normal 2 80" xfId="6337"/>
    <cellStyle name="Normal 2 81" xfId="6345"/>
    <cellStyle name="Normal 2 82" xfId="6353"/>
    <cellStyle name="Normal 2 83" xfId="6361"/>
    <cellStyle name="Normal 2 84" xfId="6369"/>
    <cellStyle name="Normal 2 85" xfId="6377"/>
    <cellStyle name="Normal 2 86" xfId="6385"/>
    <cellStyle name="Normal 2 87" xfId="6393"/>
    <cellStyle name="Normal 2 88" xfId="6401"/>
    <cellStyle name="Normal 2 89" xfId="6409"/>
    <cellStyle name="Normal 2 9" xfId="4474"/>
    <cellStyle name="Normal 2 9 2" xfId="4475"/>
    <cellStyle name="Normal 2 9 2 2" xfId="45813"/>
    <cellStyle name="Normal 2 9 2 6" xfId="60348"/>
    <cellStyle name="Normal 2 9 3" xfId="7103"/>
    <cellStyle name="Normal 2 90" xfId="6417"/>
    <cellStyle name="Normal 2 91" xfId="6425"/>
    <cellStyle name="Normal 2 92" xfId="6433"/>
    <cellStyle name="Normal 2 93" xfId="6441"/>
    <cellStyle name="Normal 2 94" xfId="6449"/>
    <cellStyle name="Normal 2 95" xfId="6457"/>
    <cellStyle name="Normal 2 96" xfId="6465"/>
    <cellStyle name="Normal 2 97" xfId="6473"/>
    <cellStyle name="Normal 2 98" xfId="6481"/>
    <cellStyle name="Normal 2 99" xfId="6489"/>
    <cellStyle name="Normal 2_1.2.1 Visoko prizemlje" xfId="4476"/>
    <cellStyle name="Normal 20" xfId="4477"/>
    <cellStyle name="Normal 20 2" xfId="4478"/>
    <cellStyle name="Normal 20 2 2" xfId="6126"/>
    <cellStyle name="Normal 20 2 3" xfId="7356"/>
    <cellStyle name="Normal 20 3" xfId="4479"/>
    <cellStyle name="Normal 20 3 2" xfId="7355"/>
    <cellStyle name="Normal 20 4" xfId="7104"/>
    <cellStyle name="Normal 20_B - Radovi" xfId="4480"/>
    <cellStyle name="Normal 21" xfId="4481"/>
    <cellStyle name="Normal 21 2" xfId="4482"/>
    <cellStyle name="Normal 21 2 2" xfId="7358"/>
    <cellStyle name="Normal 21 2 3" xfId="7106"/>
    <cellStyle name="Normal 21 3" xfId="4483"/>
    <cellStyle name="Normal 21 3 2" xfId="4484"/>
    <cellStyle name="Normal 21 3 2 2" xfId="7359"/>
    <cellStyle name="Normal 21 3 3" xfId="7107"/>
    <cellStyle name="Normal 21 4" xfId="4485"/>
    <cellStyle name="Normal 21 4 2" xfId="4486"/>
    <cellStyle name="Normal 21 4 2 2" xfId="7360"/>
    <cellStyle name="Normal 21 4 3" xfId="7108"/>
    <cellStyle name="Normal 21 5" xfId="4487"/>
    <cellStyle name="Normal 21 5 2" xfId="4488"/>
    <cellStyle name="Normal 21 5 2 2" xfId="7361"/>
    <cellStyle name="Normal 21 5 3" xfId="7109"/>
    <cellStyle name="Normal 21 6" xfId="7357"/>
    <cellStyle name="Normal 21 6 2" xfId="60465"/>
    <cellStyle name="Normal 21 7" xfId="7105"/>
    <cellStyle name="Normal 21_A5-POLITIN_mini-igraliste_tender_2012-05-25_otkljucano" xfId="7110"/>
    <cellStyle name="Normal 22" xfId="4489"/>
    <cellStyle name="Normal 22 2" xfId="4490"/>
    <cellStyle name="Normal 22 2 2" xfId="4491"/>
    <cellStyle name="Normal 22 2 3" xfId="45814"/>
    <cellStyle name="Normal 22 3" xfId="4492"/>
    <cellStyle name="Normal 22 3 2" xfId="4493"/>
    <cellStyle name="Normal 22 3 3" xfId="7362"/>
    <cellStyle name="Normal 22 4" xfId="7111"/>
    <cellStyle name="Normal 23" xfId="4494"/>
    <cellStyle name="Normal 23 2" xfId="4495"/>
    <cellStyle name="Normal 23 2 2" xfId="45815"/>
    <cellStyle name="Normal 23 3" xfId="4496"/>
    <cellStyle name="Normal 23 3 2" xfId="4497"/>
    <cellStyle name="Normal 23 3 3" xfId="7363"/>
    <cellStyle name="Normal 23 4" xfId="7112"/>
    <cellStyle name="Normal 24" xfId="4498"/>
    <cellStyle name="Normal 24 2" xfId="4499"/>
    <cellStyle name="Normal 24 2 2" xfId="4500"/>
    <cellStyle name="Normal 24 2 2 2" xfId="60467"/>
    <cellStyle name="Normal 24 2 2 3" xfId="60405"/>
    <cellStyle name="Normal 24 2 2 4" xfId="7115"/>
    <cellStyle name="Normal 24 2 3" xfId="7114"/>
    <cellStyle name="Normal 24 3" xfId="4501"/>
    <cellStyle name="Normal 24 3 2" xfId="4502"/>
    <cellStyle name="Normal 24 3 2 2" xfId="60466"/>
    <cellStyle name="Normal 24 3 3" xfId="7364"/>
    <cellStyle name="Normal 24 4" xfId="7113"/>
    <cellStyle name="Normal 24_B3 TROŠKOVNIK  OPREME -MOMENTI RIVETTA " xfId="7266"/>
    <cellStyle name="Normal 25" xfId="4503"/>
    <cellStyle name="Normal 25 2" xfId="4504"/>
    <cellStyle name="Normal 25 2 2" xfId="7502"/>
    <cellStyle name="Normal 25 3" xfId="4505"/>
    <cellStyle name="Normal 25 3 2" xfId="4506"/>
    <cellStyle name="Normal 25 3 3" xfId="7365"/>
    <cellStyle name="Normal 25 4" xfId="7116"/>
    <cellStyle name="Normal 26" xfId="4507"/>
    <cellStyle name="Normal 26 2" xfId="4508"/>
    <cellStyle name="Normal 26 2 2" xfId="4509"/>
    <cellStyle name="Normal 26 2 2 2" xfId="60469"/>
    <cellStyle name="Normal 26 2 2 3" xfId="60406"/>
    <cellStyle name="Normal 26 2 2 4" xfId="7119"/>
    <cellStyle name="Normal 26 2 3" xfId="7118"/>
    <cellStyle name="Normal 26 3" xfId="4510"/>
    <cellStyle name="Normal 26 3 2" xfId="4511"/>
    <cellStyle name="Normal 26 3 2 2" xfId="60468"/>
    <cellStyle name="Normal 26 3 3" xfId="7366"/>
    <cellStyle name="Normal 26 4" xfId="7117"/>
    <cellStyle name="Normal 26_B3 TROŠKOVNIK  OPREME -MOMENTI RIVETTA " xfId="7267"/>
    <cellStyle name="Normal 27" xfId="4512"/>
    <cellStyle name="Normal 27 2" xfId="4513"/>
    <cellStyle name="Normal 27 2 2" xfId="45816"/>
    <cellStyle name="Normal 27 3" xfId="4514"/>
    <cellStyle name="Normal 27 3 2" xfId="4515"/>
    <cellStyle name="Normal 27 3 3" xfId="7367"/>
    <cellStyle name="Normal 27 4" xfId="7120"/>
    <cellStyle name="Normal 28" xfId="4516"/>
    <cellStyle name="Normal 28 2" xfId="4517"/>
    <cellStyle name="Normal 28 2 2" xfId="45817"/>
    <cellStyle name="Normal 28 3" xfId="4518"/>
    <cellStyle name="Normal 28 3 2" xfId="4519"/>
    <cellStyle name="Normal 28 3 3" xfId="7368"/>
    <cellStyle name="Normal 28 4" xfId="7121"/>
    <cellStyle name="Normal 29" xfId="4520"/>
    <cellStyle name="Normal 29 2" xfId="4521"/>
    <cellStyle name="Normal 29 2 2" xfId="45818"/>
    <cellStyle name="Normal 29 3" xfId="4522"/>
    <cellStyle name="Normal 29 3 2" xfId="4523"/>
    <cellStyle name="Normal 29 3 3" xfId="7369"/>
    <cellStyle name="Normal 29 4" xfId="7122"/>
    <cellStyle name="Normal 3" xfId="4524"/>
    <cellStyle name="Normál 3" xfId="4525"/>
    <cellStyle name="Normal 3 10" xfId="4526"/>
    <cellStyle name="Normal 3 10 2" xfId="4527"/>
    <cellStyle name="Normal 3 10 3" xfId="4528"/>
    <cellStyle name="Normal 3 100" xfId="6510"/>
    <cellStyle name="Normal 3 101" xfId="6518"/>
    <cellStyle name="Normal 3 102" xfId="6526"/>
    <cellStyle name="Normal 3 103" xfId="6534"/>
    <cellStyle name="Normal 3 104" xfId="6542"/>
    <cellStyle name="Normal 3 105" xfId="6550"/>
    <cellStyle name="Normal 3 106" xfId="6558"/>
    <cellStyle name="Normal 3 107" xfId="6566"/>
    <cellStyle name="Normal 3 108" xfId="6574"/>
    <cellStyle name="Normal 3 109" xfId="6582"/>
    <cellStyle name="Normal 3 11" xfId="4529"/>
    <cellStyle name="Normal 3 11 2" xfId="4530"/>
    <cellStyle name="Normal 3 110" xfId="6590"/>
    <cellStyle name="Normal 3 111" xfId="6598"/>
    <cellStyle name="Normal 3 112" xfId="6606"/>
    <cellStyle name="Normal 3 113" xfId="6614"/>
    <cellStyle name="Normal 3 114" xfId="6622"/>
    <cellStyle name="Normal 3 115" xfId="6630"/>
    <cellStyle name="Normal 3 116" xfId="6638"/>
    <cellStyle name="Normal 3 117" xfId="6646"/>
    <cellStyle name="Normal 3 118" xfId="6654"/>
    <cellStyle name="Normal 3 119" xfId="6662"/>
    <cellStyle name="Normal 3 12" xfId="4531"/>
    <cellStyle name="Normal 3 12 2" xfId="6076"/>
    <cellStyle name="Normal 3 12 3" xfId="6091"/>
    <cellStyle name="Normal 3 12 4" xfId="6843"/>
    <cellStyle name="Normal 3 12 4 2" xfId="6855"/>
    <cellStyle name="Normal 3 12 4 2 2" xfId="6863"/>
    <cellStyle name="Normal 3 12 4 3" xfId="6868"/>
    <cellStyle name="Normal 3 120" xfId="6670"/>
    <cellStyle name="Normal 3 121" xfId="6678"/>
    <cellStyle name="Normal 3 122" xfId="6686"/>
    <cellStyle name="Normal 3 123" xfId="6694"/>
    <cellStyle name="Normal 3 124" xfId="6702"/>
    <cellStyle name="Normal 3 125" xfId="6710"/>
    <cellStyle name="Normal 3 126" xfId="6718"/>
    <cellStyle name="Normal 3 127" xfId="6726"/>
    <cellStyle name="Normal 3 128" xfId="6734"/>
    <cellStyle name="Normal 3 129" xfId="6742"/>
    <cellStyle name="Normal 3 13" xfId="4532"/>
    <cellStyle name="Normal 3 130" xfId="6750"/>
    <cellStyle name="Normal 3 131" xfId="6758"/>
    <cellStyle name="Normal 3 132" xfId="6766"/>
    <cellStyle name="Normal 3 133" xfId="6774"/>
    <cellStyle name="Normal 3 134" xfId="6782"/>
    <cellStyle name="Normal 3 135" xfId="6790"/>
    <cellStyle name="Normal 3 136" xfId="6797"/>
    <cellStyle name="Normal 3 137" xfId="6804"/>
    <cellStyle name="Normal 3 138" xfId="7123"/>
    <cellStyle name="Normal 3 14" xfId="4533"/>
    <cellStyle name="Normal 3 15" xfId="4534"/>
    <cellStyle name="Normal 3 16" xfId="4535"/>
    <cellStyle name="Normal 3 17" xfId="4536"/>
    <cellStyle name="Normal 3 17 2" xfId="4537"/>
    <cellStyle name="Normal 3 18" xfId="4538"/>
    <cellStyle name="Normal 3 19" xfId="4539"/>
    <cellStyle name="Normal 3 2" xfId="4540"/>
    <cellStyle name="Normál 3 2" xfId="4541"/>
    <cellStyle name="Normal 3 2 2" xfId="4542"/>
    <cellStyle name="Normal 3 2 2 2" xfId="4543"/>
    <cellStyle name="Normal 3 2 2 2 2" xfId="4544"/>
    <cellStyle name="Normal 3 2 2 2 2 2" xfId="60470"/>
    <cellStyle name="Normal 3 2 2 2 3" xfId="46034"/>
    <cellStyle name="Normal 3 2 2 3" xfId="4545"/>
    <cellStyle name="Normal 3 2 2 3 2" xfId="4546"/>
    <cellStyle name="Normal 3 2 2 3 3" xfId="60407"/>
    <cellStyle name="Normal 3 2 2 4" xfId="4547"/>
    <cellStyle name="Normal 3 2 2 5" xfId="7125"/>
    <cellStyle name="Normal 3 2 2 6" xfId="60663"/>
    <cellStyle name="Normal 3 2 3" xfId="4548"/>
    <cellStyle name="Normal 3 2 3 2" xfId="60545"/>
    <cellStyle name="Normal 3 2 4" xfId="6856"/>
    <cellStyle name="Normal 3 2 4 2" xfId="6864"/>
    <cellStyle name="Normal 3 2 4 2 2" xfId="60642"/>
    <cellStyle name="Normal 3 2 4 3" xfId="60641"/>
    <cellStyle name="Normal 3 2 5" xfId="6869"/>
    <cellStyle name="Normal 3 2 6" xfId="7124"/>
    <cellStyle name="Normal 3 2 7" xfId="60640"/>
    <cellStyle name="Normal 3 20" xfId="4549"/>
    <cellStyle name="Normal 3 21" xfId="4550"/>
    <cellStyle name="Normal 3 22" xfId="4551"/>
    <cellStyle name="Normal 3 23" xfId="4552"/>
    <cellStyle name="Normal 3 23 2" xfId="4553"/>
    <cellStyle name="Normal 3 24" xfId="4554"/>
    <cellStyle name="Normal 3 24 2" xfId="4555"/>
    <cellStyle name="Normal 3 25" xfId="4556"/>
    <cellStyle name="Normal 3 25 2" xfId="4557"/>
    <cellStyle name="Normal 3 26" xfId="4558"/>
    <cellStyle name="Normal 3 26 2" xfId="4559"/>
    <cellStyle name="Normal 3 27" xfId="4560"/>
    <cellStyle name="Normal 3 27 2" xfId="4561"/>
    <cellStyle name="Normal 3 28" xfId="4562"/>
    <cellStyle name="Normal 3 28 2" xfId="4563"/>
    <cellStyle name="Normal 3 29" xfId="4564"/>
    <cellStyle name="Normal 3 29 2" xfId="4565"/>
    <cellStyle name="Normal 3 3" xfId="4566"/>
    <cellStyle name="Normál 3 3" xfId="4567"/>
    <cellStyle name="Normal 3 3 2" xfId="4568"/>
    <cellStyle name="Normal 3 3 2 2" xfId="4569"/>
    <cellStyle name="Normal 3 3 2 3" xfId="7926"/>
    <cellStyle name="Normal 3 3 3" xfId="4570"/>
    <cellStyle name="Normal 3 3 3 2" xfId="4571"/>
    <cellStyle name="Normal 3 3 3 2 2" xfId="45819"/>
    <cellStyle name="Normal 3 3 3 3" xfId="15598"/>
    <cellStyle name="Normal 3 3 4" xfId="4572"/>
    <cellStyle name="Normal 3 3 4 2" xfId="4573"/>
    <cellStyle name="Normal 3 3 4 3" xfId="59586"/>
    <cellStyle name="Normal 3 3 5" xfId="4574"/>
    <cellStyle name="Normal 3 3 6" xfId="4575"/>
    <cellStyle name="Normal 3 3 7" xfId="4576"/>
    <cellStyle name="Normal 3 3 8" xfId="7727"/>
    <cellStyle name="Normal 3 3_Hotel Fortuna" xfId="50302"/>
    <cellStyle name="Normal 3 30" xfId="4577"/>
    <cellStyle name="Normal 3 30 2" xfId="4578"/>
    <cellStyle name="Normal 3 31" xfId="4579"/>
    <cellStyle name="Normal 3 31 2" xfId="4580"/>
    <cellStyle name="Normal 3 32" xfId="4581"/>
    <cellStyle name="Normal 3 32 2" xfId="4582"/>
    <cellStyle name="Normal 3 33" xfId="4583"/>
    <cellStyle name="Normal 3 33 2" xfId="4584"/>
    <cellStyle name="Normal 3 34" xfId="4585"/>
    <cellStyle name="Normal 3 34 2" xfId="4586"/>
    <cellStyle name="Normal 3 35" xfId="4587"/>
    <cellStyle name="Normal 3 35 2" xfId="4588"/>
    <cellStyle name="Normal 3 36" xfId="4589"/>
    <cellStyle name="Normal 3 36 2" xfId="4590"/>
    <cellStyle name="Normal 3 37" xfId="4591"/>
    <cellStyle name="Normal 3 37 2" xfId="4592"/>
    <cellStyle name="Normal 3 38" xfId="4593"/>
    <cellStyle name="Normal 3 38 2" xfId="4594"/>
    <cellStyle name="Normal 3 39" xfId="4595"/>
    <cellStyle name="Normal 3 39 2" xfId="4596"/>
    <cellStyle name="Normal 3 4" xfId="4597"/>
    <cellStyle name="Normál 3 4" xfId="4598"/>
    <cellStyle name="Normal 3 4 2" xfId="4599"/>
    <cellStyle name="Normal 3 4 3" xfId="4600"/>
    <cellStyle name="Normal 3 4 3 2" xfId="4601"/>
    <cellStyle name="Normal 3 4 4" xfId="4602"/>
    <cellStyle name="Normal 3 4 5" xfId="45820"/>
    <cellStyle name="Normal 3 40" xfId="4603"/>
    <cellStyle name="Normal 3 40 2" xfId="4604"/>
    <cellStyle name="Normal 3 41" xfId="4605"/>
    <cellStyle name="Normal 3 41 2" xfId="4606"/>
    <cellStyle name="Normal 3 42" xfId="4607"/>
    <cellStyle name="Normal 3 42 2" xfId="4608"/>
    <cellStyle name="Normal 3 43" xfId="4609"/>
    <cellStyle name="Normal 3 43 2" xfId="4610"/>
    <cellStyle name="Normal 3 44" xfId="4611"/>
    <cellStyle name="Normal 3 44 2" xfId="4612"/>
    <cellStyle name="Normal 3 45" xfId="4613"/>
    <cellStyle name="Normal 3 45 2" xfId="4614"/>
    <cellStyle name="Normal 3 46" xfId="4615"/>
    <cellStyle name="Normal 3 46 2" xfId="4616"/>
    <cellStyle name="Normal 3 47" xfId="4617"/>
    <cellStyle name="Normal 3 47 2" xfId="4618"/>
    <cellStyle name="Normal 3 48" xfId="4619"/>
    <cellStyle name="Normal 3 49" xfId="6118"/>
    <cellStyle name="Normal 3 5" xfId="4620"/>
    <cellStyle name="Normal 3 5 2" xfId="4621"/>
    <cellStyle name="Normal 3 5 2 2" xfId="4622"/>
    <cellStyle name="Normal 3 5 3" xfId="4623"/>
    <cellStyle name="Normal 3 5 4" xfId="4624"/>
    <cellStyle name="Normal 3 5 4 2" xfId="4625"/>
    <cellStyle name="Normal 3 5 5" xfId="4626"/>
    <cellStyle name="Normal 3 5 6" xfId="46033"/>
    <cellStyle name="Normal 3 50" xfId="6153"/>
    <cellStyle name="Normal 3 51" xfId="6159"/>
    <cellStyle name="Normal 3 52" xfId="6164"/>
    <cellStyle name="Normal 3 53" xfId="6149"/>
    <cellStyle name="Normal 3 54" xfId="6148"/>
    <cellStyle name="Normal 3 55" xfId="6162"/>
    <cellStyle name="Normal 3 56" xfId="6144"/>
    <cellStyle name="Normal 3 57" xfId="6170"/>
    <cellStyle name="Normal 3 58" xfId="6217"/>
    <cellStyle name="Normal 3 59" xfId="6224"/>
    <cellStyle name="Normal 3 6" xfId="4627"/>
    <cellStyle name="Normal 3 6 2" xfId="4628"/>
    <cellStyle name="Normal 3 6 2 2" xfId="4629"/>
    <cellStyle name="Normal 3 6 3" xfId="4630"/>
    <cellStyle name="Normal 3 60" xfId="6213"/>
    <cellStyle name="Normal 3 61" xfId="6232"/>
    <cellStyle name="Normal 3 62" xfId="6218"/>
    <cellStyle name="Normal 3 63" xfId="6199"/>
    <cellStyle name="Normal 3 64" xfId="6198"/>
    <cellStyle name="Normal 3 65" xfId="6146"/>
    <cellStyle name="Normal 3 66" xfId="6238"/>
    <cellStyle name="Normal 3 67" xfId="6246"/>
    <cellStyle name="Normal 3 68" xfId="6254"/>
    <cellStyle name="Normal 3 69" xfId="6262"/>
    <cellStyle name="Normal 3 7" xfId="4631"/>
    <cellStyle name="Normal 3 7 2" xfId="4632"/>
    <cellStyle name="Normal 3 7 2 2" xfId="4633"/>
    <cellStyle name="Normal 3 7 2 2 2" xfId="60347"/>
    <cellStyle name="Normal 3 70" xfId="6270"/>
    <cellStyle name="Normal 3 71" xfId="6278"/>
    <cellStyle name="Normal 3 72" xfId="6286"/>
    <cellStyle name="Normal 3 73" xfId="6294"/>
    <cellStyle name="Normal 3 74" xfId="6302"/>
    <cellStyle name="Normal 3 75" xfId="6310"/>
    <cellStyle name="Normal 3 76" xfId="6318"/>
    <cellStyle name="Normal 3 77" xfId="6326"/>
    <cellStyle name="Normal 3 78" xfId="6334"/>
    <cellStyle name="Normal 3 79" xfId="6342"/>
    <cellStyle name="Normal 3 8" xfId="4634"/>
    <cellStyle name="Normal 3 8 2" xfId="4635"/>
    <cellStyle name="Normal 3 8 3" xfId="4636"/>
    <cellStyle name="Normal 3 80" xfId="6350"/>
    <cellStyle name="Normal 3 81" xfId="6358"/>
    <cellStyle name="Normal 3 82" xfId="6366"/>
    <cellStyle name="Normal 3 83" xfId="6374"/>
    <cellStyle name="Normal 3 84" xfId="6382"/>
    <cellStyle name="Normal 3 85" xfId="6390"/>
    <cellStyle name="Normal 3 86" xfId="6398"/>
    <cellStyle name="Normal 3 87" xfId="6406"/>
    <cellStyle name="Normal 3 88" xfId="6414"/>
    <cellStyle name="Normal 3 89" xfId="6422"/>
    <cellStyle name="Normal 3 9" xfId="4637"/>
    <cellStyle name="Normal 3 9 2" xfId="4638"/>
    <cellStyle name="Normal 3 9 3" xfId="4639"/>
    <cellStyle name="Normal 3 9 4" xfId="4640"/>
    <cellStyle name="Normal 3 9 4 2" xfId="4641"/>
    <cellStyle name="Normal 3 90" xfId="6430"/>
    <cellStyle name="Normal 3 91" xfId="6438"/>
    <cellStyle name="Normal 3 92" xfId="6446"/>
    <cellStyle name="Normal 3 93" xfId="6454"/>
    <cellStyle name="Normal 3 94" xfId="6462"/>
    <cellStyle name="Normal 3 95" xfId="6470"/>
    <cellStyle name="Normal 3 96" xfId="6478"/>
    <cellStyle name="Normal 3 97" xfId="6486"/>
    <cellStyle name="Normal 3 98" xfId="6494"/>
    <cellStyle name="Normal 3 99" xfId="6502"/>
    <cellStyle name="Normal 3_1.2.3 Suteren" xfId="4642"/>
    <cellStyle name="Normal 30" xfId="4643"/>
    <cellStyle name="Normal 30 2" xfId="4644"/>
    <cellStyle name="Normal 30 2 2" xfId="4645"/>
    <cellStyle name="Normal 30 2 3" xfId="45821"/>
    <cellStyle name="Normal 30 3" xfId="4646"/>
    <cellStyle name="Normal 30 3 2" xfId="7370"/>
    <cellStyle name="Normal 30 4" xfId="4647"/>
    <cellStyle name="Normal 30 5" xfId="7126"/>
    <cellStyle name="Normal 31" xfId="4648"/>
    <cellStyle name="Normal 31 2" xfId="4649"/>
    <cellStyle name="Normal 31 2 2" xfId="7371"/>
    <cellStyle name="Normal 31 3" xfId="4650"/>
    <cellStyle name="Normal 31 3 2" xfId="4651"/>
    <cellStyle name="Normal 31 4" xfId="7127"/>
    <cellStyle name="Normal 32" xfId="4652"/>
    <cellStyle name="Normal 32 2" xfId="4653"/>
    <cellStyle name="Normal 32 2 2" xfId="7372"/>
    <cellStyle name="Normal 32 3" xfId="4654"/>
    <cellStyle name="Normal 32 3 2" xfId="4655"/>
    <cellStyle name="Normal 32 4" xfId="7128"/>
    <cellStyle name="Normal 33" xfId="4656"/>
    <cellStyle name="Normal 33 2" xfId="4657"/>
    <cellStyle name="Normal 33 2 2" xfId="4658"/>
    <cellStyle name="Normal 33 2 3" xfId="7373"/>
    <cellStyle name="Normal 33 3" xfId="4659"/>
    <cellStyle name="Normal 33 3 2" xfId="4660"/>
    <cellStyle name="Normal 33 4" xfId="4661"/>
    <cellStyle name="Normal 33 5" xfId="7129"/>
    <cellStyle name="Normal 34" xfId="4662"/>
    <cellStyle name="Normal 34 2" xfId="4663"/>
    <cellStyle name="Normal 34 2 2" xfId="4664"/>
    <cellStyle name="Normal 34 2 3" xfId="7374"/>
    <cellStyle name="Normal 34 3" xfId="7130"/>
    <cellStyle name="Normal 35" xfId="4665"/>
    <cellStyle name="Normal 35 2" xfId="4666"/>
    <cellStyle name="Normal 35 2 2" xfId="4667"/>
    <cellStyle name="Normal 35 2 2 2" xfId="4668"/>
    <cellStyle name="Normal 35 2 2 3" xfId="7376"/>
    <cellStyle name="Normal 35 2 3" xfId="4669"/>
    <cellStyle name="Normal 35 2 4" xfId="7132"/>
    <cellStyle name="Normal 35 3" xfId="4670"/>
    <cellStyle name="Normal 35 3 2" xfId="4671"/>
    <cellStyle name="Normal 35 3 2 2" xfId="7377"/>
    <cellStyle name="Normal 35 3 3" xfId="7133"/>
    <cellStyle name="Normal 35 4" xfId="4672"/>
    <cellStyle name="Normal 35 4 2" xfId="4673"/>
    <cellStyle name="Normal 35 4 2 2" xfId="7378"/>
    <cellStyle name="Normal 35 4 3" xfId="7134"/>
    <cellStyle name="Normal 35 5" xfId="4674"/>
    <cellStyle name="Normal 35 5 2" xfId="4675"/>
    <cellStyle name="Normal 35 5 2 2" xfId="7379"/>
    <cellStyle name="Normal 35 5 3" xfId="7135"/>
    <cellStyle name="Normal 35 6" xfId="4676"/>
    <cellStyle name="Normal 35 6 2" xfId="7375"/>
    <cellStyle name="Normal 35 7" xfId="7131"/>
    <cellStyle name="Normal 35_A5-POLITIN_mini-igraliste_tender_2012-05-25_otkljucano" xfId="7136"/>
    <cellStyle name="Normal 36" xfId="4677"/>
    <cellStyle name="Normal 36 2" xfId="4678"/>
    <cellStyle name="Normal 36 2 2" xfId="4679"/>
    <cellStyle name="Normal 36 2 3" xfId="7380"/>
    <cellStyle name="Normal 36 3" xfId="4680"/>
    <cellStyle name="Normal 36 4" xfId="7137"/>
    <cellStyle name="Normal 37" xfId="4681"/>
    <cellStyle name="Normal 37 2" xfId="4682"/>
    <cellStyle name="Normal 37 2 2" xfId="4683"/>
    <cellStyle name="Normal 37 2 2 2" xfId="4684"/>
    <cellStyle name="Normal 37 2 2 3" xfId="7382"/>
    <cellStyle name="Normal 37 2 3" xfId="4685"/>
    <cellStyle name="Normal 37 2 4" xfId="7139"/>
    <cellStyle name="Normal 37 3" xfId="4686"/>
    <cellStyle name="Normal 37 3 2" xfId="4687"/>
    <cellStyle name="Normal 37 3 2 2" xfId="7383"/>
    <cellStyle name="Normal 37 3 3" xfId="7140"/>
    <cellStyle name="Normal 37 4" xfId="4688"/>
    <cellStyle name="Normal 37 4 2" xfId="4689"/>
    <cellStyle name="Normal 37 4 2 2" xfId="7384"/>
    <cellStyle name="Normal 37 4 3" xfId="7141"/>
    <cellStyle name="Normal 37 5" xfId="4690"/>
    <cellStyle name="Normal 37 5 2" xfId="4691"/>
    <cellStyle name="Normal 37 5 2 2" xfId="7385"/>
    <cellStyle name="Normal 37 5 3" xfId="7142"/>
    <cellStyle name="Normal 37 6" xfId="4692"/>
    <cellStyle name="Normal 37 6 2" xfId="7381"/>
    <cellStyle name="Normal 37 7" xfId="7138"/>
    <cellStyle name="Normal 37_A5-POLITIN_mini-igraliste_tender_2012-05-25_otkljucano" xfId="7143"/>
    <cellStyle name="Normal 38" xfId="4693"/>
    <cellStyle name="Normal 38 2" xfId="4694"/>
    <cellStyle name="Normal 38 2 2" xfId="4695"/>
    <cellStyle name="Normal 38 2 3" xfId="7386"/>
    <cellStyle name="Normal 38 3" xfId="4696"/>
    <cellStyle name="Normal 38 4" xfId="7144"/>
    <cellStyle name="Normal 39" xfId="4697"/>
    <cellStyle name="Normal 39 2" xfId="4698"/>
    <cellStyle name="Normal 39 2 2" xfId="7387"/>
    <cellStyle name="Normal 39 3" xfId="4699"/>
    <cellStyle name="Normal 39 4" xfId="7145"/>
    <cellStyle name="Normal 4" xfId="4700"/>
    <cellStyle name="Normál 4" xfId="4701"/>
    <cellStyle name="Normal 4 10" xfId="4702"/>
    <cellStyle name="Normal 4 10 2" xfId="4703"/>
    <cellStyle name="Normal 4 10 2 2" xfId="4704"/>
    <cellStyle name="Normal 4 10 3" xfId="4705"/>
    <cellStyle name="Normal 4 10 4" xfId="60560"/>
    <cellStyle name="Normal 4 100" xfId="6732"/>
    <cellStyle name="Normal 4 101" xfId="6740"/>
    <cellStyle name="Normal 4 102" xfId="6748"/>
    <cellStyle name="Normal 4 103" xfId="6756"/>
    <cellStyle name="Normal 4 104" xfId="6764"/>
    <cellStyle name="Normal 4 105" xfId="6772"/>
    <cellStyle name="Normal 4 106" xfId="6780"/>
    <cellStyle name="Normal 4 107" xfId="6788"/>
    <cellStyle name="Normal 4 108" xfId="6796"/>
    <cellStyle name="Normal 4 109" xfId="6803"/>
    <cellStyle name="Normal 4 11" xfId="4706"/>
    <cellStyle name="Normal 4 11 2" xfId="4707"/>
    <cellStyle name="Normal 4 110" xfId="6810"/>
    <cellStyle name="Normal 4 111" xfId="6816"/>
    <cellStyle name="Normal 4 112" xfId="6822"/>
    <cellStyle name="Normal 4 113" xfId="6826"/>
    <cellStyle name="Normal 4 114" xfId="6830"/>
    <cellStyle name="Normal 4 115" xfId="6833"/>
    <cellStyle name="Normal 4 116" xfId="7146"/>
    <cellStyle name="Normal 4 117" xfId="60570"/>
    <cellStyle name="Normal 4 12" xfId="4708"/>
    <cellStyle name="Normal 4 12 2" xfId="4709"/>
    <cellStyle name="Normal 4 13" xfId="4710"/>
    <cellStyle name="Normal 4 13 2" xfId="4711"/>
    <cellStyle name="Normal 4 13 3" xfId="4712"/>
    <cellStyle name="Normal 4 14" xfId="4713"/>
    <cellStyle name="Normal 4 14 2" xfId="4714"/>
    <cellStyle name="Normal 4 15" xfId="4715"/>
    <cellStyle name="Normal 4 15 2" xfId="4716"/>
    <cellStyle name="Normal 4 16" xfId="4717"/>
    <cellStyle name="Normal 4 16 2" xfId="4718"/>
    <cellStyle name="Normal 4 17" xfId="4719"/>
    <cellStyle name="Normal 4 17 2" xfId="4720"/>
    <cellStyle name="Normal 4 18" xfId="4721"/>
    <cellStyle name="Normal 4 18 2" xfId="4722"/>
    <cellStyle name="Normal 4 19" xfId="4723"/>
    <cellStyle name="Normal 4 19 2" xfId="4724"/>
    <cellStyle name="Normal 4 2" xfId="4725"/>
    <cellStyle name="Normál 4 2" xfId="4726"/>
    <cellStyle name="Normal 4 2 10" xfId="6139"/>
    <cellStyle name="Normal 4 2 11" xfId="6157"/>
    <cellStyle name="Normal 4 2 12" xfId="6152"/>
    <cellStyle name="Normal 4 2 13" xfId="6195"/>
    <cellStyle name="Normal 4 2 14" xfId="6220"/>
    <cellStyle name="Normal 4 2 15" xfId="6177"/>
    <cellStyle name="Normal 4 2 16" xfId="6210"/>
    <cellStyle name="Normal 4 2 17" xfId="6163"/>
    <cellStyle name="Normal 4 2 18" xfId="6228"/>
    <cellStyle name="Normal 4 2 19" xfId="6206"/>
    <cellStyle name="Normal 4 2 2" xfId="4727"/>
    <cellStyle name="Normal 4 2 2 2" xfId="4728"/>
    <cellStyle name="Normal 4 2 2 3" xfId="7388"/>
    <cellStyle name="Normal 4 2 20" xfId="6227"/>
    <cellStyle name="Normal 4 2 21" xfId="6100"/>
    <cellStyle name="Normal 4 2 22" xfId="6207"/>
    <cellStyle name="Normal 4 2 23" xfId="6237"/>
    <cellStyle name="Normal 4 2 24" xfId="6245"/>
    <cellStyle name="Normal 4 2 25" xfId="6253"/>
    <cellStyle name="Normal 4 2 26" xfId="6261"/>
    <cellStyle name="Normal 4 2 27" xfId="6269"/>
    <cellStyle name="Normal 4 2 28" xfId="6277"/>
    <cellStyle name="Normal 4 2 29" xfId="6285"/>
    <cellStyle name="Normal 4 2 3" xfId="4729"/>
    <cellStyle name="Normal 4 2 30" xfId="6293"/>
    <cellStyle name="Normal 4 2 31" xfId="6301"/>
    <cellStyle name="Normal 4 2 32" xfId="6309"/>
    <cellStyle name="Normal 4 2 33" xfId="6317"/>
    <cellStyle name="Normal 4 2 34" xfId="6325"/>
    <cellStyle name="Normal 4 2 35" xfId="6333"/>
    <cellStyle name="Normal 4 2 36" xfId="6341"/>
    <cellStyle name="Normal 4 2 37" xfId="6349"/>
    <cellStyle name="Normal 4 2 38" xfId="6357"/>
    <cellStyle name="Normal 4 2 39" xfId="6365"/>
    <cellStyle name="Normal 4 2 4" xfId="6124"/>
    <cellStyle name="Normal 4 2 40" xfId="6373"/>
    <cellStyle name="Normal 4 2 41" xfId="6381"/>
    <cellStyle name="Normal 4 2 42" xfId="6389"/>
    <cellStyle name="Normal 4 2 43" xfId="6397"/>
    <cellStyle name="Normal 4 2 44" xfId="6405"/>
    <cellStyle name="Normal 4 2 45" xfId="6413"/>
    <cellStyle name="Normal 4 2 46" xfId="6421"/>
    <cellStyle name="Normal 4 2 47" xfId="6429"/>
    <cellStyle name="Normal 4 2 48" xfId="6437"/>
    <cellStyle name="Normal 4 2 49" xfId="6445"/>
    <cellStyle name="Normal 4 2 5" xfId="6160"/>
    <cellStyle name="Normal 4 2 50" xfId="6453"/>
    <cellStyle name="Normal 4 2 51" xfId="6461"/>
    <cellStyle name="Normal 4 2 52" xfId="6469"/>
    <cellStyle name="Normal 4 2 53" xfId="6477"/>
    <cellStyle name="Normal 4 2 54" xfId="6485"/>
    <cellStyle name="Normal 4 2 55" xfId="6493"/>
    <cellStyle name="Normal 4 2 56" xfId="6501"/>
    <cellStyle name="Normal 4 2 57" xfId="6509"/>
    <cellStyle name="Normal 4 2 58" xfId="6517"/>
    <cellStyle name="Normal 4 2 59" xfId="6525"/>
    <cellStyle name="Normal 4 2 6" xfId="6151"/>
    <cellStyle name="Normal 4 2 60" xfId="6533"/>
    <cellStyle name="Normal 4 2 61" xfId="6541"/>
    <cellStyle name="Normal 4 2 62" xfId="6549"/>
    <cellStyle name="Normal 4 2 63" xfId="6557"/>
    <cellStyle name="Normal 4 2 64" xfId="6565"/>
    <cellStyle name="Normal 4 2 65" xfId="6573"/>
    <cellStyle name="Normal 4 2 66" xfId="6581"/>
    <cellStyle name="Normal 4 2 67" xfId="6589"/>
    <cellStyle name="Normal 4 2 68" xfId="6597"/>
    <cellStyle name="Normal 4 2 69" xfId="6605"/>
    <cellStyle name="Normal 4 2 7" xfId="6136"/>
    <cellStyle name="Normal 4 2 70" xfId="6613"/>
    <cellStyle name="Normal 4 2 71" xfId="6621"/>
    <cellStyle name="Normal 4 2 72" xfId="6629"/>
    <cellStyle name="Normal 4 2 73" xfId="6637"/>
    <cellStyle name="Normal 4 2 74" xfId="6645"/>
    <cellStyle name="Normal 4 2 75" xfId="6653"/>
    <cellStyle name="Normal 4 2 76" xfId="6661"/>
    <cellStyle name="Normal 4 2 77" xfId="6669"/>
    <cellStyle name="Normal 4 2 78" xfId="6677"/>
    <cellStyle name="Normal 4 2 79" xfId="6685"/>
    <cellStyle name="Normal 4 2 8" xfId="6147"/>
    <cellStyle name="Normal 4 2 80" xfId="6693"/>
    <cellStyle name="Normal 4 2 81" xfId="6701"/>
    <cellStyle name="Normal 4 2 82" xfId="6709"/>
    <cellStyle name="Normal 4 2 83" xfId="6717"/>
    <cellStyle name="Normal 4 2 84" xfId="6725"/>
    <cellStyle name="Normal 4 2 85" xfId="6733"/>
    <cellStyle name="Normal 4 2 86" xfId="6741"/>
    <cellStyle name="Normal 4 2 87" xfId="6749"/>
    <cellStyle name="Normal 4 2 88" xfId="6757"/>
    <cellStyle name="Normal 4 2 89" xfId="6765"/>
    <cellStyle name="Normal 4 2 9" xfId="6111"/>
    <cellStyle name="Normal 4 2 90" xfId="6773"/>
    <cellStyle name="Normal 4 2 91" xfId="6781"/>
    <cellStyle name="Normal 4 2 92" xfId="6789"/>
    <cellStyle name="Normal 4 2 93" xfId="7147"/>
    <cellStyle name="Normal 4 20" xfId="4730"/>
    <cellStyle name="Normal 4 20 2" xfId="4731"/>
    <cellStyle name="Normal 4 21" xfId="4732"/>
    <cellStyle name="Normal 4 21 2" xfId="4733"/>
    <cellStyle name="Normal 4 22" xfId="4734"/>
    <cellStyle name="Normal 4 22 2" xfId="4735"/>
    <cellStyle name="Normal 4 23" xfId="4736"/>
    <cellStyle name="Normal 4 24" xfId="4737"/>
    <cellStyle name="Normal 4 25" xfId="4738"/>
    <cellStyle name="Normal 4 26" xfId="6077"/>
    <cellStyle name="Normal 4 27" xfId="6122"/>
    <cellStyle name="Normal 4 28" xfId="6158"/>
    <cellStyle name="Normal 4 29" xfId="6168"/>
    <cellStyle name="Normal 4 3" xfId="4739"/>
    <cellStyle name="Normál 4 3" xfId="4740"/>
    <cellStyle name="Normal 4 3 2" xfId="4741"/>
    <cellStyle name="Normal 4 3 2 2" xfId="7389"/>
    <cellStyle name="Normal 4 3 3" xfId="4742"/>
    <cellStyle name="Normal 4 3 4" xfId="7148"/>
    <cellStyle name="Normal 4 30" xfId="6176"/>
    <cellStyle name="Normal 4 31" xfId="6184"/>
    <cellStyle name="Normal 4 32" xfId="6191"/>
    <cellStyle name="Normal 4 33" xfId="6197"/>
    <cellStyle name="Normal 4 34" xfId="6205"/>
    <cellStyle name="Normal 4 35" xfId="6212"/>
    <cellStyle name="Normal 4 36" xfId="6185"/>
    <cellStyle name="Normal 4 37" xfId="6223"/>
    <cellStyle name="Normal 4 38" xfId="6236"/>
    <cellStyle name="Normal 4 39" xfId="6244"/>
    <cellStyle name="Normal 4 4" xfId="4743"/>
    <cellStyle name="Normál 4 4" xfId="4744"/>
    <cellStyle name="Normal 4 4 2" xfId="4745"/>
    <cellStyle name="Normal 4 4 2 2" xfId="4746"/>
    <cellStyle name="Normal 4 4 2 3" xfId="7390"/>
    <cellStyle name="Normal 4 4 2 3 2" xfId="60546"/>
    <cellStyle name="Normal 4 4 2 3 3" xfId="60582"/>
    <cellStyle name="Normal 4 4 3" xfId="4747"/>
    <cellStyle name="Normal 4 4 4" xfId="4748"/>
    <cellStyle name="Normal 4 4 5" xfId="7149"/>
    <cellStyle name="Normal 4 40" xfId="6252"/>
    <cellStyle name="Normal 4 41" xfId="6260"/>
    <cellStyle name="Normal 4 42" xfId="6268"/>
    <cellStyle name="Normal 4 43" xfId="6276"/>
    <cellStyle name="Normal 4 44" xfId="6284"/>
    <cellStyle name="Normal 4 45" xfId="6292"/>
    <cellStyle name="Normal 4 46" xfId="6300"/>
    <cellStyle name="Normal 4 47" xfId="6308"/>
    <cellStyle name="Normal 4 48" xfId="6316"/>
    <cellStyle name="Normal 4 49" xfId="6324"/>
    <cellStyle name="Normal 4 5" xfId="4749"/>
    <cellStyle name="Normal 4 5 2" xfId="4750"/>
    <cellStyle name="Normal 4 5 2 2" xfId="7391"/>
    <cellStyle name="Normal 4 5 3" xfId="7150"/>
    <cellStyle name="Normal 4 50" xfId="6332"/>
    <cellStyle name="Normal 4 51" xfId="6340"/>
    <cellStyle name="Normal 4 52" xfId="6348"/>
    <cellStyle name="Normal 4 53" xfId="6356"/>
    <cellStyle name="Normal 4 54" xfId="6364"/>
    <cellStyle name="Normal 4 55" xfId="6372"/>
    <cellStyle name="Normal 4 56" xfId="6380"/>
    <cellStyle name="Normal 4 57" xfId="6388"/>
    <cellStyle name="Normal 4 58" xfId="6396"/>
    <cellStyle name="Normal 4 59" xfId="6404"/>
    <cellStyle name="Normal 4 6" xfId="4751"/>
    <cellStyle name="Normal 4 6 2" xfId="4752"/>
    <cellStyle name="Normal 4 6 3" xfId="7277"/>
    <cellStyle name="Normal 4 60" xfId="6412"/>
    <cellStyle name="Normal 4 61" xfId="6420"/>
    <cellStyle name="Normal 4 62" xfId="6428"/>
    <cellStyle name="Normal 4 63" xfId="6436"/>
    <cellStyle name="Normal 4 64" xfId="6444"/>
    <cellStyle name="Normal 4 65" xfId="6452"/>
    <cellStyle name="Normal 4 66" xfId="6460"/>
    <cellStyle name="Normal 4 67" xfId="6468"/>
    <cellStyle name="Normal 4 68" xfId="6476"/>
    <cellStyle name="Normal 4 69" xfId="6484"/>
    <cellStyle name="Normal 4 7" xfId="4753"/>
    <cellStyle name="Normal 4 7 2" xfId="4754"/>
    <cellStyle name="Normal 4 70" xfId="6492"/>
    <cellStyle name="Normal 4 71" xfId="6500"/>
    <cellStyle name="Normal 4 72" xfId="6508"/>
    <cellStyle name="Normal 4 73" xfId="6516"/>
    <cellStyle name="Normal 4 74" xfId="6524"/>
    <cellStyle name="Normal 4 75" xfId="6532"/>
    <cellStyle name="Normal 4 76" xfId="6540"/>
    <cellStyle name="Normal 4 77" xfId="6548"/>
    <cellStyle name="Normal 4 78" xfId="6556"/>
    <cellStyle name="Normal 4 79" xfId="6564"/>
    <cellStyle name="Normal 4 8" xfId="4755"/>
    <cellStyle name="Normal 4 8 2" xfId="4756"/>
    <cellStyle name="Normal 4 80" xfId="6572"/>
    <cellStyle name="Normal 4 81" xfId="6580"/>
    <cellStyle name="Normal 4 82" xfId="6588"/>
    <cellStyle name="Normal 4 83" xfId="6596"/>
    <cellStyle name="Normal 4 84" xfId="6604"/>
    <cellStyle name="Normal 4 85" xfId="6612"/>
    <cellStyle name="Normal 4 86" xfId="6620"/>
    <cellStyle name="Normal 4 87" xfId="6628"/>
    <cellStyle name="Normal 4 88" xfId="6636"/>
    <cellStyle name="Normal 4 89" xfId="6644"/>
    <cellStyle name="Normal 4 9" xfId="4757"/>
    <cellStyle name="Normal 4 9 2" xfId="4758"/>
    <cellStyle name="Normal 4 9 3" xfId="4759"/>
    <cellStyle name="Normal 4 90" xfId="6652"/>
    <cellStyle name="Normal 4 91" xfId="6660"/>
    <cellStyle name="Normal 4 92" xfId="6668"/>
    <cellStyle name="Normal 4 93" xfId="6676"/>
    <cellStyle name="Normal 4 94" xfId="6684"/>
    <cellStyle name="Normal 4 95" xfId="6692"/>
    <cellStyle name="Normal 4 96" xfId="6700"/>
    <cellStyle name="Normal 4 97" xfId="6708"/>
    <cellStyle name="Normal 4 98" xfId="6716"/>
    <cellStyle name="Normal 4 99" xfId="6724"/>
    <cellStyle name="Normal 4_1.2.3 Suteren" xfId="4760"/>
    <cellStyle name="Normal 40" xfId="4761"/>
    <cellStyle name="Normal 40 2" xfId="4762"/>
    <cellStyle name="Normal 40 2 2" xfId="7392"/>
    <cellStyle name="Normal 40 3" xfId="7151"/>
    <cellStyle name="Normal 41" xfId="4763"/>
    <cellStyle name="Normal 41 2" xfId="4764"/>
    <cellStyle name="Normal 41 2 2" xfId="7393"/>
    <cellStyle name="Normal 41 3" xfId="4765"/>
    <cellStyle name="Normal 41 4" xfId="7152"/>
    <cellStyle name="Normal 42" xfId="4766"/>
    <cellStyle name="Normal 42 18" xfId="4767"/>
    <cellStyle name="Normal 42 18 2" xfId="4768"/>
    <cellStyle name="Normal 42 18 2 2" xfId="4769"/>
    <cellStyle name="Normal 42 18 3" xfId="4770"/>
    <cellStyle name="Normal 42 2" xfId="4771"/>
    <cellStyle name="Normal 42 2 2" xfId="7394"/>
    <cellStyle name="Normal 42 3" xfId="7153"/>
    <cellStyle name="Normal 43" xfId="4772"/>
    <cellStyle name="Normal 43 2" xfId="4773"/>
    <cellStyle name="Normal 43 2 2" xfId="7395"/>
    <cellStyle name="Normal 43 3" xfId="7154"/>
    <cellStyle name="Normal 44" xfId="4774"/>
    <cellStyle name="Normal 44 2" xfId="4775"/>
    <cellStyle name="Normal 44 2 2" xfId="7396"/>
    <cellStyle name="Normal 44 3" xfId="4776"/>
    <cellStyle name="Normal 44 4" xfId="4777"/>
    <cellStyle name="Normal 44 5" xfId="4778"/>
    <cellStyle name="Normal 44 6" xfId="4779"/>
    <cellStyle name="Normal 44 7" xfId="4780"/>
    <cellStyle name="Normal 44 8" xfId="7155"/>
    <cellStyle name="Normal 45" xfId="4781"/>
    <cellStyle name="Normal 45 2" xfId="4782"/>
    <cellStyle name="Normal 45 2 2" xfId="7397"/>
    <cellStyle name="Normal 45 3" xfId="4783"/>
    <cellStyle name="Normal 45 4" xfId="4784"/>
    <cellStyle name="Normal 45 5" xfId="4785"/>
    <cellStyle name="Normal 45 6" xfId="4786"/>
    <cellStyle name="Normal 45 7" xfId="4787"/>
    <cellStyle name="Normal 45 8" xfId="7156"/>
    <cellStyle name="Normal 46" xfId="4788"/>
    <cellStyle name="Normal 46 2" xfId="4789"/>
    <cellStyle name="Normal 46 2 2" xfId="7398"/>
    <cellStyle name="Normal 46 3" xfId="4790"/>
    <cellStyle name="Normal 46 4" xfId="4791"/>
    <cellStyle name="Normal 46 5" xfId="4792"/>
    <cellStyle name="Normal 46 6" xfId="4793"/>
    <cellStyle name="Normal 46 7" xfId="4794"/>
    <cellStyle name="Normal 46 8" xfId="7157"/>
    <cellStyle name="Normal 47" xfId="4795"/>
    <cellStyle name="Normal 47 2" xfId="4796"/>
    <cellStyle name="Normal 47 2 2" xfId="7399"/>
    <cellStyle name="Normal 47 3" xfId="7158"/>
    <cellStyle name="Normal 48" xfId="4797"/>
    <cellStyle name="Normal 48 2" xfId="4798"/>
    <cellStyle name="Normal 48 2 2" xfId="7400"/>
    <cellStyle name="Normal 48 3" xfId="4799"/>
    <cellStyle name="Normal 48 4" xfId="7159"/>
    <cellStyle name="Normal 49" xfId="4800"/>
    <cellStyle name="Normal 49 2" xfId="4801"/>
    <cellStyle name="Normal 49 2 2" xfId="7401"/>
    <cellStyle name="Normal 49 3" xfId="7160"/>
    <cellStyle name="Normal 5" xfId="4802"/>
    <cellStyle name="Normál 5" xfId="4803"/>
    <cellStyle name="Normal 5 10" xfId="4804"/>
    <cellStyle name="Normal 5 10 2" xfId="4805"/>
    <cellStyle name="Normal 5 100" xfId="6682"/>
    <cellStyle name="Normal 5 101" xfId="6690"/>
    <cellStyle name="Normal 5 102" xfId="6698"/>
    <cellStyle name="Normal 5 103" xfId="6706"/>
    <cellStyle name="Normal 5 104" xfId="6714"/>
    <cellStyle name="Normal 5 105" xfId="6722"/>
    <cellStyle name="Normal 5 106" xfId="6730"/>
    <cellStyle name="Normal 5 107" xfId="6738"/>
    <cellStyle name="Normal 5 108" xfId="6746"/>
    <cellStyle name="Normal 5 109" xfId="6754"/>
    <cellStyle name="Normal 5 11" xfId="4806"/>
    <cellStyle name="Normal 5 11 2" xfId="4807"/>
    <cellStyle name="Normal 5 110" xfId="6762"/>
    <cellStyle name="Normal 5 111" xfId="6770"/>
    <cellStyle name="Normal 5 112" xfId="6778"/>
    <cellStyle name="Normal 5 113" xfId="6786"/>
    <cellStyle name="Normal 5 114" xfId="6794"/>
    <cellStyle name="Normal 5 115" xfId="6801"/>
    <cellStyle name="Normal 5 116" xfId="6808"/>
    <cellStyle name="Normal 5 117" xfId="6814"/>
    <cellStyle name="Normal 5 118" xfId="6820"/>
    <cellStyle name="Normal 5 119" xfId="7161"/>
    <cellStyle name="Normal 5 12" xfId="4808"/>
    <cellStyle name="Normal 5 12 2" xfId="4809"/>
    <cellStyle name="Normal 5 120" xfId="60583"/>
    <cellStyle name="Normal 5 13" xfId="4810"/>
    <cellStyle name="Normal 5 13 2" xfId="4811"/>
    <cellStyle name="Normal 5 14" xfId="4812"/>
    <cellStyle name="Normal 5 14 2" xfId="4813"/>
    <cellStyle name="Normal 5 15" xfId="4814"/>
    <cellStyle name="Normal 5 15 2" xfId="4815"/>
    <cellStyle name="Normal 5 16" xfId="4816"/>
    <cellStyle name="Normal 5 16 2" xfId="4817"/>
    <cellStyle name="Normal 5 17" xfId="4818"/>
    <cellStyle name="Normal 5 17 2" xfId="4819"/>
    <cellStyle name="Normal 5 18" xfId="4820"/>
    <cellStyle name="Normal 5 18 2" xfId="4821"/>
    <cellStyle name="Normal 5 19" xfId="4822"/>
    <cellStyle name="Normal 5 19 2" xfId="4823"/>
    <cellStyle name="Normal 5 19 3" xfId="4824"/>
    <cellStyle name="Normal 5 2" xfId="4825"/>
    <cellStyle name="Normál 5 2" xfId="4826"/>
    <cellStyle name="Normal 5 2 2" xfId="4827"/>
    <cellStyle name="Normal 5 2 3" xfId="4828"/>
    <cellStyle name="Normal 5 2 4" xfId="4829"/>
    <cellStyle name="Normal 5 2 5" xfId="45822"/>
    <cellStyle name="Normal 5 2 6" xfId="60662"/>
    <cellStyle name="Normal 5 20" xfId="4830"/>
    <cellStyle name="Normal 5 20 2" xfId="4831"/>
    <cellStyle name="Normal 5 21" xfId="4832"/>
    <cellStyle name="Normal 5 21 2" xfId="4833"/>
    <cellStyle name="Normal 5 22" xfId="4834"/>
    <cellStyle name="Normal 5 22 2" xfId="4835"/>
    <cellStyle name="Normal 5 23" xfId="4836"/>
    <cellStyle name="Normal 5 23 2" xfId="4837"/>
    <cellStyle name="Normal 5 24" xfId="4838"/>
    <cellStyle name="Normal 5 24 2" xfId="4839"/>
    <cellStyle name="Normal 5 25" xfId="4840"/>
    <cellStyle name="Normal 5 26" xfId="6125"/>
    <cellStyle name="Normal 5 27" xfId="6161"/>
    <cellStyle name="Normal 5 28" xfId="6143"/>
    <cellStyle name="Normal 5 29" xfId="6142"/>
    <cellStyle name="Normal 5 3" xfId="4841"/>
    <cellStyle name="Normál 5 3" xfId="4842"/>
    <cellStyle name="Normal 5 3 2" xfId="4843"/>
    <cellStyle name="Normal 5 3 3" xfId="7402"/>
    <cellStyle name="Normal 5 30" xfId="6155"/>
    <cellStyle name="Normal 5 31" xfId="6166"/>
    <cellStyle name="Normal 5 32" xfId="6174"/>
    <cellStyle name="Normal 5 33" xfId="6182"/>
    <cellStyle name="Normal 5 34" xfId="6189"/>
    <cellStyle name="Normal 5 35" xfId="4844"/>
    <cellStyle name="Normal 5 35 2" xfId="4845"/>
    <cellStyle name="Normal 5 35 2 2" xfId="4846"/>
    <cellStyle name="Normal 5 35 3" xfId="4847"/>
    <cellStyle name="Normal 5 36" xfId="6214"/>
    <cellStyle name="Normal 5 37" xfId="6145"/>
    <cellStyle name="Normal 5 38" xfId="6229"/>
    <cellStyle name="Normal 5 39" xfId="6203"/>
    <cellStyle name="Normal 5 4" xfId="4848"/>
    <cellStyle name="Normál 5 4" xfId="4849"/>
    <cellStyle name="Normal 5 4 2" xfId="4850"/>
    <cellStyle name="Normal 5 40" xfId="6169"/>
    <cellStyle name="Normal 5 41" xfId="6234"/>
    <cellStyle name="Normal 5 42" xfId="6242"/>
    <cellStyle name="Normal 5 43" xfId="6250"/>
    <cellStyle name="Normal 5 44" xfId="6258"/>
    <cellStyle name="Normal 5 45" xfId="6266"/>
    <cellStyle name="Normal 5 46" xfId="6274"/>
    <cellStyle name="Normal 5 47" xfId="4851"/>
    <cellStyle name="Normal 5 47 2" xfId="4852"/>
    <cellStyle name="Normal 5 47 2 2" xfId="4853"/>
    <cellStyle name="Normal 5 47 3" xfId="4854"/>
    <cellStyle name="Normal 5 48" xfId="6282"/>
    <cellStyle name="Normal 5 49" xfId="6290"/>
    <cellStyle name="Normal 5 5" xfId="4855"/>
    <cellStyle name="Normal 5 5 2" xfId="4856"/>
    <cellStyle name="Normal 5 50" xfId="6298"/>
    <cellStyle name="Normal 5 51" xfId="6306"/>
    <cellStyle name="Normal 5 52" xfId="6314"/>
    <cellStyle name="Normal 5 53" xfId="6322"/>
    <cellStyle name="Normal 5 54" xfId="6330"/>
    <cellStyle name="Normal 5 55" xfId="6338"/>
    <cellStyle name="Normal 5 56" xfId="6346"/>
    <cellStyle name="Normal 5 57" xfId="6354"/>
    <cellStyle name="Normal 5 58" xfId="4857"/>
    <cellStyle name="Normal 5 58 2" xfId="4858"/>
    <cellStyle name="Normal 5 58 2 2" xfId="4859"/>
    <cellStyle name="Normal 5 58 3" xfId="4860"/>
    <cellStyle name="Normal 5 59" xfId="6362"/>
    <cellStyle name="Normal 5 6" xfId="4861"/>
    <cellStyle name="Normal 5 6 2" xfId="4862"/>
    <cellStyle name="Normal 5 60" xfId="6370"/>
    <cellStyle name="Normal 5 61" xfId="6378"/>
    <cellStyle name="Normal 5 62" xfId="6386"/>
    <cellStyle name="Normal 5 63" xfId="6394"/>
    <cellStyle name="Normal 5 64" xfId="6402"/>
    <cellStyle name="Normal 5 65" xfId="6410"/>
    <cellStyle name="Normal 5 66" xfId="4863"/>
    <cellStyle name="Normal 5 66 2" xfId="4864"/>
    <cellStyle name="Normal 5 66 2 2" xfId="4865"/>
    <cellStyle name="Normal 5 66 3" xfId="4866"/>
    <cellStyle name="Normal 5 67" xfId="6418"/>
    <cellStyle name="Normal 5 68" xfId="6426"/>
    <cellStyle name="Normal 5 69" xfId="6434"/>
    <cellStyle name="Normal 5 7" xfId="4867"/>
    <cellStyle name="Normal 5 7 2" xfId="4868"/>
    <cellStyle name="Normal 5 70" xfId="6442"/>
    <cellStyle name="Normal 5 71" xfId="6450"/>
    <cellStyle name="Normal 5 72" xfId="6458"/>
    <cellStyle name="Normal 5 73" xfId="6466"/>
    <cellStyle name="Normal 5 74" xfId="6474"/>
    <cellStyle name="Normal 5 75" xfId="6482"/>
    <cellStyle name="Normal 5 76" xfId="6490"/>
    <cellStyle name="Normal 5 77" xfId="6498"/>
    <cellStyle name="Normal 5 78" xfId="6506"/>
    <cellStyle name="Normal 5 79" xfId="6514"/>
    <cellStyle name="Normal 5 8" xfId="4869"/>
    <cellStyle name="Normal 5 8 2" xfId="4870"/>
    <cellStyle name="Normal 5 80" xfId="6522"/>
    <cellStyle name="Normal 5 81" xfId="6530"/>
    <cellStyle name="Normal 5 82" xfId="6538"/>
    <cellStyle name="Normal 5 83" xfId="6546"/>
    <cellStyle name="Normal 5 84" xfId="6554"/>
    <cellStyle name="Normal 5 85" xfId="6562"/>
    <cellStyle name="Normal 5 86" xfId="6570"/>
    <cellStyle name="Normal 5 87" xfId="6578"/>
    <cellStyle name="Normal 5 88" xfId="6586"/>
    <cellStyle name="Normal 5 89" xfId="6594"/>
    <cellStyle name="Normal 5 9" xfId="4871"/>
    <cellStyle name="Normal 5 9 2" xfId="4872"/>
    <cellStyle name="Normal 5 90" xfId="6602"/>
    <cellStyle name="Normal 5 91" xfId="6610"/>
    <cellStyle name="Normal 5 92" xfId="6618"/>
    <cellStyle name="Normal 5 93" xfId="6626"/>
    <cellStyle name="Normal 5 94" xfId="6634"/>
    <cellStyle name="Normal 5 95" xfId="6642"/>
    <cellStyle name="Normal 5 96" xfId="6650"/>
    <cellStyle name="Normal 5 97" xfId="6658"/>
    <cellStyle name="Normal 5 98" xfId="6666"/>
    <cellStyle name="Normal 5 99" xfId="6674"/>
    <cellStyle name="Normal 50" xfId="4873"/>
    <cellStyle name="Normal 50 2" xfId="4874"/>
    <cellStyle name="Normal 50 2 2" xfId="7403"/>
    <cellStyle name="Normal 50 3" xfId="4875"/>
    <cellStyle name="Normal 50 4" xfId="4876"/>
    <cellStyle name="Normal 50 5" xfId="4877"/>
    <cellStyle name="Normal 50 6" xfId="4878"/>
    <cellStyle name="Normal 50 7" xfId="4879"/>
    <cellStyle name="Normal 50 8" xfId="7162"/>
    <cellStyle name="Normal 51" xfId="4880"/>
    <cellStyle name="Normal 51 2" xfId="4881"/>
    <cellStyle name="Normal 51 2 2" xfId="7404"/>
    <cellStyle name="Normal 51 3" xfId="7163"/>
    <cellStyle name="Normal 52" xfId="4882"/>
    <cellStyle name="Normal 52 2" xfId="7405"/>
    <cellStyle name="Normal 52 3" xfId="7164"/>
    <cellStyle name="Normal 53" xfId="4883"/>
    <cellStyle name="Normal 53 2" xfId="7406"/>
    <cellStyle name="Normal 53 3" xfId="7165"/>
    <cellStyle name="Normal 54" xfId="4884"/>
    <cellStyle name="Normal 54 2" xfId="4885"/>
    <cellStyle name="Normal 54 2 2" xfId="7407"/>
    <cellStyle name="Normal 54 3" xfId="7166"/>
    <cellStyle name="Normal 55" xfId="4886"/>
    <cellStyle name="Normal 55 2" xfId="4887"/>
    <cellStyle name="Normal 55 2 2" xfId="7408"/>
    <cellStyle name="Normal 55 3" xfId="7167"/>
    <cellStyle name="Normal 56" xfId="4888"/>
    <cellStyle name="Normal 56 2" xfId="7409"/>
    <cellStyle name="Normal 56 3" xfId="7168"/>
    <cellStyle name="Normal 57" xfId="4889"/>
    <cellStyle name="Normal 57 2" xfId="4890"/>
    <cellStyle name="Normal 57 2 2" xfId="45823"/>
    <cellStyle name="Normal 57 3" xfId="6067"/>
    <cellStyle name="Normal 57 3 2" xfId="7410"/>
    <cellStyle name="Normal 57 4" xfId="6850"/>
    <cellStyle name="Normal 57 5" xfId="7169"/>
    <cellStyle name="Normal 58" xfId="4891"/>
    <cellStyle name="Normal 58 2" xfId="4892"/>
    <cellStyle name="Normal 58 2 2" xfId="7171"/>
    <cellStyle name="Normal 58 3" xfId="60471"/>
    <cellStyle name="Normal 58 4" xfId="7170"/>
    <cellStyle name="Normal 58_B3 TROŠKOVNIK  OPREME -MOMENTI RIVETTA " xfId="7268"/>
    <cellStyle name="Normal 59" xfId="4893"/>
    <cellStyle name="Normal 59 2" xfId="4894"/>
    <cellStyle name="Normal 59 2 2" xfId="45824"/>
    <cellStyle name="Normal 59 3" xfId="6060"/>
    <cellStyle name="Normal 59 4" xfId="7411"/>
    <cellStyle name="Normal 59 5" xfId="60584"/>
    <cellStyle name="Normal 6" xfId="4895"/>
    <cellStyle name="Normál 6" xfId="4896"/>
    <cellStyle name="Normal 6 10" xfId="4897"/>
    <cellStyle name="Normal 6 100" xfId="6783"/>
    <cellStyle name="Normal 6 101" xfId="6791"/>
    <cellStyle name="Normal 6 102" xfId="6798"/>
    <cellStyle name="Normal 6 103" xfId="6805"/>
    <cellStyle name="Normal 6 104" xfId="6811"/>
    <cellStyle name="Normal 6 105" xfId="6817"/>
    <cellStyle name="Normal 6 106" xfId="6823"/>
    <cellStyle name="Normal 6 107" xfId="6827"/>
    <cellStyle name="Normal 6 108" xfId="6831"/>
    <cellStyle name="Normal 6 109" xfId="6834"/>
    <cellStyle name="Normal 6 11" xfId="4898"/>
    <cellStyle name="Normal 6 110" xfId="6836"/>
    <cellStyle name="Normal 6 111" xfId="7172"/>
    <cellStyle name="Normal 6 112" xfId="60508"/>
    <cellStyle name="Normal 6 113" xfId="60562"/>
    <cellStyle name="Normal 6 12" xfId="4899"/>
    <cellStyle name="Normal 6 13" xfId="4900"/>
    <cellStyle name="Normal 6 14" xfId="4901"/>
    <cellStyle name="Normal 6 15" xfId="4902"/>
    <cellStyle name="Normal 6 16" xfId="4903"/>
    <cellStyle name="Normal 6 17" xfId="4904"/>
    <cellStyle name="Normal 6 18" xfId="4905"/>
    <cellStyle name="Normal 6 19" xfId="4906"/>
    <cellStyle name="Normal 6 2" xfId="4907"/>
    <cellStyle name="Normál 6 2" xfId="4908"/>
    <cellStyle name="Normal 6 2 10" xfId="6187"/>
    <cellStyle name="Normal 6 2 11" xfId="6194"/>
    <cellStyle name="Normal 6 2 12" xfId="6201"/>
    <cellStyle name="Normal 6 2 13" xfId="6209"/>
    <cellStyle name="Normal 6 2 14" xfId="6216"/>
    <cellStyle name="Normal 6 2 15" xfId="6222"/>
    <cellStyle name="Normal 6 2 16" xfId="6231"/>
    <cellStyle name="Normal 6 2 17" xfId="6240"/>
    <cellStyle name="Normal 6 2 18" xfId="6248"/>
    <cellStyle name="Normal 6 2 19" xfId="6256"/>
    <cellStyle name="Normal 6 2 2" xfId="4909"/>
    <cellStyle name="Normal 6 2 2 2" xfId="4910"/>
    <cellStyle name="Normal 6 2 2 2 2" xfId="4911"/>
    <cellStyle name="Normal 6 2 2 3" xfId="4912"/>
    <cellStyle name="Normal 6 2 2 4" xfId="4913"/>
    <cellStyle name="Normal 6 2 2 5" xfId="46035"/>
    <cellStyle name="Normal 6 2 20" xfId="6264"/>
    <cellStyle name="Normal 6 2 21" xfId="6272"/>
    <cellStyle name="Normal 6 2 22" xfId="6280"/>
    <cellStyle name="Normal 6 2 23" xfId="6288"/>
    <cellStyle name="Normal 6 2 24" xfId="6296"/>
    <cellStyle name="Normal 6 2 25" xfId="6304"/>
    <cellStyle name="Normal 6 2 26" xfId="6312"/>
    <cellStyle name="Normal 6 2 27" xfId="6320"/>
    <cellStyle name="Normal 6 2 28" xfId="6328"/>
    <cellStyle name="Normal 6 2 29" xfId="6336"/>
    <cellStyle name="Normal 6 2 3" xfId="4914"/>
    <cellStyle name="Normal 6 2 30" xfId="6344"/>
    <cellStyle name="Normal 6 2 31" xfId="6352"/>
    <cellStyle name="Normal 6 2 32" xfId="6360"/>
    <cellStyle name="Normal 6 2 33" xfId="6368"/>
    <cellStyle name="Normal 6 2 34" xfId="6376"/>
    <cellStyle name="Normal 6 2 35" xfId="6384"/>
    <cellStyle name="Normal 6 2 36" xfId="6392"/>
    <cellStyle name="Normal 6 2 37" xfId="6400"/>
    <cellStyle name="Normal 6 2 38" xfId="6408"/>
    <cellStyle name="Normal 6 2 39" xfId="6416"/>
    <cellStyle name="Normal 6 2 4" xfId="4915"/>
    <cellStyle name="Normal 6 2 40" xfId="6424"/>
    <cellStyle name="Normal 6 2 41" xfId="6432"/>
    <cellStyle name="Normal 6 2 42" xfId="6440"/>
    <cellStyle name="Normal 6 2 43" xfId="6448"/>
    <cellStyle name="Normal 6 2 44" xfId="6456"/>
    <cellStyle name="Normal 6 2 45" xfId="6464"/>
    <cellStyle name="Normal 6 2 46" xfId="6472"/>
    <cellStyle name="Normal 6 2 47" xfId="6480"/>
    <cellStyle name="Normal 6 2 48" xfId="6488"/>
    <cellStyle name="Normal 6 2 49" xfId="6496"/>
    <cellStyle name="Normal 6 2 5" xfId="4916"/>
    <cellStyle name="Normal 6 2 50" xfId="6504"/>
    <cellStyle name="Normal 6 2 51" xfId="6512"/>
    <cellStyle name="Normal 6 2 52" xfId="6520"/>
    <cellStyle name="Normal 6 2 53" xfId="6528"/>
    <cellStyle name="Normal 6 2 54" xfId="6536"/>
    <cellStyle name="Normal 6 2 55" xfId="6544"/>
    <cellStyle name="Normal 6 2 56" xfId="6552"/>
    <cellStyle name="Normal 6 2 57" xfId="6560"/>
    <cellStyle name="Normal 6 2 58" xfId="6568"/>
    <cellStyle name="Normal 6 2 59" xfId="6576"/>
    <cellStyle name="Normal 6 2 6" xfId="4917"/>
    <cellStyle name="Normal 6 2 60" xfId="6584"/>
    <cellStyle name="Normal 6 2 61" xfId="6592"/>
    <cellStyle name="Normal 6 2 62" xfId="6600"/>
    <cellStyle name="Normal 6 2 63" xfId="6608"/>
    <cellStyle name="Normal 6 2 64" xfId="6616"/>
    <cellStyle name="Normal 6 2 65" xfId="6624"/>
    <cellStyle name="Normal 6 2 66" xfId="6632"/>
    <cellStyle name="Normal 6 2 67" xfId="6640"/>
    <cellStyle name="Normal 6 2 68" xfId="6648"/>
    <cellStyle name="Normal 6 2 69" xfId="6656"/>
    <cellStyle name="Normal 6 2 7" xfId="6135"/>
    <cellStyle name="Normal 6 2 70" xfId="6664"/>
    <cellStyle name="Normal 6 2 71" xfId="6672"/>
    <cellStyle name="Normal 6 2 72" xfId="6680"/>
    <cellStyle name="Normal 6 2 73" xfId="6688"/>
    <cellStyle name="Normal 6 2 74" xfId="6696"/>
    <cellStyle name="Normal 6 2 75" xfId="6704"/>
    <cellStyle name="Normal 6 2 76" xfId="6712"/>
    <cellStyle name="Normal 6 2 77" xfId="6720"/>
    <cellStyle name="Normal 6 2 78" xfId="6728"/>
    <cellStyle name="Normal 6 2 79" xfId="6736"/>
    <cellStyle name="Normal 6 2 8" xfId="6172"/>
    <cellStyle name="Normal 6 2 80" xfId="6744"/>
    <cellStyle name="Normal 6 2 81" xfId="6752"/>
    <cellStyle name="Normal 6 2 82" xfId="6760"/>
    <cellStyle name="Normal 6 2 83" xfId="6768"/>
    <cellStyle name="Normal 6 2 84" xfId="6776"/>
    <cellStyle name="Normal 6 2 85" xfId="6784"/>
    <cellStyle name="Normal 6 2 86" xfId="6792"/>
    <cellStyle name="Normal 6 2 87" xfId="6799"/>
    <cellStyle name="Normal 6 2 88" xfId="6806"/>
    <cellStyle name="Normal 6 2 89" xfId="6812"/>
    <cellStyle name="Normal 6 2 9" xfId="6180"/>
    <cellStyle name="Normal 6 2 90" xfId="6818"/>
    <cellStyle name="Normal 6 2 91" xfId="6824"/>
    <cellStyle name="Normal 6 2 92" xfId="6828"/>
    <cellStyle name="Normal 6 2 93" xfId="6832"/>
    <cellStyle name="Normal 6 2 94" xfId="6835"/>
    <cellStyle name="Normal 6 2 95" xfId="6837"/>
    <cellStyle name="Normal 6 2 96" xfId="7503"/>
    <cellStyle name="Normal 6 2 97" xfId="60666"/>
    <cellStyle name="Normal 6 20" xfId="4918"/>
    <cellStyle name="Normal 6 21" xfId="4919"/>
    <cellStyle name="Normal 6 22" xfId="6134"/>
    <cellStyle name="Normal 6 23" xfId="6171"/>
    <cellStyle name="Normal 6 24" xfId="6179"/>
    <cellStyle name="Normal 6 25" xfId="6186"/>
    <cellStyle name="Normal 6 26" xfId="6193"/>
    <cellStyle name="Normal 6 27" xfId="6200"/>
    <cellStyle name="Normal 6 28" xfId="6208"/>
    <cellStyle name="Normal 6 29" xfId="6215"/>
    <cellStyle name="Normal 6 3" xfId="4920"/>
    <cellStyle name="Normál 6 3" xfId="4921"/>
    <cellStyle name="Normal 6 3 2" xfId="4922"/>
    <cellStyle name="Normal 6 3 3" xfId="4923"/>
    <cellStyle name="Normal 6 3 4" xfId="4924"/>
    <cellStyle name="Normal 6 3 5" xfId="4925"/>
    <cellStyle name="Normal 6 3 6" xfId="45825"/>
    <cellStyle name="Normal 6 30" xfId="6221"/>
    <cellStyle name="Normal 6 31" xfId="6230"/>
    <cellStyle name="Normal 6 32" xfId="6239"/>
    <cellStyle name="Normal 6 33" xfId="6247"/>
    <cellStyle name="Normal 6 34" xfId="6255"/>
    <cellStyle name="Normal 6 35" xfId="6263"/>
    <cellStyle name="Normal 6 36" xfId="6271"/>
    <cellStyle name="Normal 6 37" xfId="6279"/>
    <cellStyle name="Normal 6 38" xfId="6287"/>
    <cellStyle name="Normal 6 39" xfId="6295"/>
    <cellStyle name="Normal 6 4" xfId="4926"/>
    <cellStyle name="Normál 6 4" xfId="4927"/>
    <cellStyle name="Normal 6 4 2" xfId="7412"/>
    <cellStyle name="Normal 6 40" xfId="6303"/>
    <cellStyle name="Normal 6 41" xfId="6311"/>
    <cellStyle name="Normal 6 42" xfId="6319"/>
    <cellStyle name="Normal 6 43" xfId="6327"/>
    <cellStyle name="Normal 6 44" xfId="6335"/>
    <cellStyle name="Normal 6 45" xfId="6343"/>
    <cellStyle name="Normal 6 46" xfId="6351"/>
    <cellStyle name="Normal 6 47" xfId="6359"/>
    <cellStyle name="Normal 6 48" xfId="6367"/>
    <cellStyle name="Normal 6 49" xfId="6375"/>
    <cellStyle name="Normal 6 5" xfId="4928"/>
    <cellStyle name="Normal 6 50" xfId="6383"/>
    <cellStyle name="Normal 6 51" xfId="6391"/>
    <cellStyle name="Normal 6 52" xfId="6399"/>
    <cellStyle name="Normal 6 53" xfId="6407"/>
    <cellStyle name="Normal 6 54" xfId="6415"/>
    <cellStyle name="Normal 6 55" xfId="6423"/>
    <cellStyle name="Normal 6 56" xfId="6431"/>
    <cellStyle name="Normal 6 57" xfId="6439"/>
    <cellStyle name="Normal 6 58" xfId="6447"/>
    <cellStyle name="Normal 6 59" xfId="6455"/>
    <cellStyle name="Normal 6 6" xfId="4929"/>
    <cellStyle name="Normal 6 60" xfId="6463"/>
    <cellStyle name="Normal 6 61" xfId="6471"/>
    <cellStyle name="Normal 6 62" xfId="6479"/>
    <cellStyle name="Normal 6 63" xfId="6487"/>
    <cellStyle name="Normal 6 64" xfId="6495"/>
    <cellStyle name="Normal 6 65" xfId="6503"/>
    <cellStyle name="Normal 6 66" xfId="6511"/>
    <cellStyle name="Normal 6 67" xfId="6519"/>
    <cellStyle name="Normal 6 68" xfId="6527"/>
    <cellStyle name="Normal 6 69" xfId="6535"/>
    <cellStyle name="Normal 6 7" xfId="4930"/>
    <cellStyle name="Normal 6 70" xfId="6543"/>
    <cellStyle name="Normal 6 71" xfId="6551"/>
    <cellStyle name="Normal 6 72" xfId="6559"/>
    <cellStyle name="Normal 6 73" xfId="6567"/>
    <cellStyle name="Normal 6 74" xfId="6575"/>
    <cellStyle name="Normal 6 75" xfId="6583"/>
    <cellStyle name="Normal 6 76" xfId="6591"/>
    <cellStyle name="Normal 6 77" xfId="6599"/>
    <cellStyle name="Normal 6 78" xfId="6607"/>
    <cellStyle name="Normal 6 79" xfId="6615"/>
    <cellStyle name="Normal 6 8" xfId="4931"/>
    <cellStyle name="Normal 6 80" xfId="6623"/>
    <cellStyle name="Normal 6 81" xfId="6631"/>
    <cellStyle name="Normal 6 82" xfId="6639"/>
    <cellStyle name="Normal 6 83" xfId="6647"/>
    <cellStyle name="Normal 6 84" xfId="6655"/>
    <cellStyle name="Normal 6 85" xfId="6663"/>
    <cellStyle name="Normal 6 86" xfId="6671"/>
    <cellStyle name="Normal 6 87" xfId="6679"/>
    <cellStyle name="Normal 6 88" xfId="6687"/>
    <cellStyle name="Normal 6 89" xfId="6695"/>
    <cellStyle name="Normal 6 9" xfId="4932"/>
    <cellStyle name="Normal 6 90" xfId="6703"/>
    <cellStyle name="Normal 6 91" xfId="6711"/>
    <cellStyle name="Normal 6 92" xfId="6719"/>
    <cellStyle name="Normal 6 93" xfId="6727"/>
    <cellStyle name="Normal 6 94" xfId="6735"/>
    <cellStyle name="Normal 6 95" xfId="6743"/>
    <cellStyle name="Normal 6 96" xfId="6751"/>
    <cellStyle name="Normal 6 97" xfId="6759"/>
    <cellStyle name="Normal 6 98" xfId="6767"/>
    <cellStyle name="Normal 6 99" xfId="6775"/>
    <cellStyle name="Normal 60" xfId="4933"/>
    <cellStyle name="Normal 60 2" xfId="4934"/>
    <cellStyle name="Normal 60 2 2" xfId="45826"/>
    <cellStyle name="Normal 60 3" xfId="6059"/>
    <cellStyle name="Normal 60 4" xfId="7413"/>
    <cellStyle name="Normal 61" xfId="4935"/>
    <cellStyle name="Normal 61 2" xfId="4936"/>
    <cellStyle name="Normal 61 2 2" xfId="45827"/>
    <cellStyle name="Normal 61 3" xfId="7414"/>
    <cellStyle name="Normal 62" xfId="4937"/>
    <cellStyle name="Normal 62 2" xfId="4938"/>
    <cellStyle name="Normal 62 2 2" xfId="45828"/>
    <cellStyle name="Normal 62 3" xfId="7415"/>
    <cellStyle name="Normal 62 4" xfId="60497"/>
    <cellStyle name="Normal 63" xfId="4939"/>
    <cellStyle name="Normal 63 2" xfId="4940"/>
    <cellStyle name="Normal 63 2 2" xfId="45829"/>
    <cellStyle name="Normal 63 3" xfId="7416"/>
    <cellStyle name="Normal 63 4" xfId="60498"/>
    <cellStyle name="Normal 64" xfId="4941"/>
    <cellStyle name="Normal 64 2" xfId="4942"/>
    <cellStyle name="Normal 64 2 2" xfId="45830"/>
    <cellStyle name="Normal 64 3" xfId="7417"/>
    <cellStyle name="Normal 64 4" xfId="60499"/>
    <cellStyle name="Normal 65" xfId="4943"/>
    <cellStyle name="Normal 65 2" xfId="4944"/>
    <cellStyle name="Normal 65 2 2" xfId="45831"/>
    <cellStyle name="Normal 65 3" xfId="7418"/>
    <cellStyle name="Normal 66" xfId="4945"/>
    <cellStyle name="Normal 66 2" xfId="4946"/>
    <cellStyle name="Normal 66 2 2" xfId="45832"/>
    <cellStyle name="Normal 66 3" xfId="7419"/>
    <cellStyle name="Normal 66 4" xfId="60500"/>
    <cellStyle name="Normal 67" xfId="4947"/>
    <cellStyle name="Normal 67 2" xfId="4948"/>
    <cellStyle name="Normal 67 2 2" xfId="45833"/>
    <cellStyle name="Normal 67 3" xfId="7420"/>
    <cellStyle name="Normal 67 4" xfId="60501"/>
    <cellStyle name="Normal 68" xfId="4949"/>
    <cellStyle name="Normal 68 2" xfId="4950"/>
    <cellStyle name="Normal 68 2 2" xfId="45834"/>
    <cellStyle name="Normal 68 3" xfId="7421"/>
    <cellStyle name="Normal 68 4" xfId="60502"/>
    <cellStyle name="Normal 69" xfId="4951"/>
    <cellStyle name="Normal 69 2" xfId="4952"/>
    <cellStyle name="Normal 69 2 2" xfId="45835"/>
    <cellStyle name="Normal 69 3" xfId="7422"/>
    <cellStyle name="Normal 7" xfId="4953"/>
    <cellStyle name="Normál 7" xfId="4954"/>
    <cellStyle name="Normal 7 10" xfId="4955"/>
    <cellStyle name="Normal 7 10 2" xfId="4956"/>
    <cellStyle name="Normal 7 10 2 2" xfId="7423"/>
    <cellStyle name="Normal 7 10 3" xfId="7174"/>
    <cellStyle name="Normal 7 100" xfId="6779"/>
    <cellStyle name="Normal 7 101" xfId="6787"/>
    <cellStyle name="Normal 7 102" xfId="6795"/>
    <cellStyle name="Normal 7 103" xfId="6802"/>
    <cellStyle name="Normal 7 104" xfId="6809"/>
    <cellStyle name="Normal 7 105" xfId="6815"/>
    <cellStyle name="Normal 7 106" xfId="6821"/>
    <cellStyle name="Normal 7 107" xfId="6825"/>
    <cellStyle name="Normal 7 108" xfId="6829"/>
    <cellStyle name="Normal 7 109" xfId="7173"/>
    <cellStyle name="Normal 7 11" xfId="4957"/>
    <cellStyle name="Normal 7 11 2" xfId="4958"/>
    <cellStyle name="Normal 7 11 2 2" xfId="7424"/>
    <cellStyle name="Normal 7 11 3" xfId="7175"/>
    <cellStyle name="Normal 7 110" xfId="60615"/>
    <cellStyle name="Normal 7 12" xfId="4959"/>
    <cellStyle name="Normal 7 12 2" xfId="4960"/>
    <cellStyle name="Normal 7 12 2 2" xfId="7425"/>
    <cellStyle name="Normal 7 12 3" xfId="7176"/>
    <cellStyle name="Normal 7 13" xfId="4961"/>
    <cellStyle name="Normal 7 13 2" xfId="4962"/>
    <cellStyle name="Normal 7 13 2 2" xfId="7426"/>
    <cellStyle name="Normal 7 13 3" xfId="7177"/>
    <cellStyle name="Normal 7 14" xfId="4963"/>
    <cellStyle name="Normal 7 14 2" xfId="4964"/>
    <cellStyle name="Normal 7 14 2 2" xfId="7427"/>
    <cellStyle name="Normal 7 14 3" xfId="7178"/>
    <cellStyle name="Normal 7 15" xfId="4965"/>
    <cellStyle name="Normal 7 15 2" xfId="4966"/>
    <cellStyle name="Normal 7 15 2 2" xfId="7428"/>
    <cellStyle name="Normal 7 15 3" xfId="7179"/>
    <cellStyle name="Normal 7 16" xfId="4967"/>
    <cellStyle name="Normal 7 16 2" xfId="4968"/>
    <cellStyle name="Normal 7 16 2 2" xfId="7429"/>
    <cellStyle name="Normal 7 16 3" xfId="4969"/>
    <cellStyle name="Normal 7 16 4" xfId="7180"/>
    <cellStyle name="Normal 7 17" xfId="4970"/>
    <cellStyle name="Normal 7 18" xfId="4971"/>
    <cellStyle name="Normal 7 19" xfId="4972"/>
    <cellStyle name="Normal 7 2" xfId="4973"/>
    <cellStyle name="Normál 7 2" xfId="4974"/>
    <cellStyle name="Normal 7 2 2" xfId="4975"/>
    <cellStyle name="Normal 7 2 2 2" xfId="4976"/>
    <cellStyle name="Normal 7 2 2 2 2" xfId="4977"/>
    <cellStyle name="Normal 7 2 2 2 2 2" xfId="4978"/>
    <cellStyle name="Normal 7 2 2 2 3" xfId="4979"/>
    <cellStyle name="Normal 7 2 2 3" xfId="4980"/>
    <cellStyle name="Normal 7 2 2 4" xfId="7504"/>
    <cellStyle name="Normal 7 2 3" xfId="4981"/>
    <cellStyle name="Normal 7 2 3 2" xfId="45836"/>
    <cellStyle name="Normal 7 2 4" xfId="4982"/>
    <cellStyle name="Normal 7 2 4 2" xfId="7430"/>
    <cellStyle name="Normal 7 2 5" xfId="4983"/>
    <cellStyle name="Normal 7 2 6" xfId="7181"/>
    <cellStyle name="Normal 7 2 7" xfId="60643"/>
    <cellStyle name="Normal 7 20" xfId="6102"/>
    <cellStyle name="Normal 7 21" xfId="6137"/>
    <cellStyle name="Normal 7 22" xfId="6141"/>
    <cellStyle name="Normal 7 23" xfId="6167"/>
    <cellStyle name="Normal 7 24" xfId="6175"/>
    <cellStyle name="Normal 7 25" xfId="6183"/>
    <cellStyle name="Normal 7 26" xfId="6190"/>
    <cellStyle name="Normal 7 27" xfId="6196"/>
    <cellStyle name="Normal 7 28" xfId="6204"/>
    <cellStyle name="Normal 7 29" xfId="6138"/>
    <cellStyle name="Normal 7 3" xfId="4984"/>
    <cellStyle name="Normál 7 3" xfId="4985"/>
    <cellStyle name="Normal 7 3 2" xfId="4986"/>
    <cellStyle name="Normal 7 3 2 2" xfId="7431"/>
    <cellStyle name="Normal 7 3 3" xfId="4987"/>
    <cellStyle name="Normal 7 3 4" xfId="7182"/>
    <cellStyle name="Normal 7 3 5" xfId="60669"/>
    <cellStyle name="Normal 7 30" xfId="6192"/>
    <cellStyle name="Normal 7 31" xfId="6202"/>
    <cellStyle name="Normal 7 32" xfId="6235"/>
    <cellStyle name="Normal 7 33" xfId="6243"/>
    <cellStyle name="Normal 7 34" xfId="6251"/>
    <cellStyle name="Normal 7 35" xfId="6259"/>
    <cellStyle name="Normal 7 36" xfId="6267"/>
    <cellStyle name="Normal 7 37" xfId="6275"/>
    <cellStyle name="Normal 7 38" xfId="6283"/>
    <cellStyle name="Normal 7 39" xfId="6291"/>
    <cellStyle name="Normal 7 4" xfId="4988"/>
    <cellStyle name="Normál 7 4" xfId="4989"/>
    <cellStyle name="Normal 7 4 2" xfId="4990"/>
    <cellStyle name="Normal 7 4 2 2" xfId="7432"/>
    <cellStyle name="Normal 7 4 3" xfId="7183"/>
    <cellStyle name="Normal 7 40" xfId="6299"/>
    <cellStyle name="Normal 7 41" xfId="6307"/>
    <cellStyle name="Normal 7 42" xfId="6315"/>
    <cellStyle name="Normal 7 43" xfId="6323"/>
    <cellStyle name="Normal 7 44" xfId="6331"/>
    <cellStyle name="Normal 7 45" xfId="6339"/>
    <cellStyle name="Normal 7 46" xfId="6347"/>
    <cellStyle name="Normal 7 47" xfId="6355"/>
    <cellStyle name="Normal 7 48" xfId="6363"/>
    <cellStyle name="Normal 7 49" xfId="6371"/>
    <cellStyle name="Normal 7 5" xfId="4991"/>
    <cellStyle name="Normal 7 5 2" xfId="4992"/>
    <cellStyle name="Normal 7 5 2 2" xfId="7433"/>
    <cellStyle name="Normal 7 5 3" xfId="7184"/>
    <cellStyle name="Normal 7 50" xfId="6379"/>
    <cellStyle name="Normal 7 51" xfId="6387"/>
    <cellStyle name="Normal 7 52" xfId="6395"/>
    <cellStyle name="Normal 7 53" xfId="6403"/>
    <cellStyle name="Normal 7 54" xfId="6411"/>
    <cellStyle name="Normal 7 55" xfId="6419"/>
    <cellStyle name="Normal 7 56" xfId="6427"/>
    <cellStyle name="Normal 7 57" xfId="6435"/>
    <cellStyle name="Normal 7 58" xfId="6443"/>
    <cellStyle name="Normal 7 59" xfId="6451"/>
    <cellStyle name="Normal 7 6" xfId="4993"/>
    <cellStyle name="Normal 7 6 2" xfId="4994"/>
    <cellStyle name="Normal 7 6 2 2" xfId="7434"/>
    <cellStyle name="Normal 7 6 3" xfId="7185"/>
    <cellStyle name="Normal 7 60" xfId="6459"/>
    <cellStyle name="Normal 7 61" xfId="6467"/>
    <cellStyle name="Normal 7 62" xfId="6475"/>
    <cellStyle name="Normal 7 63" xfId="6483"/>
    <cellStyle name="Normal 7 64" xfId="6491"/>
    <cellStyle name="Normal 7 65" xfId="6499"/>
    <cellStyle name="Normal 7 66" xfId="6507"/>
    <cellStyle name="Normal 7 67" xfId="6515"/>
    <cellStyle name="Normal 7 68" xfId="6523"/>
    <cellStyle name="Normal 7 69" xfId="6531"/>
    <cellStyle name="Normal 7 7" xfId="4995"/>
    <cellStyle name="Normal 7 7 2" xfId="4996"/>
    <cellStyle name="Normal 7 7 2 2" xfId="7435"/>
    <cellStyle name="Normal 7 7 3" xfId="7186"/>
    <cellStyle name="Normal 7 70" xfId="6539"/>
    <cellStyle name="Normal 7 71" xfId="6547"/>
    <cellStyle name="Normal 7 72" xfId="6555"/>
    <cellStyle name="Normal 7 73" xfId="6563"/>
    <cellStyle name="Normal 7 74" xfId="6571"/>
    <cellStyle name="Normal 7 75" xfId="6579"/>
    <cellStyle name="Normal 7 76" xfId="6587"/>
    <cellStyle name="Normal 7 77" xfId="6595"/>
    <cellStyle name="Normal 7 78" xfId="6603"/>
    <cellStyle name="Normal 7 79" xfId="6611"/>
    <cellStyle name="Normal 7 8" xfId="4997"/>
    <cellStyle name="Normal 7 8 2" xfId="4998"/>
    <cellStyle name="Normal 7 8 2 2" xfId="7436"/>
    <cellStyle name="Normal 7 8 3" xfId="7187"/>
    <cellStyle name="Normal 7 80" xfId="6619"/>
    <cellStyle name="Normal 7 81" xfId="6627"/>
    <cellStyle name="Normal 7 82" xfId="6635"/>
    <cellStyle name="Normal 7 83" xfId="6643"/>
    <cellStyle name="Normal 7 84" xfId="6651"/>
    <cellStyle name="Normal 7 85" xfId="6659"/>
    <cellStyle name="Normal 7 86" xfId="6667"/>
    <cellStyle name="Normal 7 87" xfId="6675"/>
    <cellStyle name="Normal 7 88" xfId="6683"/>
    <cellStyle name="Normal 7 89" xfId="6691"/>
    <cellStyle name="Normal 7 9" xfId="4999"/>
    <cellStyle name="Normal 7 9 2" xfId="5000"/>
    <cellStyle name="Normal 7 9 2 2" xfId="7437"/>
    <cellStyle name="Normal 7 9 3" xfId="7188"/>
    <cellStyle name="Normal 7 90" xfId="6699"/>
    <cellStyle name="Normal 7 91" xfId="6707"/>
    <cellStyle name="Normal 7 92" xfId="6715"/>
    <cellStyle name="Normal 7 93" xfId="6723"/>
    <cellStyle name="Normal 7 94" xfId="6731"/>
    <cellStyle name="Normal 7 95" xfId="6739"/>
    <cellStyle name="Normal 7 96" xfId="6747"/>
    <cellStyle name="Normal 7 97" xfId="6755"/>
    <cellStyle name="Normal 7 98" xfId="6763"/>
    <cellStyle name="Normal 7 99" xfId="6771"/>
    <cellStyle name="Normal 7_2009_06_03_tender_politin_PARCELACIJA - S formom" xfId="5001"/>
    <cellStyle name="Normal 70" xfId="5002"/>
    <cellStyle name="Normal 70 2" xfId="5003"/>
    <cellStyle name="Normal 70 2 2" xfId="45837"/>
    <cellStyle name="Normal 70 3" xfId="7438"/>
    <cellStyle name="Normal 71" xfId="5004"/>
    <cellStyle name="Normal 71 2" xfId="5005"/>
    <cellStyle name="Normal 71 3" xfId="45838"/>
    <cellStyle name="Normal 71 4" xfId="60503"/>
    <cellStyle name="Normal 72" xfId="5006"/>
    <cellStyle name="Normal 72 2" xfId="45864"/>
    <cellStyle name="Normal 73" xfId="5007"/>
    <cellStyle name="Normal 73 2" xfId="45865"/>
    <cellStyle name="Normal 74" xfId="5008"/>
    <cellStyle name="Normal 74 2" xfId="5009"/>
    <cellStyle name="Normal 74 3" xfId="45866"/>
    <cellStyle name="Normal 75" xfId="5010"/>
    <cellStyle name="Normal 75 2" xfId="5011"/>
    <cellStyle name="Normal 75 3" xfId="45867"/>
    <cellStyle name="Normal 76" xfId="5012"/>
    <cellStyle name="Normal 76 2" xfId="5013"/>
    <cellStyle name="Normal 76 3" xfId="45868"/>
    <cellStyle name="Normal 77" xfId="5014"/>
    <cellStyle name="Normal 77 2" xfId="5015"/>
    <cellStyle name="Normal 78" xfId="5016"/>
    <cellStyle name="Normal 78 2" xfId="5017"/>
    <cellStyle name="Normal 79" xfId="5018"/>
    <cellStyle name="Normal 79 2" xfId="5019"/>
    <cellStyle name="Normal 8" xfId="5020"/>
    <cellStyle name="Normal 8 10" xfId="5021"/>
    <cellStyle name="Normal 8 11" xfId="5022"/>
    <cellStyle name="Normal 8 12" xfId="5023"/>
    <cellStyle name="Normal 8 13" xfId="5024"/>
    <cellStyle name="Normal 8 14" xfId="6078"/>
    <cellStyle name="Normal 8 15" xfId="60671"/>
    <cellStyle name="Normal 8 2" xfId="5025"/>
    <cellStyle name="Normal 8 2 2" xfId="5026"/>
    <cellStyle name="Normal 8 2 3" xfId="45839"/>
    <cellStyle name="Normal 8 3" xfId="5027"/>
    <cellStyle name="Normal 8 3 2" xfId="7439"/>
    <cellStyle name="Normal 8 4" xfId="5028"/>
    <cellStyle name="Normal 8 5" xfId="5029"/>
    <cellStyle name="Normal 8 6" xfId="5030"/>
    <cellStyle name="Normal 8 7" xfId="5031"/>
    <cellStyle name="Normal 8 8" xfId="5032"/>
    <cellStyle name="Normal 8 9" xfId="5033"/>
    <cellStyle name="Normal 80" xfId="5034"/>
    <cellStyle name="Normal 80 2" xfId="5035"/>
    <cellStyle name="Normal 81" xfId="5036"/>
    <cellStyle name="Normal 82" xfId="5037"/>
    <cellStyle name="Normal 83" xfId="5038"/>
    <cellStyle name="Normal 83 2" xfId="5039"/>
    <cellStyle name="Normal 83 2 2" xfId="5040"/>
    <cellStyle name="Normal 83 3" xfId="5041"/>
    <cellStyle name="Normal 84" xfId="5042"/>
    <cellStyle name="Normal 84 2" xfId="5043"/>
    <cellStyle name="Normal 85" xfId="5044"/>
    <cellStyle name="Normal 85 2" xfId="5045"/>
    <cellStyle name="Normal 86" xfId="5046"/>
    <cellStyle name="Normal 86 2" xfId="5047"/>
    <cellStyle name="Normal 87" xfId="5048"/>
    <cellStyle name="Normal 87 2" xfId="5049"/>
    <cellStyle name="Normal 88" xfId="5050"/>
    <cellStyle name="Normal 88 2" xfId="5051"/>
    <cellStyle name="Normal 89" xfId="5052"/>
    <cellStyle name="Normal 89 2" xfId="5053"/>
    <cellStyle name="Normal 9" xfId="5054"/>
    <cellStyle name="Normal 9 10" xfId="5055"/>
    <cellStyle name="Normal 9 11" xfId="5056"/>
    <cellStyle name="Normal 9 12" xfId="5057"/>
    <cellStyle name="Normal 9 13" xfId="5058"/>
    <cellStyle name="Normal 9 14" xfId="5059"/>
    <cellStyle name="Normal 9 15" xfId="5060"/>
    <cellStyle name="Normal 9 16" xfId="5061"/>
    <cellStyle name="Normal 9 17" xfId="5062"/>
    <cellStyle name="Normal 9 18" xfId="6063"/>
    <cellStyle name="Normal 9 19" xfId="6840"/>
    <cellStyle name="Normal 9 2" xfId="5063"/>
    <cellStyle name="Normal 9 2 2" xfId="7925"/>
    <cellStyle name="Normal 9 2 3" xfId="15602"/>
    <cellStyle name="Normal 9 2 3 2" xfId="45840"/>
    <cellStyle name="Normal 9 2 4" xfId="59608"/>
    <cellStyle name="Normal 9 2 5" xfId="7189"/>
    <cellStyle name="Normal 9 2_Hotel Fortuna" xfId="49481"/>
    <cellStyle name="Normal 9 20" xfId="6853"/>
    <cellStyle name="Normal 9 21" xfId="6875"/>
    <cellStyle name="Normal 9 3" xfId="5064"/>
    <cellStyle name="Normal 9 3 2" xfId="7845"/>
    <cellStyle name="Normal 9 4" xfId="5065"/>
    <cellStyle name="Normal 9 4 2" xfId="45841"/>
    <cellStyle name="Normal 9 5" xfId="5066"/>
    <cellStyle name="Normal 9 5 2" xfId="46036"/>
    <cellStyle name="Normal 9 6" xfId="5067"/>
    <cellStyle name="Normal 9 7" xfId="5068"/>
    <cellStyle name="Normal 9 8" xfId="5069"/>
    <cellStyle name="Normal 9 9" xfId="5070"/>
    <cellStyle name="Normal 9_B3 TROŠKOVNIK  OPREME -MOMENTI RIVETTA " xfId="7269"/>
    <cellStyle name="Normal 90" xfId="5071"/>
    <cellStyle name="Normal 91" xfId="5072"/>
    <cellStyle name="Normal 92" xfId="5073"/>
    <cellStyle name="Normal 93" xfId="5074"/>
    <cellStyle name="Normal 93 2" xfId="5075"/>
    <cellStyle name="Normal 94" xfId="5076"/>
    <cellStyle name="Normal 94 2" xfId="5077"/>
    <cellStyle name="Normal 95" xfId="5078"/>
    <cellStyle name="Normal 95 2" xfId="5079"/>
    <cellStyle name="Normal 96" xfId="5080"/>
    <cellStyle name="Normal 97" xfId="5081"/>
    <cellStyle name="Normal 98" xfId="5082"/>
    <cellStyle name="Normal 99" xfId="5083"/>
    <cellStyle name="Normál_Pricelist 2005_HU" xfId="5084"/>
    <cellStyle name="Normal1" xfId="5085"/>
    <cellStyle name="Normal1 2" xfId="5086"/>
    <cellStyle name="Normal1 2 2" xfId="5087"/>
    <cellStyle name="Normal1 2 2 2" xfId="5088"/>
    <cellStyle name="Normal1 2 2 3" xfId="45843"/>
    <cellStyle name="Normal1 2 2 4" xfId="60644"/>
    <cellStyle name="Normal1 2 3" xfId="5089"/>
    <cellStyle name="Normal1 2 3 2" xfId="46037"/>
    <cellStyle name="Normal1 2 4" xfId="7440"/>
    <cellStyle name="Normal1 2 5" xfId="60585"/>
    <cellStyle name="Normal1 3" xfId="5090"/>
    <cellStyle name="Normal1 3 2" xfId="45842"/>
    <cellStyle name="Normal1 3 3" xfId="60658"/>
    <cellStyle name="Normal1 4" xfId="5091"/>
    <cellStyle name="Normal1 4 2" xfId="60602"/>
    <cellStyle name="Normal1 5" xfId="7190"/>
    <cellStyle name="Normal1 6" xfId="60561"/>
    <cellStyle name="Normal1_1.2.2 Nisko prizemlje" xfId="5092"/>
    <cellStyle name="Normal2" xfId="5093"/>
    <cellStyle name="Normal2 2" xfId="5094"/>
    <cellStyle name="Normal2 2 2" xfId="45844"/>
    <cellStyle name="Normal2 3" xfId="7441"/>
    <cellStyle name="Normal3" xfId="5095"/>
    <cellStyle name="Normal3 2" xfId="5096"/>
    <cellStyle name="Normal3 2 2" xfId="45845"/>
    <cellStyle name="Normal3 3" xfId="7191"/>
    <cellStyle name="Normale_Foglio1" xfId="5097"/>
    <cellStyle name="Normalno 10" xfId="5098"/>
    <cellStyle name="Normalno 10 2" xfId="5099"/>
    <cellStyle name="Normalno 11" xfId="5100"/>
    <cellStyle name="Normalno 11 2" xfId="5101"/>
    <cellStyle name="Normalno 12" xfId="5102"/>
    <cellStyle name="Normalno 12 2" xfId="5103"/>
    <cellStyle name="Normalno 12 3" xfId="6072"/>
    <cellStyle name="Normalno 13" xfId="5104"/>
    <cellStyle name="Normalno 13 2" xfId="5105"/>
    <cellStyle name="Normalno 14" xfId="5106"/>
    <cellStyle name="Normalno 14 2" xfId="5107"/>
    <cellStyle name="Normalno 14 2 2" xfId="5108"/>
    <cellStyle name="Normalno 14 2 3" xfId="6080"/>
    <cellStyle name="Normalno 14 2 4" xfId="6092"/>
    <cellStyle name="Normalno 14 2 5" xfId="6844"/>
    <cellStyle name="Normalno 14 2 5 2" xfId="6857"/>
    <cellStyle name="Normalno 14 2 5 2 2" xfId="6865"/>
    <cellStyle name="Normalno 14 2 5 3" xfId="6870"/>
    <cellStyle name="Normalno 14 2 6" xfId="60506"/>
    <cellStyle name="Normalno 14 3" xfId="5109"/>
    <cellStyle name="Normalno 14 4" xfId="6073"/>
    <cellStyle name="Normalno 15" xfId="5110"/>
    <cellStyle name="Normalno 15 2" xfId="5111"/>
    <cellStyle name="Normalno 15 2 2" xfId="5112"/>
    <cellStyle name="Normalno 15 3" xfId="5113"/>
    <cellStyle name="Normalno 16" xfId="6099"/>
    <cellStyle name="Normalno 16 2" xfId="6862"/>
    <cellStyle name="Normalno 2" xfId="5114"/>
    <cellStyle name="Normalno 2 2" xfId="5115"/>
    <cellStyle name="Normalno 2 2 2" xfId="5116"/>
    <cellStyle name="Normalno 2 2 2 2" xfId="5117"/>
    <cellStyle name="Normalno 2 2 2 2 2" xfId="46038"/>
    <cellStyle name="Normalno 2 2 2 3" xfId="45846"/>
    <cellStyle name="Normalno 2 2 3" xfId="6066"/>
    <cellStyle name="Normalno 2 2_NABAVA HALL" xfId="46039"/>
    <cellStyle name="Normalno 2 3" xfId="5118"/>
    <cellStyle name="Normalno 2 3 2" xfId="5119"/>
    <cellStyle name="Normalno 2 3 2 2" xfId="45847"/>
    <cellStyle name="Normalno 2 3 3" xfId="7271"/>
    <cellStyle name="Normalno 2 4" xfId="5120"/>
    <cellStyle name="Normalno 2 4 2" xfId="5121"/>
    <cellStyle name="Normalno 2 5" xfId="5122"/>
    <cellStyle name="Normalno 2 5 2" xfId="5123"/>
    <cellStyle name="Normalno 2 6" xfId="6061"/>
    <cellStyle name="Normalno 2 7" xfId="6110"/>
    <cellStyle name="Normalno 2_3.1.ViK Smještajni dio" xfId="5124"/>
    <cellStyle name="Normalno 3" xfId="5125"/>
    <cellStyle name="Normalno 3 2" xfId="5126"/>
    <cellStyle name="Normalno 3 2 2" xfId="5127"/>
    <cellStyle name="Normalno 3 2 3" xfId="6086"/>
    <cellStyle name="Normalno 3 3" xfId="5128"/>
    <cellStyle name="Normalno 3 3 2" xfId="46040"/>
    <cellStyle name="Normalno 3_NABAVA HALL" xfId="46041"/>
    <cellStyle name="Normalno 4" xfId="5129"/>
    <cellStyle name="Normalno 4 2" xfId="5130"/>
    <cellStyle name="Normalno 4 2 2" xfId="5131"/>
    <cellStyle name="Normalno 4 2 2 2" xfId="5132"/>
    <cellStyle name="Normalno 4 2 3" xfId="5133"/>
    <cellStyle name="Normalno 4 2 3 2" xfId="5134"/>
    <cellStyle name="Normalno 4 2 4" xfId="5135"/>
    <cellStyle name="Normalno 4 2 5" xfId="6107"/>
    <cellStyle name="Normalno 4 3" xfId="5136"/>
    <cellStyle name="Normalno 4 3 2" xfId="5137"/>
    <cellStyle name="Normalno 4 4" xfId="5138"/>
    <cellStyle name="Normalno 4 4 2" xfId="5139"/>
    <cellStyle name="Normalno 4 5" xfId="5140"/>
    <cellStyle name="Normalno 4 6" xfId="46042"/>
    <cellStyle name="Normalno 4_3.1.ViK Smještajni dio" xfId="5141"/>
    <cellStyle name="Normalno 5" xfId="5142"/>
    <cellStyle name="Normalno 5 2" xfId="5143"/>
    <cellStyle name="Normalno 5 2 2" xfId="5144"/>
    <cellStyle name="Normalno 5 2 2 2" xfId="5145"/>
    <cellStyle name="Normalno 5 2 3" xfId="5146"/>
    <cellStyle name="Normalno 5 3" xfId="5147"/>
    <cellStyle name="Normalno 5 3 2" xfId="5148"/>
    <cellStyle name="Normalno 5 3 2 2" xfId="5149"/>
    <cellStyle name="Normalno 5 3 3" xfId="5150"/>
    <cellStyle name="Normalno 5 3 3 2" xfId="5151"/>
    <cellStyle name="Normalno 5 3 4" xfId="5152"/>
    <cellStyle name="Normalno 5 4" xfId="5153"/>
    <cellStyle name="Normalno 5 4 2" xfId="5154"/>
    <cellStyle name="Normalno 5 5" xfId="5155"/>
    <cellStyle name="Normalno 5 6" xfId="46043"/>
    <cellStyle name="Normalno 5_1.2.1 Visoko prizemlje" xfId="5156"/>
    <cellStyle name="Normalno 6" xfId="5157"/>
    <cellStyle name="Normalno 6 2" xfId="5158"/>
    <cellStyle name="Normalno 6 3" xfId="5159"/>
    <cellStyle name="Normalno 6 4" xfId="5160"/>
    <cellStyle name="Normalno 6 4 2" xfId="5161"/>
    <cellStyle name="Normalno 6 5" xfId="6065"/>
    <cellStyle name="Normalno 7" xfId="5162"/>
    <cellStyle name="Normalno 7 2" xfId="5163"/>
    <cellStyle name="Normalno 7 3" xfId="6081"/>
    <cellStyle name="Normalno 7 3 2" xfId="6093"/>
    <cellStyle name="Normalno 7 3 3" xfId="6131"/>
    <cellStyle name="Normalno 7 3 4" xfId="6845"/>
    <cellStyle name="Normalno 7 3 4 2" xfId="6858"/>
    <cellStyle name="Normalno 7 3 4 2 2" xfId="6866"/>
    <cellStyle name="Normalno 7 3 4 3" xfId="6871"/>
    <cellStyle name="Normalno 7 4" xfId="6119"/>
    <cellStyle name="Normalno 7 5" xfId="7270"/>
    <cellStyle name="Normalno 7 6" xfId="60507"/>
    <cellStyle name="Normalno 8" xfId="5164"/>
    <cellStyle name="Normalno 8 2" xfId="5165"/>
    <cellStyle name="Normalno 8 2 2" xfId="5166"/>
    <cellStyle name="Normalno 8 2 3" xfId="60665"/>
    <cellStyle name="Normalno 8 3" xfId="5167"/>
    <cellStyle name="Normalno 8 3 2" xfId="60673"/>
    <cellStyle name="Normalno 8 4" xfId="6085"/>
    <cellStyle name="Normalno 8 4 2" xfId="60674"/>
    <cellStyle name="Normalno 8 5" xfId="6094"/>
    <cellStyle name="Normalno 8 5 2" xfId="60659"/>
    <cellStyle name="Normalno 8 6" xfId="6846"/>
    <cellStyle name="Normalno 8 6 2" xfId="6860"/>
    <cellStyle name="Normalno 8 6 2 2" xfId="6867"/>
    <cellStyle name="Normalno 8 6 3" xfId="6872"/>
    <cellStyle name="Normalno 8 7" xfId="60556"/>
    <cellStyle name="Normalno 8_3.1.ViK Smještajni dio" xfId="5168"/>
    <cellStyle name="Normalno 9" xfId="5169"/>
    <cellStyle name="Normalno 9 2" xfId="5170"/>
    <cellStyle name="Nota" xfId="5171"/>
    <cellStyle name="Nota 2" xfId="5172"/>
    <cellStyle name="Nota 2 2" xfId="5173"/>
    <cellStyle name="Nota 3" xfId="5174"/>
    <cellStyle name="Nota 3 2" xfId="5175"/>
    <cellStyle name="Nota 4" xfId="5176"/>
    <cellStyle name="Nota 4 2" xfId="5177"/>
    <cellStyle name="Nota 5" xfId="5178"/>
    <cellStyle name="Note 2" xfId="5179"/>
    <cellStyle name="Note 2 10" xfId="60592"/>
    <cellStyle name="Note 2 100" xfId="60806"/>
    <cellStyle name="Note 2 101" xfId="60753"/>
    <cellStyle name="Note 2 102" xfId="60844"/>
    <cellStyle name="Note 2 103" xfId="60822"/>
    <cellStyle name="Note 2 104" xfId="60843"/>
    <cellStyle name="Note 2 105" xfId="60814"/>
    <cellStyle name="Note 2 106" xfId="60680"/>
    <cellStyle name="Note 2 107" xfId="60853"/>
    <cellStyle name="Note 2 108" xfId="60829"/>
    <cellStyle name="Note 2 109" xfId="60851"/>
    <cellStyle name="Note 2 11" xfId="60593"/>
    <cellStyle name="Note 2 110" xfId="60823"/>
    <cellStyle name="Note 2 111" xfId="60713"/>
    <cellStyle name="Note 2 112" xfId="60862"/>
    <cellStyle name="Note 2 113" xfId="60838"/>
    <cellStyle name="Note 2 114" xfId="60861"/>
    <cellStyle name="Note 2 115" xfId="60830"/>
    <cellStyle name="Note 2 116" xfId="60771"/>
    <cellStyle name="Note 2 117" xfId="60871"/>
    <cellStyle name="Note 2 118" xfId="60846"/>
    <cellStyle name="Note 2 119" xfId="60869"/>
    <cellStyle name="Note 2 12" xfId="60594"/>
    <cellStyle name="Note 2 120" xfId="60839"/>
    <cellStyle name="Note 2 121" xfId="60780"/>
    <cellStyle name="Note 2 122" xfId="60879"/>
    <cellStyle name="Note 2 123" xfId="60857"/>
    <cellStyle name="Note 2 124" xfId="60878"/>
    <cellStyle name="Note 2 125" xfId="60847"/>
    <cellStyle name="Note 2 126" xfId="60783"/>
    <cellStyle name="Note 2 127" xfId="60886"/>
    <cellStyle name="Note 2 128" xfId="60864"/>
    <cellStyle name="Note 2 129" xfId="60885"/>
    <cellStyle name="Note 2 13" xfId="60695"/>
    <cellStyle name="Note 2 130" xfId="60858"/>
    <cellStyle name="Note 2 131" xfId="60781"/>
    <cellStyle name="Note 2 132" xfId="60897"/>
    <cellStyle name="Note 2 133" xfId="60874"/>
    <cellStyle name="Note 2 134" xfId="60895"/>
    <cellStyle name="Note 2 135" xfId="60865"/>
    <cellStyle name="Note 2 136" xfId="60782"/>
    <cellStyle name="Note 2 137" xfId="60905"/>
    <cellStyle name="Note 2 138" xfId="60887"/>
    <cellStyle name="Note 2 139" xfId="60821"/>
    <cellStyle name="Note 2 14" xfId="60696"/>
    <cellStyle name="Note 2 140" xfId="60899"/>
    <cellStyle name="Note 2 141" xfId="60913"/>
    <cellStyle name="Note 2 142" xfId="60898"/>
    <cellStyle name="Note 2 143" xfId="60919"/>
    <cellStyle name="Note 2 144" xfId="60768"/>
    <cellStyle name="Note 2 145" xfId="60883"/>
    <cellStyle name="Note 2 146" xfId="60912"/>
    <cellStyle name="Note 2 147" xfId="60909"/>
    <cellStyle name="Note 2 148" xfId="60917"/>
    <cellStyle name="Note 2 149" xfId="60876"/>
    <cellStyle name="Note 2 15" xfId="60697"/>
    <cellStyle name="Note 2 150" xfId="60890"/>
    <cellStyle name="Note 2 151" xfId="60873"/>
    <cellStyle name="Note 2 152" xfId="60930"/>
    <cellStyle name="Note 2 153" xfId="60934"/>
    <cellStyle name="Note 2 154" xfId="60929"/>
    <cellStyle name="Note 2 155" xfId="60922"/>
    <cellStyle name="Note 2 156" xfId="60920"/>
    <cellStyle name="Note 2 157" xfId="60901"/>
    <cellStyle name="Note 2 158" xfId="60881"/>
    <cellStyle name="Note 2 159" xfId="60870"/>
    <cellStyle name="Note 2 16" xfId="60698"/>
    <cellStyle name="Note 2 160" xfId="60812"/>
    <cellStyle name="Note 2 161" xfId="60893"/>
    <cellStyle name="Note 2 162" xfId="60849"/>
    <cellStyle name="Note 2 163" xfId="60903"/>
    <cellStyle name="Note 2 164" xfId="60907"/>
    <cellStyle name="Note 2 165" xfId="60937"/>
    <cellStyle name="Note 2 166" xfId="60952"/>
    <cellStyle name="Note 2 167" xfId="60856"/>
    <cellStyle name="Note 2 168" xfId="60914"/>
    <cellStyle name="Note 2 169" xfId="60855"/>
    <cellStyle name="Note 2 17" xfId="60699"/>
    <cellStyle name="Note 2 170" xfId="60943"/>
    <cellStyle name="Note 2 171" xfId="60933"/>
    <cellStyle name="Note 2 172" xfId="60931"/>
    <cellStyle name="Note 2 173" xfId="60970"/>
    <cellStyle name="Note 2 174" xfId="60942"/>
    <cellStyle name="Note 2 175" xfId="60910"/>
    <cellStyle name="Note 2 176" xfId="60815"/>
    <cellStyle name="Note 2 177" xfId="60896"/>
    <cellStyle name="Note 2 178" xfId="60967"/>
    <cellStyle name="Note 2 179" xfId="60941"/>
    <cellStyle name="Note 2 18" xfId="60693"/>
    <cellStyle name="Note 2 180" xfId="60923"/>
    <cellStyle name="Note 2 181" xfId="60911"/>
    <cellStyle name="Note 2 182" xfId="60981"/>
    <cellStyle name="Note 2 183" xfId="60954"/>
    <cellStyle name="Note 2 184" xfId="60979"/>
    <cellStyle name="Note 2 185" xfId="60960"/>
    <cellStyle name="Note 2 186" xfId="60916"/>
    <cellStyle name="Note 2 187" xfId="60990"/>
    <cellStyle name="Note 2 188" xfId="60955"/>
    <cellStyle name="Note 2 189" xfId="60988"/>
    <cellStyle name="Note 2 19" xfId="60707"/>
    <cellStyle name="Note 2 190" xfId="60958"/>
    <cellStyle name="Note 2 191" xfId="60965"/>
    <cellStyle name="Note 2 192" xfId="60999"/>
    <cellStyle name="Note 2 193" xfId="60974"/>
    <cellStyle name="Note 2 194" xfId="60998"/>
    <cellStyle name="Note 2 195" xfId="60972"/>
    <cellStyle name="Note 2 196" xfId="60940"/>
    <cellStyle name="Note 2 197" xfId="61009"/>
    <cellStyle name="Note 2 198" xfId="60984"/>
    <cellStyle name="Note 2 199" xfId="61008"/>
    <cellStyle name="Note 2 2" xfId="5180"/>
    <cellStyle name="Note 2 2 2" xfId="5181"/>
    <cellStyle name="Note 2 20" xfId="60681"/>
    <cellStyle name="Note 2 200" xfId="60975"/>
    <cellStyle name="Note 2 201" xfId="60946"/>
    <cellStyle name="Note 2 202" xfId="61016"/>
    <cellStyle name="Note 2 203" xfId="60997"/>
    <cellStyle name="Note 2 204" xfId="61023"/>
    <cellStyle name="Note 2 205" xfId="61015"/>
    <cellStyle name="Note 2 206" xfId="60983"/>
    <cellStyle name="Note 2 207" xfId="60977"/>
    <cellStyle name="Note 2 208" xfId="60985"/>
    <cellStyle name="Note 2 209" xfId="60949"/>
    <cellStyle name="Note 2 21" xfId="60706"/>
    <cellStyle name="Note 2 210" xfId="61018"/>
    <cellStyle name="Note 2 211" xfId="60936"/>
    <cellStyle name="Note 2 212" xfId="61031"/>
    <cellStyle name="Note 2 213" xfId="61011"/>
    <cellStyle name="Note 2 214" xfId="60992"/>
    <cellStyle name="Note 2 215" xfId="61036"/>
    <cellStyle name="Note 2 216" xfId="61017"/>
    <cellStyle name="Note 2 217" xfId="60945"/>
    <cellStyle name="Note 2 218" xfId="61040"/>
    <cellStyle name="Note 2 219" xfId="61028"/>
    <cellStyle name="Note 2 22" xfId="60702"/>
    <cellStyle name="Note 2 220" xfId="61039"/>
    <cellStyle name="Note 2 221" xfId="61030"/>
    <cellStyle name="Note 2 222" xfId="61038"/>
    <cellStyle name="Note 2 223" xfId="61002"/>
    <cellStyle name="Note 2 224" xfId="61001"/>
    <cellStyle name="Note 2 225" xfId="60891"/>
    <cellStyle name="Note 2 226" xfId="60947"/>
    <cellStyle name="Note 2 227" xfId="61054"/>
    <cellStyle name="Note 2 228" xfId="61026"/>
    <cellStyle name="Note 2 229" xfId="61061"/>
    <cellStyle name="Note 2 23" xfId="60677"/>
    <cellStyle name="Note 2 230" xfId="61053"/>
    <cellStyle name="Note 2 231" xfId="60989"/>
    <cellStyle name="Note 2 232" xfId="61004"/>
    <cellStyle name="Note 2 233" xfId="60973"/>
    <cellStyle name="Note 2 234" xfId="61046"/>
    <cellStyle name="Note 2 235" xfId="61065"/>
    <cellStyle name="Note 2 236" xfId="61021"/>
    <cellStyle name="Note 2 237" xfId="61051"/>
    <cellStyle name="Note 2 238" xfId="61052"/>
    <cellStyle name="Note 2 239" xfId="61049"/>
    <cellStyle name="Note 2 24" xfId="60688"/>
    <cellStyle name="Note 2 240" xfId="61006"/>
    <cellStyle name="Note 2 241" xfId="61024"/>
    <cellStyle name="Note 2 242" xfId="61075"/>
    <cellStyle name="Note 2 243" xfId="61062"/>
    <cellStyle name="Note 2 244" xfId="61019"/>
    <cellStyle name="Note 2 245" xfId="61069"/>
    <cellStyle name="Note 2 246" xfId="61068"/>
    <cellStyle name="Note 2 247" xfId="61085"/>
    <cellStyle name="Note 2 248" xfId="61064"/>
    <cellStyle name="Note 2 249" xfId="61082"/>
    <cellStyle name="Note 2 25" xfId="60700"/>
    <cellStyle name="Note 2 250" xfId="60950"/>
    <cellStyle name="Note 2 251" xfId="61033"/>
    <cellStyle name="Note 2 252" xfId="61090"/>
    <cellStyle name="Note 2 253" xfId="61101"/>
    <cellStyle name="Note 2 254" xfId="60966"/>
    <cellStyle name="Note 2 255" xfId="61081"/>
    <cellStyle name="Note 2 256" xfId="61087"/>
    <cellStyle name="Note 2 257" xfId="60948"/>
    <cellStyle name="Note 2 258" xfId="61071"/>
    <cellStyle name="Note 2 259" xfId="61100"/>
    <cellStyle name="Note 2 26" xfId="60727"/>
    <cellStyle name="Note 2 260" xfId="61056"/>
    <cellStyle name="Note 2 261" xfId="60957"/>
    <cellStyle name="Note 2 262" xfId="61102"/>
    <cellStyle name="Note 2 263" xfId="61092"/>
    <cellStyle name="Note 2 264" xfId="61097"/>
    <cellStyle name="Note 2 265" xfId="61096"/>
    <cellStyle name="Note 2 266" xfId="61045"/>
    <cellStyle name="Note 2 267" xfId="61112"/>
    <cellStyle name="Note 2 268" xfId="61093"/>
    <cellStyle name="Note 2 269" xfId="61111"/>
    <cellStyle name="Note 2 27" xfId="60705"/>
    <cellStyle name="Note 2 270" xfId="61105"/>
    <cellStyle name="Note 2 271" xfId="61099"/>
    <cellStyle name="Note 2 272" xfId="61119"/>
    <cellStyle name="Note 2 273" xfId="61072"/>
    <cellStyle name="Note 2 274" xfId="61118"/>
    <cellStyle name="Note 2 275" xfId="61032"/>
    <cellStyle name="Note 2 276" xfId="61076"/>
    <cellStyle name="Note 2 277" xfId="61126"/>
    <cellStyle name="Note 2 278" xfId="61107"/>
    <cellStyle name="Note 2 279" xfId="61125"/>
    <cellStyle name="Note 2 28" xfId="60722"/>
    <cellStyle name="Note 2 280" xfId="61042"/>
    <cellStyle name="Note 2 281" xfId="61079"/>
    <cellStyle name="Note 2 282" xfId="61133"/>
    <cellStyle name="Note 2 283" xfId="61114"/>
    <cellStyle name="Note 2 284" xfId="61132"/>
    <cellStyle name="Note 2 285" xfId="61108"/>
    <cellStyle name="Note 2 286" xfId="61078"/>
    <cellStyle name="Note 2 287" xfId="61140"/>
    <cellStyle name="Note 2 288" xfId="61121"/>
    <cellStyle name="Note 2 289" xfId="61139"/>
    <cellStyle name="Note 2 29" xfId="60724"/>
    <cellStyle name="Note 2 290" xfId="61115"/>
    <cellStyle name="Note 2 291" xfId="61095"/>
    <cellStyle name="Note 2 292" xfId="61147"/>
    <cellStyle name="Note 2 293" xfId="61128"/>
    <cellStyle name="Note 2 294" xfId="61146"/>
    <cellStyle name="Note 2 295" xfId="61122"/>
    <cellStyle name="Note 2 296" xfId="61083"/>
    <cellStyle name="Note 2 297" xfId="61154"/>
    <cellStyle name="Note 2 298" xfId="61135"/>
    <cellStyle name="Note 2 299" xfId="61153"/>
    <cellStyle name="Note 2 3" xfId="5182"/>
    <cellStyle name="Note 2 3 2" xfId="5183"/>
    <cellStyle name="Note 2 30" xfId="60717"/>
    <cellStyle name="Note 2 300" xfId="61129"/>
    <cellStyle name="Note 2 301" xfId="61063"/>
    <cellStyle name="Note 2 302" xfId="61162"/>
    <cellStyle name="Note 2 303" xfId="61142"/>
    <cellStyle name="Note 2 304" xfId="61161"/>
    <cellStyle name="Note 2 305" xfId="61136"/>
    <cellStyle name="Note 2 306" xfId="61089"/>
    <cellStyle name="Note 2 307" xfId="61171"/>
    <cellStyle name="Note 2 308" xfId="61149"/>
    <cellStyle name="Note 2 309" xfId="61169"/>
    <cellStyle name="Note 2 31" xfId="60679"/>
    <cellStyle name="Note 2 310" xfId="61143"/>
    <cellStyle name="Note 2 311" xfId="61057"/>
    <cellStyle name="Note 2 312" xfId="61179"/>
    <cellStyle name="Note 2 313" xfId="61156"/>
    <cellStyle name="Note 2 314" xfId="61177"/>
    <cellStyle name="Note 2 315" xfId="61150"/>
    <cellStyle name="Note 2 316" xfId="61091"/>
    <cellStyle name="Note 2 317" xfId="61188"/>
    <cellStyle name="Note 2 318" xfId="61164"/>
    <cellStyle name="Note 2 319" xfId="61187"/>
    <cellStyle name="Note 2 32" xfId="60736"/>
    <cellStyle name="Note 2 320" xfId="61157"/>
    <cellStyle name="Note 2 321" xfId="60994"/>
    <cellStyle name="Note 2 322" xfId="61196"/>
    <cellStyle name="Note 2 323" xfId="61173"/>
    <cellStyle name="Note 2 324" xfId="61195"/>
    <cellStyle name="Note 2 325" xfId="61165"/>
    <cellStyle name="Note 2 326" xfId="61106"/>
    <cellStyle name="Note 2 327" xfId="61205"/>
    <cellStyle name="Note 2 328" xfId="61182"/>
    <cellStyle name="Note 2 329" xfId="61203"/>
    <cellStyle name="Note 2 33" xfId="60692"/>
    <cellStyle name="Note 2 330" xfId="61174"/>
    <cellStyle name="Note 2 331" xfId="61047"/>
    <cellStyle name="Note 2 332" xfId="61214"/>
    <cellStyle name="Note 2 333" xfId="61191"/>
    <cellStyle name="Note 2 334" xfId="61212"/>
    <cellStyle name="Note 2 335" xfId="61183"/>
    <cellStyle name="Note 2 336" xfId="60953"/>
    <cellStyle name="Note 2 337" xfId="61220"/>
    <cellStyle name="Note 2 338" xfId="61198"/>
    <cellStyle name="Note 2 339" xfId="61219"/>
    <cellStyle name="Note 2 34" xfId="60710"/>
    <cellStyle name="Note 2 340" xfId="61192"/>
    <cellStyle name="Note 2 341" xfId="60969"/>
    <cellStyle name="Note 2 342" xfId="61227"/>
    <cellStyle name="Note 2 343" xfId="61208"/>
    <cellStyle name="Note 2 344" xfId="61226"/>
    <cellStyle name="Note 2 345" xfId="61199"/>
    <cellStyle name="Note 2 346" xfId="60866"/>
    <cellStyle name="Note 2 347" xfId="61234"/>
    <cellStyle name="Note 2 348" xfId="61218"/>
    <cellStyle name="Note 2 349" xfId="61242"/>
    <cellStyle name="Note 2 35" xfId="60712"/>
    <cellStyle name="Note 2 350" xfId="61233"/>
    <cellStyle name="Note 2 351" xfId="61207"/>
    <cellStyle name="Note 2 352" xfId="61201"/>
    <cellStyle name="Note 2 353" xfId="61209"/>
    <cellStyle name="Note 2 354" xfId="61027"/>
    <cellStyle name="Note 2 355" xfId="61235"/>
    <cellStyle name="Note 2 356" xfId="61178"/>
    <cellStyle name="Note 2 357" xfId="61246"/>
    <cellStyle name="Note 2 358" xfId="61232"/>
    <cellStyle name="Note 2 359" xfId="61243"/>
    <cellStyle name="Note 2 36" xfId="60691"/>
    <cellStyle name="Note 2 360" xfId="61239"/>
    <cellStyle name="Note 2 361" xfId="61184"/>
    <cellStyle name="Note 2 362" xfId="61252"/>
    <cellStyle name="Note 2 363" xfId="61236"/>
    <cellStyle name="Note 2 364" xfId="61251"/>
    <cellStyle name="Note 2 365" xfId="61190"/>
    <cellStyle name="Note 2 366" xfId="61230"/>
    <cellStyle name="Note 2 367" xfId="61257"/>
    <cellStyle name="Note 2 368" xfId="61247"/>
    <cellStyle name="Note 2 369" xfId="61256"/>
    <cellStyle name="Note 2 37" xfId="60683"/>
    <cellStyle name="Note 2 370" xfId="60980"/>
    <cellStyle name="Note 2 371" xfId="61224"/>
    <cellStyle name="Note 2 372" xfId="61262"/>
    <cellStyle name="Note 2 373" xfId="61250"/>
    <cellStyle name="Note 2 374" xfId="61266"/>
    <cellStyle name="Note 2 375" xfId="61261"/>
    <cellStyle name="Note 2 376" xfId="61238"/>
    <cellStyle name="Note 2 377" xfId="61222"/>
    <cellStyle name="Note 2 378" xfId="61244"/>
    <cellStyle name="Note 2 379" xfId="61213"/>
    <cellStyle name="Note 2 38" xfId="60726"/>
    <cellStyle name="Note 2 380" xfId="61263"/>
    <cellStyle name="Note 2 381" xfId="61166"/>
    <cellStyle name="Note 2 382" xfId="61268"/>
    <cellStyle name="Note 2 39" xfId="60682"/>
    <cellStyle name="Note 2 4" xfId="5184"/>
    <cellStyle name="Note 2 4 2" xfId="5185"/>
    <cellStyle name="Note 2 40" xfId="60689"/>
    <cellStyle name="Note 2 41" xfId="60723"/>
    <cellStyle name="Note 2 42" xfId="60751"/>
    <cellStyle name="Note 2 43" xfId="60678"/>
    <cellStyle name="Note 2 44" xfId="60750"/>
    <cellStyle name="Note 2 45" xfId="60704"/>
    <cellStyle name="Note 2 46" xfId="60734"/>
    <cellStyle name="Note 2 47" xfId="60759"/>
    <cellStyle name="Note 2 48" xfId="60741"/>
    <cellStyle name="Note 2 49" xfId="60757"/>
    <cellStyle name="Note 2 5" xfId="5186"/>
    <cellStyle name="Note 2 50" xfId="60739"/>
    <cellStyle name="Note 2 51" xfId="60709"/>
    <cellStyle name="Note 2 52" xfId="60765"/>
    <cellStyle name="Note 2 53" xfId="60766"/>
    <cellStyle name="Note 2 54" xfId="60769"/>
    <cellStyle name="Note 2 55" xfId="60740"/>
    <cellStyle name="Note 2 56" xfId="60735"/>
    <cellStyle name="Note 2 57" xfId="60758"/>
    <cellStyle name="Note 2 58" xfId="60772"/>
    <cellStyle name="Note 2 59" xfId="60760"/>
    <cellStyle name="Note 2 6" xfId="5187"/>
    <cellStyle name="Note 2 60" xfId="60745"/>
    <cellStyle name="Note 2 61" xfId="60694"/>
    <cellStyle name="Note 2 62" xfId="60716"/>
    <cellStyle name="Note 2 63" xfId="60719"/>
    <cellStyle name="Note 2 64" xfId="60773"/>
    <cellStyle name="Note 2 65" xfId="60779"/>
    <cellStyle name="Note 2 66" xfId="60749"/>
    <cellStyle name="Note 2 67" xfId="60789"/>
    <cellStyle name="Note 2 68" xfId="60775"/>
    <cellStyle name="Note 2 69" xfId="60788"/>
    <cellStyle name="Note 2 7" xfId="46044"/>
    <cellStyle name="Note 2 70" xfId="60756"/>
    <cellStyle name="Note 2 71" xfId="60687"/>
    <cellStyle name="Note 2 72" xfId="60796"/>
    <cellStyle name="Note 2 73" xfId="60715"/>
    <cellStyle name="Note 2 74" xfId="60795"/>
    <cellStyle name="Note 2 75" xfId="60776"/>
    <cellStyle name="Note 2 76" xfId="60778"/>
    <cellStyle name="Note 2 77" xfId="60803"/>
    <cellStyle name="Note 2 78" xfId="60784"/>
    <cellStyle name="Note 2 79" xfId="60802"/>
    <cellStyle name="Note 2 8" xfId="60590"/>
    <cellStyle name="Note 2 80" xfId="60714"/>
    <cellStyle name="Note 2 81" xfId="60761"/>
    <cellStyle name="Note 2 82" xfId="60810"/>
    <cellStyle name="Note 2 83" xfId="60791"/>
    <cellStyle name="Note 2 84" xfId="60809"/>
    <cellStyle name="Note 2 85" xfId="60785"/>
    <cellStyle name="Note 2 86" xfId="60777"/>
    <cellStyle name="Note 2 87" xfId="60819"/>
    <cellStyle name="Note 2 88" xfId="60798"/>
    <cellStyle name="Note 2 89" xfId="60818"/>
    <cellStyle name="Note 2 9" xfId="60591"/>
    <cellStyle name="Note 2 90" xfId="60792"/>
    <cellStyle name="Note 2 91" xfId="60742"/>
    <cellStyle name="Note 2 92" xfId="60827"/>
    <cellStyle name="Note 2 93" xfId="60805"/>
    <cellStyle name="Note 2 94" xfId="60826"/>
    <cellStyle name="Note 2 95" xfId="60799"/>
    <cellStyle name="Note 2 96" xfId="60703"/>
    <cellStyle name="Note 2 97" xfId="60835"/>
    <cellStyle name="Note 2 98" xfId="60813"/>
    <cellStyle name="Note 2 99" xfId="60834"/>
    <cellStyle name="Note 2_Rabac 2011 - 080310" xfId="5188"/>
    <cellStyle name="Note 3" xfId="5189"/>
    <cellStyle name="Note 3 10" xfId="5190"/>
    <cellStyle name="Note 3 11" xfId="5191"/>
    <cellStyle name="Note 3 12" xfId="5192"/>
    <cellStyle name="Note 3 13" xfId="5193"/>
    <cellStyle name="Note 3 14" xfId="5194"/>
    <cellStyle name="Note 3 15" xfId="5195"/>
    <cellStyle name="Note 3 16" xfId="5196"/>
    <cellStyle name="Note 3 17" xfId="5197"/>
    <cellStyle name="Note 3 18" xfId="5198"/>
    <cellStyle name="Note 3 19" xfId="5199"/>
    <cellStyle name="Note 3 2" xfId="5200"/>
    <cellStyle name="Note 3 20" xfId="5201"/>
    <cellStyle name="Note 3 21" xfId="5202"/>
    <cellStyle name="Note 3 22" xfId="5203"/>
    <cellStyle name="Note 3 23" xfId="5204"/>
    <cellStyle name="Note 3 24" xfId="5205"/>
    <cellStyle name="Note 3 25" xfId="5206"/>
    <cellStyle name="Note 3 26" xfId="5207"/>
    <cellStyle name="Note 3 27" xfId="5208"/>
    <cellStyle name="Note 3 28" xfId="5209"/>
    <cellStyle name="Note 3 29" xfId="5210"/>
    <cellStyle name="Note 3 3" xfId="5211"/>
    <cellStyle name="Note 3 30" xfId="5212"/>
    <cellStyle name="Note 3 31" xfId="5213"/>
    <cellStyle name="Note 3 32" xfId="5214"/>
    <cellStyle name="Note 3 33" xfId="46045"/>
    <cellStyle name="Note 3 4" xfId="5215"/>
    <cellStyle name="Note 3 5" xfId="5216"/>
    <cellStyle name="Note 3 6" xfId="5217"/>
    <cellStyle name="Note 3 7" xfId="5218"/>
    <cellStyle name="Note 3 8" xfId="5219"/>
    <cellStyle name="Note 3 9" xfId="5220"/>
    <cellStyle name="Note 4" xfId="5221"/>
    <cellStyle name="Note 4 10" xfId="5222"/>
    <cellStyle name="Note 4 10 2" xfId="5223"/>
    <cellStyle name="Note 4 10 3" xfId="5224"/>
    <cellStyle name="Note 4 10 4" xfId="5225"/>
    <cellStyle name="Note 4 10 5" xfId="5226"/>
    <cellStyle name="Note 4 10 6" xfId="5227"/>
    <cellStyle name="Note 4 11" xfId="5228"/>
    <cellStyle name="Note 4 11 2" xfId="5229"/>
    <cellStyle name="Note 4 11 3" xfId="5230"/>
    <cellStyle name="Note 4 11 4" xfId="5231"/>
    <cellStyle name="Note 4 11 5" xfId="5232"/>
    <cellStyle name="Note 4 11 6" xfId="5233"/>
    <cellStyle name="Note 4 12" xfId="5234"/>
    <cellStyle name="Note 4 12 2" xfId="5235"/>
    <cellStyle name="Note 4 12 3" xfId="5236"/>
    <cellStyle name="Note 4 12 4" xfId="5237"/>
    <cellStyle name="Note 4 12 5" xfId="5238"/>
    <cellStyle name="Note 4 12 6" xfId="5239"/>
    <cellStyle name="Note 4 13" xfId="5240"/>
    <cellStyle name="Note 4 13 2" xfId="5241"/>
    <cellStyle name="Note 4 13 3" xfId="5242"/>
    <cellStyle name="Note 4 13 4" xfId="5243"/>
    <cellStyle name="Note 4 13 5" xfId="5244"/>
    <cellStyle name="Note 4 13 6" xfId="5245"/>
    <cellStyle name="Note 4 14" xfId="5246"/>
    <cellStyle name="Note 4 14 2" xfId="5247"/>
    <cellStyle name="Note 4 14 3" xfId="5248"/>
    <cellStyle name="Note 4 14 4" xfId="5249"/>
    <cellStyle name="Note 4 14 5" xfId="5250"/>
    <cellStyle name="Note 4 14 6" xfId="5251"/>
    <cellStyle name="Note 4 15" xfId="5252"/>
    <cellStyle name="Note 4 15 2" xfId="5253"/>
    <cellStyle name="Note 4 15 3" xfId="5254"/>
    <cellStyle name="Note 4 15 4" xfId="5255"/>
    <cellStyle name="Note 4 15 5" xfId="5256"/>
    <cellStyle name="Note 4 15 6" xfId="5257"/>
    <cellStyle name="Note 4 16" xfId="5258"/>
    <cellStyle name="Note 4 16 2" xfId="5259"/>
    <cellStyle name="Note 4 16 3" xfId="5260"/>
    <cellStyle name="Note 4 16 4" xfId="5261"/>
    <cellStyle name="Note 4 16 5" xfId="5262"/>
    <cellStyle name="Note 4 16 6" xfId="5263"/>
    <cellStyle name="Note 4 17" xfId="5264"/>
    <cellStyle name="Note 4 17 2" xfId="5265"/>
    <cellStyle name="Note 4 17 3" xfId="5266"/>
    <cellStyle name="Note 4 17 4" xfId="5267"/>
    <cellStyle name="Note 4 17 5" xfId="5268"/>
    <cellStyle name="Note 4 17 6" xfId="5269"/>
    <cellStyle name="Note 4 18" xfId="5270"/>
    <cellStyle name="Note 4 18 2" xfId="5271"/>
    <cellStyle name="Note 4 18 3" xfId="5272"/>
    <cellStyle name="Note 4 18 4" xfId="5273"/>
    <cellStyle name="Note 4 18 5" xfId="5274"/>
    <cellStyle name="Note 4 18 6" xfId="5275"/>
    <cellStyle name="Note 4 19" xfId="5276"/>
    <cellStyle name="Note 4 19 2" xfId="5277"/>
    <cellStyle name="Note 4 19 3" xfId="5278"/>
    <cellStyle name="Note 4 19 4" xfId="5279"/>
    <cellStyle name="Note 4 19 5" xfId="5280"/>
    <cellStyle name="Note 4 19 6" xfId="5281"/>
    <cellStyle name="Note 4 2" xfId="5282"/>
    <cellStyle name="Note 4 20" xfId="5283"/>
    <cellStyle name="Note 4 20 2" xfId="5284"/>
    <cellStyle name="Note 4 20 3" xfId="5285"/>
    <cellStyle name="Note 4 20 4" xfId="5286"/>
    <cellStyle name="Note 4 20 5" xfId="5287"/>
    <cellStyle name="Note 4 20 6" xfId="5288"/>
    <cellStyle name="Note 4 21" xfId="5289"/>
    <cellStyle name="Note 4 22" xfId="5290"/>
    <cellStyle name="Note 4 23" xfId="5291"/>
    <cellStyle name="Note 4 24" xfId="5292"/>
    <cellStyle name="Note 4 25" xfId="5293"/>
    <cellStyle name="Note 4 26" xfId="5294"/>
    <cellStyle name="Note 4 27" xfId="5295"/>
    <cellStyle name="Note 4 28" xfId="5296"/>
    <cellStyle name="Note 4 29" xfId="5297"/>
    <cellStyle name="Note 4 3" xfId="5298"/>
    <cellStyle name="Note 4 30" xfId="5299"/>
    <cellStyle name="Note 4 4" xfId="5300"/>
    <cellStyle name="Note 4 5" xfId="5301"/>
    <cellStyle name="Note 4 5 10" xfId="5302"/>
    <cellStyle name="Note 4 5 2" xfId="5303"/>
    <cellStyle name="Note 4 5 3" xfId="5304"/>
    <cellStyle name="Note 4 5 4" xfId="5305"/>
    <cellStyle name="Note 4 5 5" xfId="5306"/>
    <cellStyle name="Note 4 5 6" xfId="5307"/>
    <cellStyle name="Note 4 5 7" xfId="5308"/>
    <cellStyle name="Note 4 5 8" xfId="5309"/>
    <cellStyle name="Note 4 5 9" xfId="5310"/>
    <cellStyle name="Note 4 6" xfId="5311"/>
    <cellStyle name="Note 4 7" xfId="5312"/>
    <cellStyle name="Note 4 7 10" xfId="5313"/>
    <cellStyle name="Note 4 7 11" xfId="5314"/>
    <cellStyle name="Note 4 7 12" xfId="5315"/>
    <cellStyle name="Note 4 7 13" xfId="5316"/>
    <cellStyle name="Note 4 7 14" xfId="5317"/>
    <cellStyle name="Note 4 7 15" xfId="5318"/>
    <cellStyle name="Note 4 7 16" xfId="5319"/>
    <cellStyle name="Note 4 7 17" xfId="5320"/>
    <cellStyle name="Note 4 7 18" xfId="5321"/>
    <cellStyle name="Note 4 7 19" xfId="5322"/>
    <cellStyle name="Note 4 7 2" xfId="5323"/>
    <cellStyle name="Note 4 7 20" xfId="5324"/>
    <cellStyle name="Note 4 7 21" xfId="5325"/>
    <cellStyle name="Note 4 7 22" xfId="5326"/>
    <cellStyle name="Note 4 7 23" xfId="5327"/>
    <cellStyle name="Note 4 7 3" xfId="5328"/>
    <cellStyle name="Note 4 7 4" xfId="5329"/>
    <cellStyle name="Note 4 7 5" xfId="5330"/>
    <cellStyle name="Note 4 7 6" xfId="5331"/>
    <cellStyle name="Note 4 7 7" xfId="5332"/>
    <cellStyle name="Note 4 7 8" xfId="5333"/>
    <cellStyle name="Note 4 7 9" xfId="5334"/>
    <cellStyle name="Note 4 8" xfId="5335"/>
    <cellStyle name="Note 4 8 2" xfId="5336"/>
    <cellStyle name="Note 4 8 3" xfId="5337"/>
    <cellStyle name="Note 4 8 4" xfId="5338"/>
    <cellStyle name="Note 4 8 5" xfId="5339"/>
    <cellStyle name="Note 4 8 6" xfId="5340"/>
    <cellStyle name="Note 4 9" xfId="5341"/>
    <cellStyle name="Note 4 9 2" xfId="5342"/>
    <cellStyle name="Note 4 9 3" xfId="5343"/>
    <cellStyle name="Note 4 9 4" xfId="5344"/>
    <cellStyle name="Note 4 9 5" xfId="5345"/>
    <cellStyle name="Note 4 9 6" xfId="5346"/>
    <cellStyle name="Note 5" xfId="60536"/>
    <cellStyle name="Notiz" xfId="46046"/>
    <cellStyle name="Notiz 2" xfId="46047"/>
    <cellStyle name="Notiz 3" xfId="46048"/>
    <cellStyle name="Notiz 4" xfId="46049"/>
    <cellStyle name="Notiz 4 2" xfId="46050"/>
    <cellStyle name="Notiz 4 3" xfId="46051"/>
    <cellStyle name="Notiz 4 4" xfId="46052"/>
    <cellStyle name="Obično 10" xfId="5347"/>
    <cellStyle name="Obično 10 2" xfId="5348"/>
    <cellStyle name="Obično 10 2 2" xfId="46054"/>
    <cellStyle name="Obično 10 3" xfId="46055"/>
    <cellStyle name="Obično 10 4" xfId="46053"/>
    <cellStyle name="Obično 10 5" xfId="7192"/>
    <cellStyle name="Obično 10_7 Oprema - hotel Zagreb 2" xfId="46056"/>
    <cellStyle name="Obično 11" xfId="5349"/>
    <cellStyle name="Obično 11 12" xfId="60605"/>
    <cellStyle name="Obično 11 2" xfId="5350"/>
    <cellStyle name="Obično 11 3" xfId="7193"/>
    <cellStyle name="Obično 12" xfId="5351"/>
    <cellStyle name="Obično 12 2" xfId="5352"/>
    <cellStyle name="Obično 12 2 2" xfId="46058"/>
    <cellStyle name="Obično 12 3" xfId="46057"/>
    <cellStyle name="Obično 12 4" xfId="7194"/>
    <cellStyle name="Obično 12_NABAVA HALL" xfId="46059"/>
    <cellStyle name="Obično 13" xfId="5353"/>
    <cellStyle name="Obično 13 2" xfId="5354"/>
    <cellStyle name="Obično 13 2 2" xfId="46061"/>
    <cellStyle name="Obično 13 3" xfId="46060"/>
    <cellStyle name="Obično 13 4" xfId="7195"/>
    <cellStyle name="Obično 13_NABAVA HALL" xfId="46062"/>
    <cellStyle name="Obično 14" xfId="5355"/>
    <cellStyle name="Obično 14 2" xfId="5356"/>
    <cellStyle name="Obično 14 3" xfId="7196"/>
    <cellStyle name="Obično 15" xfId="5357"/>
    <cellStyle name="Obično 15 2" xfId="5358"/>
    <cellStyle name="Obično 15 2 2" xfId="46064"/>
    <cellStyle name="Obično 15 3" xfId="46063"/>
    <cellStyle name="Obično 15 4" xfId="7197"/>
    <cellStyle name="Obično 16" xfId="5359"/>
    <cellStyle name="Obično 16 2" xfId="5360"/>
    <cellStyle name="Obično 16 2 2" xfId="46066"/>
    <cellStyle name="Obično 16 3" xfId="46065"/>
    <cellStyle name="Obično 16 4" xfId="7198"/>
    <cellStyle name="Obično 17" xfId="46067"/>
    <cellStyle name="Obično 17 2" xfId="46068"/>
    <cellStyle name="Obično 18" xfId="46069"/>
    <cellStyle name="Obično 18 2" xfId="46070"/>
    <cellStyle name="Obično 19" xfId="46071"/>
    <cellStyle name="Obično 2" xfId="5361"/>
    <cellStyle name="Obično 2 10" xfId="46072"/>
    <cellStyle name="Obično 2 11" xfId="46073"/>
    <cellStyle name="Obično 2 12" xfId="46074"/>
    <cellStyle name="Obično 2 13" xfId="46075"/>
    <cellStyle name="Obično 2 14" xfId="46076"/>
    <cellStyle name="Obično 2 15" xfId="46077"/>
    <cellStyle name="Obično 2 16" xfId="46078"/>
    <cellStyle name="Obično 2 17" xfId="46079"/>
    <cellStyle name="Obično 2 18" xfId="46080"/>
    <cellStyle name="Obično 2 19" xfId="46081"/>
    <cellStyle name="Obično 2 2" xfId="5362"/>
    <cellStyle name="Obično 2 2 10" xfId="46083"/>
    <cellStyle name="Obično 2 2 10 2" xfId="46084"/>
    <cellStyle name="Obično 2 2 10 3" xfId="46085"/>
    <cellStyle name="Obično 2 2 11" xfId="46086"/>
    <cellStyle name="Obično 2 2 11 2" xfId="46087"/>
    <cellStyle name="Obično 2 2 11 3" xfId="46088"/>
    <cellStyle name="Obično 2 2 12" xfId="46089"/>
    <cellStyle name="Obično 2 2 12 2" xfId="46090"/>
    <cellStyle name="Obično 2 2 12 3" xfId="46091"/>
    <cellStyle name="Obično 2 2 13" xfId="46092"/>
    <cellStyle name="Obično 2 2 13 2" xfId="46093"/>
    <cellStyle name="Obično 2 2 13 3" xfId="46094"/>
    <cellStyle name="Obično 2 2 14" xfId="46095"/>
    <cellStyle name="Obično 2 2 14 2" xfId="46096"/>
    <cellStyle name="Obično 2 2 14 3" xfId="46097"/>
    <cellStyle name="Obično 2 2 15" xfId="46098"/>
    <cellStyle name="Obično 2 2 15 2" xfId="46099"/>
    <cellStyle name="Obično 2 2 15 3" xfId="46100"/>
    <cellStyle name="Obično 2 2 16" xfId="46101"/>
    <cellStyle name="Obično 2 2 16 2" xfId="46102"/>
    <cellStyle name="Obično 2 2 16 3" xfId="46103"/>
    <cellStyle name="Obično 2 2 17" xfId="46104"/>
    <cellStyle name="Obično 2 2 17 2" xfId="46105"/>
    <cellStyle name="Obično 2 2 17 3" xfId="46106"/>
    <cellStyle name="Obično 2 2 18" xfId="46107"/>
    <cellStyle name="Obično 2 2 18 2" xfId="46108"/>
    <cellStyle name="Obično 2 2 18 3" xfId="46109"/>
    <cellStyle name="Obično 2 2 19" xfId="46110"/>
    <cellStyle name="Obično 2 2 19 2" xfId="46111"/>
    <cellStyle name="Obično 2 2 19 3" xfId="46112"/>
    <cellStyle name="Obično 2 2 2" xfId="5363"/>
    <cellStyle name="Obično 2 2 2 10" xfId="46114"/>
    <cellStyle name="Obično 2 2 2 11" xfId="46115"/>
    <cellStyle name="Obično 2 2 2 12" xfId="46116"/>
    <cellStyle name="Obično 2 2 2 13" xfId="46117"/>
    <cellStyle name="Obično 2 2 2 14" xfId="46118"/>
    <cellStyle name="Obično 2 2 2 15" xfId="46119"/>
    <cellStyle name="Obično 2 2 2 16" xfId="46120"/>
    <cellStyle name="Obično 2 2 2 17" xfId="46121"/>
    <cellStyle name="Obično 2 2 2 18" xfId="46122"/>
    <cellStyle name="Obično 2 2 2 19" xfId="46113"/>
    <cellStyle name="Obično 2 2 2 2" xfId="46123"/>
    <cellStyle name="Obično 2 2 2 2 10" xfId="46124"/>
    <cellStyle name="Obično 2 2 2 2 10 2" xfId="46125"/>
    <cellStyle name="Obično 2 2 2 2 10 3" xfId="46126"/>
    <cellStyle name="Obično 2 2 2 2 11" xfId="46127"/>
    <cellStyle name="Obično 2 2 2 2 11 2" xfId="46128"/>
    <cellStyle name="Obično 2 2 2 2 11 3" xfId="46129"/>
    <cellStyle name="Obično 2 2 2 2 12" xfId="46130"/>
    <cellStyle name="Obično 2 2 2 2 12 2" xfId="46131"/>
    <cellStyle name="Obično 2 2 2 2 12 3" xfId="46132"/>
    <cellStyle name="Obično 2 2 2 2 13" xfId="46133"/>
    <cellStyle name="Obično 2 2 2 2 13 2" xfId="46134"/>
    <cellStyle name="Obično 2 2 2 2 13 3" xfId="46135"/>
    <cellStyle name="Obično 2 2 2 2 14" xfId="46136"/>
    <cellStyle name="Obično 2 2 2 2 14 2" xfId="46137"/>
    <cellStyle name="Obično 2 2 2 2 14 3" xfId="46138"/>
    <cellStyle name="Obično 2 2 2 2 15" xfId="46139"/>
    <cellStyle name="Obično 2 2 2 2 15 2" xfId="46140"/>
    <cellStyle name="Obično 2 2 2 2 15 3" xfId="46141"/>
    <cellStyle name="Obično 2 2 2 2 16" xfId="46142"/>
    <cellStyle name="Obično 2 2 2 2 2" xfId="46143"/>
    <cellStyle name="Obično 2 2 2 2 2 2" xfId="46144"/>
    <cellStyle name="Obično 2 2 2 2 2 3" xfId="46145"/>
    <cellStyle name="Obično 2 2 2 2 2_7 Oprema - hotel Zagreb 2" xfId="46146"/>
    <cellStyle name="Obično 2 2 2 2 3" xfId="46147"/>
    <cellStyle name="Obično 2 2 2 2 3 2" xfId="46148"/>
    <cellStyle name="Obično 2 2 2 2 3 3" xfId="46149"/>
    <cellStyle name="Obično 2 2 2 2 4" xfId="46150"/>
    <cellStyle name="Obično 2 2 2 2 4 2" xfId="46151"/>
    <cellStyle name="Obično 2 2 2 2 4 3" xfId="46152"/>
    <cellStyle name="Obično 2 2 2 2 5" xfId="46153"/>
    <cellStyle name="Obično 2 2 2 2 5 2" xfId="46154"/>
    <cellStyle name="Obično 2 2 2 2 5 3" xfId="46155"/>
    <cellStyle name="Obično 2 2 2 2 6" xfId="46156"/>
    <cellStyle name="Obično 2 2 2 2 6 2" xfId="46157"/>
    <cellStyle name="Obično 2 2 2 2 6 3" xfId="46158"/>
    <cellStyle name="Obično 2 2 2 2 7" xfId="46159"/>
    <cellStyle name="Obično 2 2 2 2 7 2" xfId="46160"/>
    <cellStyle name="Obično 2 2 2 2 7 3" xfId="46161"/>
    <cellStyle name="Obično 2 2 2 2 8" xfId="46162"/>
    <cellStyle name="Obično 2 2 2 2 8 2" xfId="46163"/>
    <cellStyle name="Obično 2 2 2 2 8 3" xfId="46164"/>
    <cellStyle name="Obično 2 2 2 2 9" xfId="46165"/>
    <cellStyle name="Obično 2 2 2 2 9 2" xfId="46166"/>
    <cellStyle name="Obično 2 2 2 2 9 3" xfId="46167"/>
    <cellStyle name="Obično 2 2 2 2_7 Oprema - hotel Zagreb 2" xfId="46168"/>
    <cellStyle name="Obično 2 2 2 3" xfId="46169"/>
    <cellStyle name="Obično 2 2 2 3 2" xfId="46170"/>
    <cellStyle name="Obično 2 2 2 3 3" xfId="46171"/>
    <cellStyle name="Obično 2 2 2 4" xfId="46172"/>
    <cellStyle name="Obično 2 2 2 5" xfId="46173"/>
    <cellStyle name="Obično 2 2 2 6" xfId="46174"/>
    <cellStyle name="Obično 2 2 2 7" xfId="46175"/>
    <cellStyle name="Obično 2 2 2 8" xfId="46176"/>
    <cellStyle name="Obično 2 2 2 9" xfId="46177"/>
    <cellStyle name="Obično 2 2 2_7 Oprema - hotel Zagreb 2" xfId="46178"/>
    <cellStyle name="Obično 2 2 20" xfId="46179"/>
    <cellStyle name="Obično 2 2 20 2" xfId="46180"/>
    <cellStyle name="Obično 2 2 20 3" xfId="46181"/>
    <cellStyle name="Obično 2 2 21" xfId="46182"/>
    <cellStyle name="Obično 2 2 22" xfId="46082"/>
    <cellStyle name="Obično 2 2 3" xfId="5364"/>
    <cellStyle name="Obično 2 2 3 2" xfId="46184"/>
    <cellStyle name="Obično 2 2 3 3" xfId="46185"/>
    <cellStyle name="Obično 2 2 3 4" xfId="46183"/>
    <cellStyle name="Obično 2 2 3_7 Oprema - hotel Zagreb 2" xfId="46186"/>
    <cellStyle name="Obično 2 2 4" xfId="46187"/>
    <cellStyle name="Obično 2 2 4 2" xfId="46188"/>
    <cellStyle name="Obično 2 2 4 3" xfId="46189"/>
    <cellStyle name="Obično 2 2 4_7 Oprema - hotel Zagreb 2" xfId="46190"/>
    <cellStyle name="Obično 2 2 5" xfId="46191"/>
    <cellStyle name="Obično 2 2 5 2" xfId="46192"/>
    <cellStyle name="Obično 2 2 5 3" xfId="46193"/>
    <cellStyle name="Obično 2 2 5_7 Oprema - hotel Zagreb 2" xfId="46194"/>
    <cellStyle name="Obično 2 2 6" xfId="46195"/>
    <cellStyle name="Obično 2 2 6 2" xfId="46196"/>
    <cellStyle name="Obično 2 2 6 3" xfId="46197"/>
    <cellStyle name="Obično 2 2 6_7 Oprema - hotel Zagreb 2" xfId="46198"/>
    <cellStyle name="Obično 2 2 7" xfId="46199"/>
    <cellStyle name="Obično 2 2 8" xfId="46200"/>
    <cellStyle name="Obično 2 2 8 2" xfId="46201"/>
    <cellStyle name="Obično 2 2 8 3" xfId="46202"/>
    <cellStyle name="Obično 2 2 9" xfId="46203"/>
    <cellStyle name="Obično 2 2 9 2" xfId="46204"/>
    <cellStyle name="Obično 2 2 9 3" xfId="46205"/>
    <cellStyle name="Obično 2 2_7 Oprema - hotel Zagreb 2" xfId="46206"/>
    <cellStyle name="Obično 2 20" xfId="46207"/>
    <cellStyle name="Obično 2 21" xfId="46208"/>
    <cellStyle name="Obično 2 22" xfId="46209"/>
    <cellStyle name="Obično 2 23" xfId="46210"/>
    <cellStyle name="Obično 2 24" xfId="7442"/>
    <cellStyle name="Obično 2 3" xfId="5365"/>
    <cellStyle name="Obično 2 3 2" xfId="5366"/>
    <cellStyle name="Obično 2 3 2 2" xfId="6121"/>
    <cellStyle name="Obično 2 3 2 2 2" xfId="46213"/>
    <cellStyle name="Obično 2 3 2 2 3" xfId="46212"/>
    <cellStyle name="Obično 2 3 2 2_7 Oprema - hotel Zagreb 2" xfId="46214"/>
    <cellStyle name="Obično 2 3 2 3" xfId="46215"/>
    <cellStyle name="Obično 2 3 2_7 Oprema - hotel Zagreb 2" xfId="46216"/>
    <cellStyle name="Obično 2 3 3" xfId="5367"/>
    <cellStyle name="Obično 2 3 3 2" xfId="46217"/>
    <cellStyle name="Obično 2 3 4" xfId="6120"/>
    <cellStyle name="Obično 2 3 5" xfId="46211"/>
    <cellStyle name="Obično 2 3_7 Oprema - hotel Zagreb 2" xfId="46218"/>
    <cellStyle name="Obično 2 4" xfId="5368"/>
    <cellStyle name="Obično 2 4 2" xfId="5369"/>
    <cellStyle name="Obično 2 4 2 2" xfId="46220"/>
    <cellStyle name="Obično 2 4 3" xfId="46219"/>
    <cellStyle name="Obično 2 4_7 Oprema - hotel Zagreb 2" xfId="46221"/>
    <cellStyle name="Obično 2 5" xfId="5370"/>
    <cellStyle name="Obično 2 5 2" xfId="46223"/>
    <cellStyle name="Obično 2 5 3" xfId="46222"/>
    <cellStyle name="Obično 2 5_7 Oprema - hotel Zagreb 2" xfId="46224"/>
    <cellStyle name="Obično 2 6" xfId="5371"/>
    <cellStyle name="Obično 2 6 2" xfId="46226"/>
    <cellStyle name="Obično 2 6 3" xfId="46225"/>
    <cellStyle name="Obično 2 6_7 Oprema - hotel Zagreb 2" xfId="46227"/>
    <cellStyle name="Obično 2 7" xfId="6098"/>
    <cellStyle name="Obično 2 7 2" xfId="46229"/>
    <cellStyle name="Obično 2 7 3" xfId="46230"/>
    <cellStyle name="Obično 2 7 4" xfId="46228"/>
    <cellStyle name="Obično 2 8" xfId="46231"/>
    <cellStyle name="Obično 2 8 2 2 2 3 2 7 4" xfId="60660"/>
    <cellStyle name="Obično 2 9" xfId="46232"/>
    <cellStyle name="Obično 2_7 Oprema - hotel Zagreb 2" xfId="46233"/>
    <cellStyle name="Obično 20" xfId="46234"/>
    <cellStyle name="Obično 21" xfId="46235"/>
    <cellStyle name="Obično 21 2" xfId="46236"/>
    <cellStyle name="Obično 22" xfId="46237"/>
    <cellStyle name="Obično 22 2" xfId="46238"/>
    <cellStyle name="Obično 3" xfId="5372"/>
    <cellStyle name="Obično 3 2" xfId="5373"/>
    <cellStyle name="Obično 3 2 10" xfId="60607"/>
    <cellStyle name="Obično 3 2 2" xfId="5374"/>
    <cellStyle name="Obično 3 2 2 2" xfId="46242"/>
    <cellStyle name="Obično 3 2 2 2 2" xfId="46243"/>
    <cellStyle name="Obično 3 2 2 2 3" xfId="46244"/>
    <cellStyle name="Obično 3 2 2 3" xfId="46245"/>
    <cellStyle name="Obično 3 2 2 3 2" xfId="46246"/>
    <cellStyle name="Obično 3 2 2 3 3" xfId="46247"/>
    <cellStyle name="Obično 3 2 2 4" xfId="46248"/>
    <cellStyle name="Obično 3 2 2 4 2" xfId="46249"/>
    <cellStyle name="Obično 3 2 2 5" xfId="46250"/>
    <cellStyle name="Obično 3 2 2 6" xfId="46251"/>
    <cellStyle name="Obično 3 2 2 7" xfId="46241"/>
    <cellStyle name="Obično 3 2 3" xfId="46252"/>
    <cellStyle name="Obično 3 2 3 2" xfId="46253"/>
    <cellStyle name="Obično 3 2 3 2 2" xfId="46254"/>
    <cellStyle name="Obično 3 2 3 2 3" xfId="46255"/>
    <cellStyle name="Obično 3 2 3 3" xfId="46256"/>
    <cellStyle name="Obično 3 2 3 3 2" xfId="46257"/>
    <cellStyle name="Obično 3 2 3 4" xfId="46258"/>
    <cellStyle name="Obično 3 2 3 5" xfId="46259"/>
    <cellStyle name="Obično 3 2 4" xfId="46260"/>
    <cellStyle name="Obično 3 2 4 2" xfId="46261"/>
    <cellStyle name="Obično 3 2 4 3" xfId="46262"/>
    <cellStyle name="Obično 3 2 5" xfId="46263"/>
    <cellStyle name="Obično 3 2 5 2" xfId="46264"/>
    <cellStyle name="Obično 3 2 6" xfId="46265"/>
    <cellStyle name="Obično 3 2 7" xfId="46266"/>
    <cellStyle name="Obično 3 2 8" xfId="60472"/>
    <cellStyle name="Obično 3 2 9" xfId="46240"/>
    <cellStyle name="Obično 3 3" xfId="5375"/>
    <cellStyle name="Obično 3 3 2" xfId="46268"/>
    <cellStyle name="Obično 3 3 2 2" xfId="46269"/>
    <cellStyle name="Obično 3 3 2 2 2" xfId="46270"/>
    <cellStyle name="Obično 3 3 2 2 3" xfId="46271"/>
    <cellStyle name="Obično 3 3 2 3" xfId="46272"/>
    <cellStyle name="Obično 3 3 2 3 2" xfId="46273"/>
    <cellStyle name="Obično 3 3 2 3 3" xfId="46274"/>
    <cellStyle name="Obično 3 3 2 4" xfId="46275"/>
    <cellStyle name="Obično 3 3 2 4 2" xfId="46276"/>
    <cellStyle name="Obično 3 3 2 5" xfId="46277"/>
    <cellStyle name="Obično 3 3 2 6" xfId="46278"/>
    <cellStyle name="Obično 3 3 3" xfId="46279"/>
    <cellStyle name="Obično 3 3 3 2" xfId="46280"/>
    <cellStyle name="Obično 3 3 3 2 2" xfId="46281"/>
    <cellStyle name="Obično 3 3 3 2 3" xfId="46282"/>
    <cellStyle name="Obično 3 3 3 3" xfId="46283"/>
    <cellStyle name="Obično 3 3 3 3 2" xfId="46284"/>
    <cellStyle name="Obično 3 3 3 4" xfId="46285"/>
    <cellStyle name="Obično 3 3 3 5" xfId="46286"/>
    <cellStyle name="Obično 3 3 4" xfId="46287"/>
    <cellStyle name="Obično 3 3 4 2" xfId="46288"/>
    <cellStyle name="Obično 3 3 4 3" xfId="46289"/>
    <cellStyle name="Obično 3 3 5" xfId="46290"/>
    <cellStyle name="Obično 3 3 5 2" xfId="46291"/>
    <cellStyle name="Obično 3 3 6" xfId="46292"/>
    <cellStyle name="Obično 3 3 7" xfId="46293"/>
    <cellStyle name="Obično 3 3 8" xfId="46267"/>
    <cellStyle name="Obično 3 4" xfId="6097"/>
    <cellStyle name="Obično 3 5" xfId="46294"/>
    <cellStyle name="Obično 3 6" xfId="46295"/>
    <cellStyle name="Obično 3 7" xfId="46239"/>
    <cellStyle name="Obično 3 8" xfId="60408"/>
    <cellStyle name="Obično 3 9" xfId="7199"/>
    <cellStyle name="Obično 3_7 Oprema - hotel Zagreb 2" xfId="46296"/>
    <cellStyle name="Obično 4" xfId="5376"/>
    <cellStyle name="Obično 4 2" xfId="5377"/>
    <cellStyle name="Obično 4 2 2" xfId="46299"/>
    <cellStyle name="Obično 4 2 3" xfId="46298"/>
    <cellStyle name="Obično 4 2_7 Oprema - hotel Zagreb 2" xfId="46300"/>
    <cellStyle name="Obično 4 3" xfId="46301"/>
    <cellStyle name="Obično 4 3 2" xfId="46302"/>
    <cellStyle name="Obično 4 3_7 Oprema - hotel Zagreb 2" xfId="46303"/>
    <cellStyle name="Obično 4 4" xfId="46304"/>
    <cellStyle name="Obično 4 4 2" xfId="46305"/>
    <cellStyle name="Obično 4 4_7 Oprema - hotel Zagreb 2" xfId="46306"/>
    <cellStyle name="Obično 4 5" xfId="46307"/>
    <cellStyle name="Obično 4 5 2" xfId="46308"/>
    <cellStyle name="Obično 4 5_7 Oprema - hotel Zagreb 2" xfId="46309"/>
    <cellStyle name="Obično 4 6" xfId="46310"/>
    <cellStyle name="Obično 4 6 2" xfId="46311"/>
    <cellStyle name="Obično 4 6_7 Oprema - hotel Zagreb 2" xfId="46312"/>
    <cellStyle name="Obično 4 7" xfId="46313"/>
    <cellStyle name="Obično 4 8" xfId="46297"/>
    <cellStyle name="Obično 4 9" xfId="7200"/>
    <cellStyle name="Obično 4_7 Oprema - hotel Zagreb 2" xfId="46314"/>
    <cellStyle name="Obično 5" xfId="5378"/>
    <cellStyle name="Obično 5 2" xfId="5379"/>
    <cellStyle name="Obično 5 2 2" xfId="46317"/>
    <cellStyle name="Obično 5 2 3" xfId="46316"/>
    <cellStyle name="Obično 5 2_7 Oprema - hotel Zagreb 2" xfId="46318"/>
    <cellStyle name="Obično 5 3" xfId="46319"/>
    <cellStyle name="Obično 5 3 2" xfId="46320"/>
    <cellStyle name="Obično 5 3_7 Oprema - hotel Zagreb 2" xfId="46321"/>
    <cellStyle name="Obično 5 4" xfId="46322"/>
    <cellStyle name="Obično 5 4 2" xfId="46323"/>
    <cellStyle name="Obično 5 4_7 Oprema - hotel Zagreb 2" xfId="46324"/>
    <cellStyle name="Obično 5 5" xfId="46325"/>
    <cellStyle name="Obično 5 5 2" xfId="46326"/>
    <cellStyle name="Obično 5 5_7 Oprema - hotel Zagreb 2" xfId="46327"/>
    <cellStyle name="Obično 5 6" xfId="46328"/>
    <cellStyle name="Obično 5 6 2" xfId="46329"/>
    <cellStyle name="Obično 5 6_7 Oprema - hotel Zagreb 2" xfId="46330"/>
    <cellStyle name="Obično 5 7" xfId="46331"/>
    <cellStyle name="Obično 5 8" xfId="46315"/>
    <cellStyle name="Obično 5 9" xfId="7201"/>
    <cellStyle name="Obično 5_7 Oprema - hotel Zagreb 2" xfId="46332"/>
    <cellStyle name="Obično 6" xfId="5380"/>
    <cellStyle name="Obično 6 2" xfId="5381"/>
    <cellStyle name="Obično 6 2 2" xfId="46335"/>
    <cellStyle name="Obično 6 2 3" xfId="46334"/>
    <cellStyle name="Obično 6 2_7 Oprema - hotel Zagreb 2" xfId="46336"/>
    <cellStyle name="Obično 6 3" xfId="46337"/>
    <cellStyle name="Obično 6 3 2" xfId="46338"/>
    <cellStyle name="Obično 6 3_7 Oprema - hotel Zagreb 2" xfId="46339"/>
    <cellStyle name="Obično 6 4" xfId="46340"/>
    <cellStyle name="Obično 6 4 2" xfId="46341"/>
    <cellStyle name="Obično 6 4_7 Oprema - hotel Zagreb 2" xfId="46342"/>
    <cellStyle name="Obično 6 5" xfId="46343"/>
    <cellStyle name="Obično 6 5 2" xfId="46344"/>
    <cellStyle name="Obično 6 5_7 Oprema - hotel Zagreb 2" xfId="46345"/>
    <cellStyle name="Obično 6 6" xfId="46346"/>
    <cellStyle name="Obično 6 6 2" xfId="46347"/>
    <cellStyle name="Obično 6 6_7 Oprema - hotel Zagreb 2" xfId="46348"/>
    <cellStyle name="Obično 6 7" xfId="46349"/>
    <cellStyle name="Obično 6 8" xfId="46333"/>
    <cellStyle name="Obično 6 9" xfId="7202"/>
    <cellStyle name="Obično 6_7 Oprema - hotel Zagreb 2" xfId="46350"/>
    <cellStyle name="Obično 7" xfId="5382"/>
    <cellStyle name="Obično 7 2" xfId="5383"/>
    <cellStyle name="Obično 7 2 2" xfId="5384"/>
    <cellStyle name="Obično 7 2 2 2" xfId="46352"/>
    <cellStyle name="Obično 7 2 3" xfId="46351"/>
    <cellStyle name="Obično 7 2_7 Oprema - hotel Zagreb 2" xfId="46353"/>
    <cellStyle name="Obično 7 3" xfId="5385"/>
    <cellStyle name="Obično 7 3 2" xfId="46354"/>
    <cellStyle name="Obično 7 4" xfId="7272"/>
    <cellStyle name="Obično 7 5" xfId="7203"/>
    <cellStyle name="Obično 8" xfId="5386"/>
    <cellStyle name="Obično 8 2" xfId="5387"/>
    <cellStyle name="Obično 8 2 2" xfId="46355"/>
    <cellStyle name="Obično 8 3" xfId="6127"/>
    <cellStyle name="Obično 8 3 2" xfId="46356"/>
    <cellStyle name="Obično 8 4" xfId="46357"/>
    <cellStyle name="Obično 8 5" xfId="7273"/>
    <cellStyle name="Obično 8 6" xfId="7204"/>
    <cellStyle name="Obično 9" xfId="5388"/>
    <cellStyle name="Obično 9 2" xfId="5389"/>
    <cellStyle name="Obično 9 2 2" xfId="46359"/>
    <cellStyle name="Obično 9 2 3" xfId="46358"/>
    <cellStyle name="Obično 9 2_7 Oprema - hotel Zagreb 2" xfId="46360"/>
    <cellStyle name="Obično 9 3" xfId="7276"/>
    <cellStyle name="Obično 9 4" xfId="7205"/>
    <cellStyle name="Obično_01_09_KAJZERICA-ŠKOLA ZG_ VN" xfId="5390"/>
    <cellStyle name="Output 2" xfId="5391"/>
    <cellStyle name="Output 2 2" xfId="5392"/>
    <cellStyle name="Output 2 2 2" xfId="5393"/>
    <cellStyle name="Output 2 3" xfId="5394"/>
    <cellStyle name="Output 2 3 2" xfId="5395"/>
    <cellStyle name="Output 2 4" xfId="5396"/>
    <cellStyle name="Output 2 4 2" xfId="5397"/>
    <cellStyle name="Output 2 5" xfId="5398"/>
    <cellStyle name="Output 2 6" xfId="5399"/>
    <cellStyle name="Output 2 7" xfId="46361"/>
    <cellStyle name="Output 2_Rabac 2011 - 080310" xfId="5400"/>
    <cellStyle name="Output 3" xfId="5401"/>
    <cellStyle name="Output 3 10" xfId="5402"/>
    <cellStyle name="Output 3 11" xfId="5403"/>
    <cellStyle name="Output 3 12" xfId="5404"/>
    <cellStyle name="Output 3 13" xfId="5405"/>
    <cellStyle name="Output 3 14" xfId="5406"/>
    <cellStyle name="Output 3 15" xfId="5407"/>
    <cellStyle name="Output 3 16" xfId="5408"/>
    <cellStyle name="Output 3 17" xfId="5409"/>
    <cellStyle name="Output 3 18" xfId="5410"/>
    <cellStyle name="Output 3 19" xfId="5411"/>
    <cellStyle name="Output 3 2" xfId="5412"/>
    <cellStyle name="Output 3 20" xfId="5413"/>
    <cellStyle name="Output 3 21" xfId="5414"/>
    <cellStyle name="Output 3 22" xfId="5415"/>
    <cellStyle name="Output 3 23" xfId="5416"/>
    <cellStyle name="Output 3 24" xfId="5417"/>
    <cellStyle name="Output 3 25" xfId="5418"/>
    <cellStyle name="Output 3 26" xfId="5419"/>
    <cellStyle name="Output 3 27" xfId="5420"/>
    <cellStyle name="Output 3 28" xfId="5421"/>
    <cellStyle name="Output 3 29" xfId="5422"/>
    <cellStyle name="Output 3 3" xfId="5423"/>
    <cellStyle name="Output 3 30" xfId="5424"/>
    <cellStyle name="Output 3 31" xfId="5425"/>
    <cellStyle name="Output 3 32" xfId="5426"/>
    <cellStyle name="Output 3 4" xfId="5427"/>
    <cellStyle name="Output 3 5" xfId="5428"/>
    <cellStyle name="Output 3 6" xfId="5429"/>
    <cellStyle name="Output 3 7" xfId="5430"/>
    <cellStyle name="Output 3 8" xfId="5431"/>
    <cellStyle name="Output 3 9" xfId="5432"/>
    <cellStyle name="Output 4" xfId="5433"/>
    <cellStyle name="Output 4 10" xfId="5434"/>
    <cellStyle name="Output 4 11" xfId="5435"/>
    <cellStyle name="Output 4 12" xfId="5436"/>
    <cellStyle name="Output 4 13" xfId="5437"/>
    <cellStyle name="Output 4 14" xfId="5438"/>
    <cellStyle name="Output 4 15" xfId="5439"/>
    <cellStyle name="Output 4 16" xfId="5440"/>
    <cellStyle name="Output 4 17" xfId="5441"/>
    <cellStyle name="Output 4 18" xfId="5442"/>
    <cellStyle name="Output 4 19" xfId="5443"/>
    <cellStyle name="Output 4 2" xfId="5444"/>
    <cellStyle name="Output 4 20" xfId="5445"/>
    <cellStyle name="Output 4 21" xfId="5446"/>
    <cellStyle name="Output 4 22" xfId="5447"/>
    <cellStyle name="Output 4 23" xfId="5448"/>
    <cellStyle name="Output 4 24" xfId="5449"/>
    <cellStyle name="Output 4 25" xfId="5450"/>
    <cellStyle name="Output 4 26" xfId="5451"/>
    <cellStyle name="Output 4 27" xfId="5452"/>
    <cellStyle name="Output 4 28" xfId="5453"/>
    <cellStyle name="Output 4 29" xfId="5454"/>
    <cellStyle name="Output 4 3" xfId="5455"/>
    <cellStyle name="Output 4 30" xfId="5456"/>
    <cellStyle name="Output 4 4" xfId="5457"/>
    <cellStyle name="Output 4 5" xfId="5458"/>
    <cellStyle name="Output 4 6" xfId="5459"/>
    <cellStyle name="Output 4 7" xfId="5460"/>
    <cellStyle name="Output 4 8" xfId="5461"/>
    <cellStyle name="Output 4 9" xfId="5462"/>
    <cellStyle name="Output 5" xfId="60537"/>
    <cellStyle name="Percent [0]" xfId="5463"/>
    <cellStyle name="Percent [0] 2" xfId="5464"/>
    <cellStyle name="Percent [00]" xfId="5465"/>
    <cellStyle name="Percent [00] 2" xfId="5466"/>
    <cellStyle name="Percent [2]" xfId="5467"/>
    <cellStyle name="Percent [2] 2" xfId="5468"/>
    <cellStyle name="Percent 10" xfId="5469"/>
    <cellStyle name="Percent 10 2" xfId="5470"/>
    <cellStyle name="Percent 10 2 2" xfId="5471"/>
    <cellStyle name="Percent 10 2 3" xfId="60473"/>
    <cellStyle name="Percent 10 3" xfId="5472"/>
    <cellStyle name="Percent 10 3 2" xfId="5473"/>
    <cellStyle name="Percent 10 3 3" xfId="60409"/>
    <cellStyle name="Percent 10 4" xfId="5474"/>
    <cellStyle name="Percent 10 5" xfId="7206"/>
    <cellStyle name="Percent 11" xfId="5475"/>
    <cellStyle name="Percent 11 2" xfId="5476"/>
    <cellStyle name="Percent 11 2 2" xfId="60474"/>
    <cellStyle name="Percent 11 3" xfId="60410"/>
    <cellStyle name="Percent 11 4" xfId="7207"/>
    <cellStyle name="Percent 12" xfId="5477"/>
    <cellStyle name="Percent 12 2" xfId="5478"/>
    <cellStyle name="Percent 12 2 2" xfId="60475"/>
    <cellStyle name="Percent 12 3" xfId="60411"/>
    <cellStyle name="Percent 12 4" xfId="7208"/>
    <cellStyle name="Percent 13" xfId="5479"/>
    <cellStyle name="Percent 13 2" xfId="5480"/>
    <cellStyle name="Percent 13 2 2" xfId="60476"/>
    <cellStyle name="Percent 13 3" xfId="60412"/>
    <cellStyle name="Percent 13 4" xfId="7209"/>
    <cellStyle name="Percent 14" xfId="5481"/>
    <cellStyle name="Percent 14 2" xfId="5482"/>
    <cellStyle name="Percent 14 2 2" xfId="60477"/>
    <cellStyle name="Percent 14 3" xfId="60413"/>
    <cellStyle name="Percent 14 4" xfId="7210"/>
    <cellStyle name="Percent 15" xfId="5483"/>
    <cellStyle name="Percent 15 2" xfId="5484"/>
    <cellStyle name="Percent 15 2 2" xfId="60478"/>
    <cellStyle name="Percent 15 3" xfId="60414"/>
    <cellStyle name="Percent 15 4" xfId="7211"/>
    <cellStyle name="Percent 16" xfId="5485"/>
    <cellStyle name="Percent 16 2" xfId="5486"/>
    <cellStyle name="Percent 16 2 2" xfId="60479"/>
    <cellStyle name="Percent 16 3" xfId="60415"/>
    <cellStyle name="Percent 16 4" xfId="7212"/>
    <cellStyle name="Percent 17" xfId="5487"/>
    <cellStyle name="Percent 17 2" xfId="5488"/>
    <cellStyle name="Percent 17 3" xfId="7213"/>
    <cellStyle name="Percent 18" xfId="5489"/>
    <cellStyle name="Percent 18 2" xfId="5490"/>
    <cellStyle name="Percent 18 3" xfId="7214"/>
    <cellStyle name="Percent 19" xfId="5491"/>
    <cellStyle name="Percent 19 2" xfId="5492"/>
    <cellStyle name="Percent 19 3" xfId="7215"/>
    <cellStyle name="Percent 2" xfId="5493"/>
    <cellStyle name="Percent 2 2" xfId="5494"/>
    <cellStyle name="Percent 2 2 2" xfId="5495"/>
    <cellStyle name="Percent 2 2 2 2" xfId="5496"/>
    <cellStyle name="Percent 2 2 2 2 2" xfId="46363"/>
    <cellStyle name="Percent 2 2 2 3" xfId="45849"/>
    <cellStyle name="Percent 2 2 3" xfId="5497"/>
    <cellStyle name="Percent 2 2 3 2" xfId="46362"/>
    <cellStyle name="Percent 2 2 4" xfId="7505"/>
    <cellStyle name="Percent 2 3" xfId="5498"/>
    <cellStyle name="Percent 2 3 2" xfId="5499"/>
    <cellStyle name="Percent 2 3 2 2" xfId="5500"/>
    <cellStyle name="Percent 2 3 2 3" xfId="46364"/>
    <cellStyle name="Percent 2 3 3" xfId="5501"/>
    <cellStyle name="Percent 2 3 4" xfId="45850"/>
    <cellStyle name="Percent 2 4" xfId="5502"/>
    <cellStyle name="Percent 2 4 2" xfId="5503"/>
    <cellStyle name="Percent 2 4 2 2" xfId="46365"/>
    <cellStyle name="Percent 2 4 3" xfId="45848"/>
    <cellStyle name="Percent 2 5" xfId="5504"/>
    <cellStyle name="Percent 2 5 2" xfId="7443"/>
    <cellStyle name="Percent 2 6" xfId="7216"/>
    <cellStyle name="Percent 20" xfId="5505"/>
    <cellStyle name="Percent 20 2" xfId="5506"/>
    <cellStyle name="Percent 20 3" xfId="7217"/>
    <cellStyle name="Percent 21" xfId="5507"/>
    <cellStyle name="Percent 21 2" xfId="5508"/>
    <cellStyle name="Percent 21 3" xfId="7218"/>
    <cellStyle name="Percent 22" xfId="5509"/>
    <cellStyle name="Percent 22 2" xfId="5510"/>
    <cellStyle name="Percent 22 3" xfId="7219"/>
    <cellStyle name="Percent 23" xfId="5511"/>
    <cellStyle name="Percent 23 2" xfId="5512"/>
    <cellStyle name="Percent 23 3" xfId="7220"/>
    <cellStyle name="Percent 24" xfId="5513"/>
    <cellStyle name="Percent 24 2" xfId="5514"/>
    <cellStyle name="Percent 24 3" xfId="7221"/>
    <cellStyle name="Percent 25" xfId="5515"/>
    <cellStyle name="Percent 25 2" xfId="5516"/>
    <cellStyle name="Percent 25 3" xfId="7222"/>
    <cellStyle name="Percent 26" xfId="5517"/>
    <cellStyle name="Percent 26 2" xfId="5518"/>
    <cellStyle name="Percent 26 3" xfId="7223"/>
    <cellStyle name="Percent 27" xfId="5519"/>
    <cellStyle name="Percent 27 2" xfId="5520"/>
    <cellStyle name="Percent 27 3" xfId="7224"/>
    <cellStyle name="Percent 28" xfId="5521"/>
    <cellStyle name="Percent 28 2" xfId="5522"/>
    <cellStyle name="Percent 28 3" xfId="7225"/>
    <cellStyle name="Percent 29" xfId="5523"/>
    <cellStyle name="Percent 29 2" xfId="5524"/>
    <cellStyle name="Percent 29 3" xfId="7226"/>
    <cellStyle name="Percent 3" xfId="5525"/>
    <cellStyle name="Percent 3 2" xfId="5526"/>
    <cellStyle name="Percent 3 2 2" xfId="5527"/>
    <cellStyle name="Percent 3 2 3" xfId="60480"/>
    <cellStyle name="Percent 3 3" xfId="5528"/>
    <cellStyle name="Percent 3 3 2" xfId="5529"/>
    <cellStyle name="Percent 3 3 3" xfId="60416"/>
    <cellStyle name="Percent 3 4" xfId="5530"/>
    <cellStyle name="Percent 3 5" xfId="7227"/>
    <cellStyle name="Percent 30" xfId="5531"/>
    <cellStyle name="Percent 30 2" xfId="5532"/>
    <cellStyle name="Percent 30 3" xfId="7228"/>
    <cellStyle name="Percent 31" xfId="5533"/>
    <cellStyle name="Percent 31 2" xfId="5534"/>
    <cellStyle name="Percent 31 3" xfId="7229"/>
    <cellStyle name="Percent 32" xfId="5535"/>
    <cellStyle name="Percent 32 2" xfId="5536"/>
    <cellStyle name="Percent 32 3" xfId="7230"/>
    <cellStyle name="Percent 33" xfId="5537"/>
    <cellStyle name="Percent 33 2" xfId="5538"/>
    <cellStyle name="Percent 33 3" xfId="7231"/>
    <cellStyle name="Percent 34" xfId="5539"/>
    <cellStyle name="Percent 34 2" xfId="5540"/>
    <cellStyle name="Percent 34 3" xfId="7232"/>
    <cellStyle name="Percent 35" xfId="5541"/>
    <cellStyle name="Percent 35 2" xfId="5542"/>
    <cellStyle name="Percent 35 3" xfId="7233"/>
    <cellStyle name="Percent 36" xfId="5543"/>
    <cellStyle name="Percent 36 2" xfId="5544"/>
    <cellStyle name="Percent 36 3" xfId="7234"/>
    <cellStyle name="Percent 37" xfId="5545"/>
    <cellStyle name="Percent 37 2" xfId="5546"/>
    <cellStyle name="Percent 37 3" xfId="7235"/>
    <cellStyle name="Percent 38" xfId="5547"/>
    <cellStyle name="Percent 38 2" xfId="5548"/>
    <cellStyle name="Percent 38 3" xfId="7236"/>
    <cellStyle name="Percent 39" xfId="5549"/>
    <cellStyle name="Percent 39 2" xfId="5550"/>
    <cellStyle name="Percent 39 3" xfId="7237"/>
    <cellStyle name="Percent 4" xfId="5551"/>
    <cellStyle name="Percent 4 2" xfId="5552"/>
    <cellStyle name="Percent 4 2 2" xfId="5553"/>
    <cellStyle name="Percent 4 2 3" xfId="60481"/>
    <cellStyle name="Percent 4 3" xfId="5554"/>
    <cellStyle name="Percent 4 3 2" xfId="5555"/>
    <cellStyle name="Percent 4 3 3" xfId="60417"/>
    <cellStyle name="Percent 4 4" xfId="5556"/>
    <cellStyle name="Percent 4 5" xfId="7238"/>
    <cellStyle name="Percent 40" xfId="5557"/>
    <cellStyle name="Percent 40 2" xfId="5558"/>
    <cellStyle name="Percent 40 3" xfId="7239"/>
    <cellStyle name="Percent 41" xfId="5559"/>
    <cellStyle name="Percent 41 2" xfId="5560"/>
    <cellStyle name="Percent 41 3" xfId="7240"/>
    <cellStyle name="Percent 42" xfId="5561"/>
    <cellStyle name="Percent 42 2" xfId="5562"/>
    <cellStyle name="Percent 42 2 2" xfId="60482"/>
    <cellStyle name="Percent 42 3" xfId="60418"/>
    <cellStyle name="Percent 42 4" xfId="7241"/>
    <cellStyle name="Percent 43" xfId="5563"/>
    <cellStyle name="Percent 43 2" xfId="5564"/>
    <cellStyle name="Percent 43 2 2" xfId="60483"/>
    <cellStyle name="Percent 43 3" xfId="60419"/>
    <cellStyle name="Percent 43 4" xfId="7242"/>
    <cellStyle name="Percent 44" xfId="5565"/>
    <cellStyle name="Percent 44 2" xfId="5566"/>
    <cellStyle name="Percent 44 2 2" xfId="60484"/>
    <cellStyle name="Percent 44 3" xfId="60420"/>
    <cellStyle name="Percent 44 4" xfId="7243"/>
    <cellStyle name="Percent 45" xfId="5567"/>
    <cellStyle name="Percent 45 2" xfId="5568"/>
    <cellStyle name="Percent 45 2 2" xfId="60485"/>
    <cellStyle name="Percent 45 3" xfId="60421"/>
    <cellStyle name="Percent 45 4" xfId="7244"/>
    <cellStyle name="Percent 46" xfId="5569"/>
    <cellStyle name="Percent 46 2" xfId="5570"/>
    <cellStyle name="Percent 46 2 2" xfId="60486"/>
    <cellStyle name="Percent 46 3" xfId="60422"/>
    <cellStyle name="Percent 46 4" xfId="7245"/>
    <cellStyle name="Percent 47" xfId="5571"/>
    <cellStyle name="Percent 47 2" xfId="5572"/>
    <cellStyle name="Percent 47 2 2" xfId="60487"/>
    <cellStyle name="Percent 47 3" xfId="60423"/>
    <cellStyle name="Percent 47 4" xfId="7246"/>
    <cellStyle name="Percent 48" xfId="5573"/>
    <cellStyle name="Percent 48 2" xfId="5574"/>
    <cellStyle name="Percent 48 2 2" xfId="60488"/>
    <cellStyle name="Percent 48 3" xfId="60424"/>
    <cellStyle name="Percent 48 4" xfId="7247"/>
    <cellStyle name="Percent 49" xfId="5575"/>
    <cellStyle name="Percent 49 2" xfId="5576"/>
    <cellStyle name="Percent 49 2 2" xfId="60489"/>
    <cellStyle name="Percent 49 3" xfId="60425"/>
    <cellStyle name="Percent 49 4" xfId="7248"/>
    <cellStyle name="Percent 5" xfId="5577"/>
    <cellStyle name="Percent 5 2" xfId="5578"/>
    <cellStyle name="Percent 5 2 2" xfId="5579"/>
    <cellStyle name="Percent 5 2 3" xfId="60490"/>
    <cellStyle name="Percent 5 3" xfId="5580"/>
    <cellStyle name="Percent 5 3 2" xfId="5581"/>
    <cellStyle name="Percent 5 3 3" xfId="60426"/>
    <cellStyle name="Percent 5 4" xfId="5582"/>
    <cellStyle name="Percent 5 5" xfId="7249"/>
    <cellStyle name="Percent 50" xfId="5583"/>
    <cellStyle name="Percent 50 2" xfId="5584"/>
    <cellStyle name="Percent 50 2 2" xfId="60491"/>
    <cellStyle name="Percent 50 3" xfId="60427"/>
    <cellStyle name="Percent 50 4" xfId="7250"/>
    <cellStyle name="Percent 51" xfId="5585"/>
    <cellStyle name="Percent 51 2" xfId="5586"/>
    <cellStyle name="Percent 51 2 2" xfId="60492"/>
    <cellStyle name="Percent 51 3" xfId="60428"/>
    <cellStyle name="Percent 51 4" xfId="7251"/>
    <cellStyle name="Percent 52" xfId="6088"/>
    <cellStyle name="Percent 53" xfId="6095"/>
    <cellStyle name="Percent 54" xfId="6847"/>
    <cellStyle name="Percent 54 2" xfId="6861"/>
    <cellStyle name="Percent 55" xfId="60614"/>
    <cellStyle name="Percent 6" xfId="5587"/>
    <cellStyle name="Percent 6 2" xfId="5588"/>
    <cellStyle name="Percent 6 2 2" xfId="5589"/>
    <cellStyle name="Percent 6 2 2 2" xfId="5590"/>
    <cellStyle name="Percent 6 2 3" xfId="5591"/>
    <cellStyle name="Percent 6 2 4" xfId="60493"/>
    <cellStyle name="Percent 6 3" xfId="5592"/>
    <cellStyle name="Percent 6 3 2" xfId="5593"/>
    <cellStyle name="Percent 6 3 3" xfId="60429"/>
    <cellStyle name="Percent 6 4" xfId="5594"/>
    <cellStyle name="Percent 6 5" xfId="7252"/>
    <cellStyle name="Percent 7" xfId="5595"/>
    <cellStyle name="Percent 7 2" xfId="5596"/>
    <cellStyle name="Percent 7 2 2" xfId="60494"/>
    <cellStyle name="Percent 7 3" xfId="60430"/>
    <cellStyle name="Percent 7 4" xfId="7253"/>
    <cellStyle name="Percent 8" xfId="5597"/>
    <cellStyle name="Percent 8 2" xfId="5598"/>
    <cellStyle name="Percent 8 2 2" xfId="5599"/>
    <cellStyle name="Percent 8 2 2 2" xfId="5600"/>
    <cellStyle name="Percent 8 2 3" xfId="5601"/>
    <cellStyle name="Percent 8 2 4" xfId="60495"/>
    <cellStyle name="Percent 8 3" xfId="5602"/>
    <cellStyle name="Percent 8 3 2" xfId="60431"/>
    <cellStyle name="Percent 8 4" xfId="7254"/>
    <cellStyle name="Percent 9" xfId="5603"/>
    <cellStyle name="Percent 9 2" xfId="5604"/>
    <cellStyle name="Percent 9 2 2" xfId="5605"/>
    <cellStyle name="Percent 9 2 3" xfId="60496"/>
    <cellStyle name="Percent 9 3" xfId="5606"/>
    <cellStyle name="Percent 9 3 2" xfId="5607"/>
    <cellStyle name="Percent 9 3 3" xfId="60432"/>
    <cellStyle name="Percent 9 4" xfId="5608"/>
    <cellStyle name="Percent 9 5" xfId="7255"/>
    <cellStyle name="Podstavka" xfId="5609"/>
    <cellStyle name="Podstavka 2" xfId="5610"/>
    <cellStyle name="Podstavka 2 2" xfId="45851"/>
    <cellStyle name="Podstavka 3" xfId="7444"/>
    <cellStyle name="Postotak 2" xfId="5611"/>
    <cellStyle name="Postotak 2 2" xfId="5612"/>
    <cellStyle name="Postotak 2 2 2" xfId="5613"/>
    <cellStyle name="Postotak 2 3" xfId="5614"/>
    <cellStyle name="Postotak 2 4" xfId="46366"/>
    <cellStyle name="Postotak 3" xfId="5615"/>
    <cellStyle name="Postotak 3 2" xfId="5616"/>
    <cellStyle name="Postotak 3 3" xfId="46367"/>
    <cellStyle name="Postotak 4" xfId="5617"/>
    <cellStyle name="Postotak 4 2" xfId="5618"/>
    <cellStyle name="Postotak 4 3" xfId="46368"/>
    <cellStyle name="Postotak 5" xfId="5619"/>
    <cellStyle name="Postotak 5 2" xfId="5620"/>
    <cellStyle name="Povezana ćelija" xfId="7256"/>
    <cellStyle name="Povezana ćelija 2" xfId="5621"/>
    <cellStyle name="Povezana ćelija 2 2" xfId="5622"/>
    <cellStyle name="Povezana ćelija 2 3" xfId="46369"/>
    <cellStyle name="Povezana ćelija 3" xfId="5623"/>
    <cellStyle name="Povezana ćelija 3 2" xfId="5624"/>
    <cellStyle name="PrePop Currency (0)" xfId="5625"/>
    <cellStyle name="PrePop Currency (0) 2" xfId="5626"/>
    <cellStyle name="PrePop Currency (2)" xfId="5627"/>
    <cellStyle name="PrePop Currency (2) 2" xfId="5628"/>
    <cellStyle name="PrePop Units (0)" xfId="5629"/>
    <cellStyle name="PrePop Units (0) 2" xfId="5630"/>
    <cellStyle name="PrePop Units (1)" xfId="5631"/>
    <cellStyle name="PrePop Units (1) 2" xfId="5632"/>
    <cellStyle name="PrePop Units (2)" xfId="5633"/>
    <cellStyle name="PrePop Units (2) 2" xfId="5634"/>
    <cellStyle name="Provjera ćelije" xfId="7257"/>
    <cellStyle name="Provjera ćelije 2" xfId="5635"/>
    <cellStyle name="Provjera ćelije 2 2" xfId="5636"/>
    <cellStyle name="Provjera ćelije 2 3" xfId="46370"/>
    <cellStyle name="Provjera ćelije 3" xfId="5637"/>
    <cellStyle name="Provjera ćelije 3 2" xfId="5638"/>
    <cellStyle name="Provjera ćelije 4" xfId="5639"/>
    <cellStyle name="Provjera ćelije 4 2" xfId="5640"/>
    <cellStyle name="Ratios" xfId="5641"/>
    <cellStyle name="Ratios 2" xfId="5642"/>
    <cellStyle name="redni brojevi" xfId="5643"/>
    <cellStyle name="redni brojevi 2" xfId="5644"/>
    <cellStyle name="redni brojevi 2 2" xfId="45852"/>
    <cellStyle name="redni brojevi 3" xfId="7258"/>
    <cellStyle name="Rekapitulacija" xfId="5645"/>
    <cellStyle name="Rekapitulacija 2" xfId="5646"/>
    <cellStyle name="Rekapitulacija 2 2" xfId="45853"/>
    <cellStyle name="Rekapitulacija 3" xfId="7445"/>
    <cellStyle name="Result" xfId="7259"/>
    <cellStyle name="Result2" xfId="7260"/>
    <cellStyle name="Schlecht" xfId="46371"/>
    <cellStyle name="Standard" xfId="5647"/>
    <cellStyle name="Standard 2" xfId="5648"/>
    <cellStyle name="Standard 2 2" xfId="5649"/>
    <cellStyle name="Standard 2 3" xfId="5650"/>
    <cellStyle name="Standard 3" xfId="5651"/>
    <cellStyle name="Standard 4" xfId="46372"/>
    <cellStyle name="Standard_ANNU_E" xfId="5652"/>
    <cellStyle name="Stavka" xfId="5653"/>
    <cellStyle name="Stavka 2" xfId="5654"/>
    <cellStyle name="Stavka 2 2" xfId="45854"/>
    <cellStyle name="Stavka 3" xfId="7446"/>
    <cellStyle name="Stil 1" xfId="5655"/>
    <cellStyle name="Stil 1 2" xfId="5656"/>
    <cellStyle name="Stil 1 2 2" xfId="5657"/>
    <cellStyle name="Stil 1 2 2 2" xfId="5658"/>
    <cellStyle name="Stil 1 2 2 2 2" xfId="5659"/>
    <cellStyle name="Stil 1 2 2 3" xfId="5660"/>
    <cellStyle name="Stil 1 2 2 4" xfId="46373"/>
    <cellStyle name="Stil 1 2 3" xfId="5661"/>
    <cellStyle name="Stil 1 2 4" xfId="45855"/>
    <cellStyle name="Stil 1 3" xfId="5662"/>
    <cellStyle name="Stil 1 3 2" xfId="5663"/>
    <cellStyle name="Stil 1 3 3" xfId="60668"/>
    <cellStyle name="Stil 1 4" xfId="5664"/>
    <cellStyle name="Stil 1 4 2" xfId="5665"/>
    <cellStyle name="Stil 1 5" xfId="5666"/>
    <cellStyle name="Stil 1 5 2" xfId="5667"/>
    <cellStyle name="Stil 1 6" xfId="5668"/>
    <cellStyle name="Stil 1 7" xfId="6106"/>
    <cellStyle name="Stil 1_gradjevinski_radovi" xfId="5669"/>
    <cellStyle name="Stile 1" xfId="5670"/>
    <cellStyle name="Stile 1 2" xfId="5671"/>
    <cellStyle name="Stile 1 2 2" xfId="5672"/>
    <cellStyle name="Stile 1 3" xfId="5673"/>
    <cellStyle name="Style 1" xfId="5674"/>
    <cellStyle name="Style 1 2" xfId="5675"/>
    <cellStyle name="Style 1 2 2" xfId="5676"/>
    <cellStyle name="Style 1 2 2 2" xfId="46374"/>
    <cellStyle name="Style 1 2 2 3" xfId="60586"/>
    <cellStyle name="Style 1 2 3" xfId="5677"/>
    <cellStyle name="Style 1 2 3 2" xfId="45856"/>
    <cellStyle name="Style 1 2 3 3" xfId="60608"/>
    <cellStyle name="Style 1 2 4" xfId="7261"/>
    <cellStyle name="Style 1 2 5" xfId="60568"/>
    <cellStyle name="Style 1 3" xfId="5678"/>
    <cellStyle name="Style 1 3 2" xfId="5679"/>
    <cellStyle name="Style 1 3 2 2" xfId="5680"/>
    <cellStyle name="Style 1 3 3" xfId="5681"/>
    <cellStyle name="Style 1 3 4" xfId="6133"/>
    <cellStyle name="Style 1 3 5" xfId="60587"/>
    <cellStyle name="Style 1 4" xfId="5682"/>
    <cellStyle name="Style 1 4 2" xfId="5683"/>
    <cellStyle name="Style 1 4 3" xfId="60596"/>
    <cellStyle name="Style 1 5" xfId="5684"/>
    <cellStyle name="Style 1 6" xfId="6062"/>
    <cellStyle name="Style 1 7" xfId="6112"/>
    <cellStyle name="Style 1_gradjevinski_radovi" xfId="5685"/>
    <cellStyle name="SYMBOL" xfId="5686"/>
    <cellStyle name="TableStyleLight1" xfId="60598"/>
    <cellStyle name="TableStyleLight1 2" xfId="5687"/>
    <cellStyle name="Tekst objašnjenja 2" xfId="5688"/>
    <cellStyle name="Tekst objašnjenja 2 2" xfId="5689"/>
    <cellStyle name="Tekst objašnjenja 2 3" xfId="6876"/>
    <cellStyle name="Tekst objašnjenja 2 4" xfId="46375"/>
    <cellStyle name="Tekst objašnjenja 3" xfId="5690"/>
    <cellStyle name="Tekst objašnjenja 3 2" xfId="5691"/>
    <cellStyle name="Tekst upozorenja" xfId="5692"/>
    <cellStyle name="Tekst upozorenja 10" xfId="60737"/>
    <cellStyle name="Tekst upozorenja 11" xfId="60744"/>
    <cellStyle name="Tekst upozorenja 12" xfId="60725"/>
    <cellStyle name="Tekst upozorenja 13" xfId="60747"/>
    <cellStyle name="Tekst upozorenja 14" xfId="60754"/>
    <cellStyle name="Tekst upozorenja 15" xfId="60762"/>
    <cellStyle name="Tekst upozorenja 16" xfId="60732"/>
    <cellStyle name="Tekst upozorenja 17" xfId="60770"/>
    <cellStyle name="Tekst upozorenja 18" xfId="60786"/>
    <cellStyle name="Tekst upozorenja 19" xfId="60793"/>
    <cellStyle name="Tekst upozorenja 2" xfId="5693"/>
    <cellStyle name="Tekst upozorenja 2 2" xfId="5694"/>
    <cellStyle name="Tekst upozorenja 2 2 2" xfId="46376"/>
    <cellStyle name="Tekst upozorenja 2 3" xfId="45857"/>
    <cellStyle name="Tekst upozorenja 20" xfId="60800"/>
    <cellStyle name="Tekst upozorenja 21" xfId="60807"/>
    <cellStyle name="Tekst upozorenja 22" xfId="60816"/>
    <cellStyle name="Tekst upozorenja 23" xfId="60824"/>
    <cellStyle name="Tekst upozorenja 24" xfId="60832"/>
    <cellStyle name="Tekst upozorenja 25" xfId="60841"/>
    <cellStyle name="Tekst upozorenja 26" xfId="60848"/>
    <cellStyle name="Tekst upozorenja 27" xfId="60859"/>
    <cellStyle name="Tekst upozorenja 28" xfId="60867"/>
    <cellStyle name="Tekst upozorenja 29" xfId="60875"/>
    <cellStyle name="Tekst upozorenja 3" xfId="5695"/>
    <cellStyle name="Tekst upozorenja 3 2" xfId="5696"/>
    <cellStyle name="Tekst upozorenja 30" xfId="60882"/>
    <cellStyle name="Tekst upozorenja 31" xfId="60892"/>
    <cellStyle name="Tekst upozorenja 32" xfId="60900"/>
    <cellStyle name="Tekst upozorenja 33" xfId="60921"/>
    <cellStyle name="Tekst upozorenja 34" xfId="60906"/>
    <cellStyle name="Tekst upozorenja 35" xfId="60926"/>
    <cellStyle name="Tekst upozorenja 36" xfId="60925"/>
    <cellStyle name="Tekst upozorenja 37" xfId="60915"/>
    <cellStyle name="Tekst upozorenja 38" xfId="60962"/>
    <cellStyle name="Tekst upozorenja 39" xfId="60971"/>
    <cellStyle name="Tekst upozorenja 4" xfId="5697"/>
    <cellStyle name="Tekst upozorenja 4 2" xfId="5698"/>
    <cellStyle name="Tekst upozorenja 40" xfId="60837"/>
    <cellStyle name="Tekst upozorenja 41" xfId="60976"/>
    <cellStyle name="Tekst upozorenja 42" xfId="60986"/>
    <cellStyle name="Tekst upozorenja 43" xfId="60995"/>
    <cellStyle name="Tekst upozorenja 44" xfId="61005"/>
    <cellStyle name="Tekst upozorenja 45" xfId="61013"/>
    <cellStyle name="Tekst upozorenja 46" xfId="61029"/>
    <cellStyle name="Tekst upozorenja 47" xfId="61010"/>
    <cellStyle name="Tekst upozorenja 48" xfId="61003"/>
    <cellStyle name="Tekst upozorenja 49" xfId="60993"/>
    <cellStyle name="Tekst upozorenja 5" xfId="5699"/>
    <cellStyle name="Tekst upozorenja 50" xfId="61048"/>
    <cellStyle name="Tekst upozorenja 51" xfId="61066"/>
    <cellStyle name="Tekst upozorenja 52" xfId="61073"/>
    <cellStyle name="Tekst upozorenja 53" xfId="61067"/>
    <cellStyle name="Tekst upozorenja 54" xfId="61077"/>
    <cellStyle name="Tekst upozorenja 55" xfId="61086"/>
    <cellStyle name="Tekst upozorenja 56" xfId="61103"/>
    <cellStyle name="Tekst upozorenja 57" xfId="61043"/>
    <cellStyle name="Tekst upozorenja 58" xfId="61109"/>
    <cellStyle name="Tekst upozorenja 59" xfId="61116"/>
    <cellStyle name="Tekst upozorenja 6" xfId="7262"/>
    <cellStyle name="Tekst upozorenja 60" xfId="61123"/>
    <cellStyle name="Tekst upozorenja 61" xfId="61130"/>
    <cellStyle name="Tekst upozorenja 62" xfId="61137"/>
    <cellStyle name="Tekst upozorenja 63" xfId="61144"/>
    <cellStyle name="Tekst upozorenja 64" xfId="61151"/>
    <cellStyle name="Tekst upozorenja 65" xfId="61159"/>
    <cellStyle name="Tekst upozorenja 66" xfId="61167"/>
    <cellStyle name="Tekst upozorenja 67" xfId="61175"/>
    <cellStyle name="Tekst upozorenja 68" xfId="61185"/>
    <cellStyle name="Tekst upozorenja 69" xfId="61193"/>
    <cellStyle name="Tekst upozorenja 7" xfId="60566"/>
    <cellStyle name="Tekst upozorenja 70" xfId="61200"/>
    <cellStyle name="Tekst upozorenja 71" xfId="61210"/>
    <cellStyle name="Tekst upozorenja 72" xfId="61216"/>
    <cellStyle name="Tekst upozorenja 73" xfId="61223"/>
    <cellStyle name="Tekst upozorenja 74" xfId="61229"/>
    <cellStyle name="Tekst upozorenja 75" xfId="61245"/>
    <cellStyle name="Tekst upozorenja 76" xfId="61228"/>
    <cellStyle name="Tekst upozorenja 77" xfId="61248"/>
    <cellStyle name="Tekst upozorenja 78" xfId="61254"/>
    <cellStyle name="Tekst upozorenja 79" xfId="61259"/>
    <cellStyle name="Tekst upozorenja 8" xfId="60686"/>
    <cellStyle name="Tekst upozorenja 80" xfId="61267"/>
    <cellStyle name="Tekst upozorenja 81" xfId="61258"/>
    <cellStyle name="Tekst upozorenja 9" xfId="60728"/>
    <cellStyle name="Testo avviso" xfId="5700"/>
    <cellStyle name="Testo avviso 2" xfId="5701"/>
    <cellStyle name="Testo descrittivo" xfId="5702"/>
    <cellStyle name="Testo descrittivo 2" xfId="5703"/>
    <cellStyle name="Text Indent A" xfId="5704"/>
    <cellStyle name="Text Indent A 2" xfId="5705"/>
    <cellStyle name="Text Indent B" xfId="5706"/>
    <cellStyle name="Text Indent B 2" xfId="5707"/>
    <cellStyle name="Text Indent C" xfId="5708"/>
    <cellStyle name="Text Indent C 2" xfId="5709"/>
    <cellStyle name="Title 2" xfId="5710"/>
    <cellStyle name="Title 2 2" xfId="5711"/>
    <cellStyle name="Title 2 2 2" xfId="5712"/>
    <cellStyle name="Title 2 3" xfId="5713"/>
    <cellStyle name="Title 2 3 2" xfId="5714"/>
    <cellStyle name="Title 2 4" xfId="5715"/>
    <cellStyle name="Title 2 4 2" xfId="5716"/>
    <cellStyle name="Title 2 5" xfId="5717"/>
    <cellStyle name="Title 2 6" xfId="46377"/>
    <cellStyle name="Title 3" xfId="5718"/>
    <cellStyle name="Title 3 10" xfId="5719"/>
    <cellStyle name="Title 3 11" xfId="5720"/>
    <cellStyle name="Title 3 12" xfId="5721"/>
    <cellStyle name="Title 3 13" xfId="5722"/>
    <cellStyle name="Title 3 14" xfId="5723"/>
    <cellStyle name="Title 3 15" xfId="5724"/>
    <cellStyle name="Title 3 16" xfId="5725"/>
    <cellStyle name="Title 3 17" xfId="5726"/>
    <cellStyle name="Title 3 18" xfId="5727"/>
    <cellStyle name="Title 3 19" xfId="5728"/>
    <cellStyle name="Title 3 2" xfId="5729"/>
    <cellStyle name="Title 3 20" xfId="5730"/>
    <cellStyle name="Title 3 21" xfId="5731"/>
    <cellStyle name="Title 3 22" xfId="5732"/>
    <cellStyle name="Title 3 23" xfId="5733"/>
    <cellStyle name="Title 3 24" xfId="5734"/>
    <cellStyle name="Title 3 25" xfId="5735"/>
    <cellStyle name="Title 3 26" xfId="5736"/>
    <cellStyle name="Title 3 27" xfId="5737"/>
    <cellStyle name="Title 3 28" xfId="5738"/>
    <cellStyle name="Title 3 29" xfId="5739"/>
    <cellStyle name="Title 3 3" xfId="5740"/>
    <cellStyle name="Title 3 30" xfId="5741"/>
    <cellStyle name="Title 3 31" xfId="5742"/>
    <cellStyle name="Title 3 32" xfId="5743"/>
    <cellStyle name="Title 3 4" xfId="5744"/>
    <cellStyle name="Title 3 5" xfId="5745"/>
    <cellStyle name="Title 3 6" xfId="5746"/>
    <cellStyle name="Title 3 7" xfId="5747"/>
    <cellStyle name="Title 3 8" xfId="5748"/>
    <cellStyle name="Title 3 9" xfId="5749"/>
    <cellStyle name="Title 4" xfId="5750"/>
    <cellStyle name="Title 4 10" xfId="5751"/>
    <cellStyle name="Title 4 11" xfId="5752"/>
    <cellStyle name="Title 4 12" xfId="5753"/>
    <cellStyle name="Title 4 13" xfId="5754"/>
    <cellStyle name="Title 4 14" xfId="5755"/>
    <cellStyle name="Title 4 15" xfId="5756"/>
    <cellStyle name="Title 4 16" xfId="5757"/>
    <cellStyle name="Title 4 17" xfId="5758"/>
    <cellStyle name="Title 4 18" xfId="5759"/>
    <cellStyle name="Title 4 19" xfId="5760"/>
    <cellStyle name="Title 4 2" xfId="5761"/>
    <cellStyle name="Title 4 20" xfId="5762"/>
    <cellStyle name="Title 4 21" xfId="5763"/>
    <cellStyle name="Title 4 22" xfId="5764"/>
    <cellStyle name="Title 4 23" xfId="5765"/>
    <cellStyle name="Title 4 24" xfId="5766"/>
    <cellStyle name="Title 4 25" xfId="5767"/>
    <cellStyle name="Title 4 26" xfId="5768"/>
    <cellStyle name="Title 4 27" xfId="5769"/>
    <cellStyle name="Title 4 28" xfId="5770"/>
    <cellStyle name="Title 4 29" xfId="5771"/>
    <cellStyle name="Title 4 3" xfId="5772"/>
    <cellStyle name="Title 4 4" xfId="5773"/>
    <cellStyle name="Title 4 5" xfId="5774"/>
    <cellStyle name="Title 4 6" xfId="5775"/>
    <cellStyle name="Title 4 7" xfId="5776"/>
    <cellStyle name="Title 4 8" xfId="5777"/>
    <cellStyle name="Title 4 9" xfId="5778"/>
    <cellStyle name="Title 5" xfId="60538"/>
    <cellStyle name="Titolo" xfId="5779"/>
    <cellStyle name="Titolo 1" xfId="5780"/>
    <cellStyle name="Titolo 1 2" xfId="5781"/>
    <cellStyle name="Titolo 2" xfId="5782"/>
    <cellStyle name="Titolo 2 2" xfId="5783"/>
    <cellStyle name="Titolo 3" xfId="5784"/>
    <cellStyle name="Titolo 3 2" xfId="5785"/>
    <cellStyle name="Titolo 4" xfId="5786"/>
    <cellStyle name="Titolo 4 2" xfId="5787"/>
    <cellStyle name="Titolo 5" xfId="5788"/>
    <cellStyle name="Titolo 5 2" xfId="5789"/>
    <cellStyle name="Titolo 6" xfId="5790"/>
    <cellStyle name="Titolo 6 2" xfId="5791"/>
    <cellStyle name="Titolo 7" xfId="5792"/>
    <cellStyle name="Total 2" xfId="5793"/>
    <cellStyle name="Total 2 2" xfId="5794"/>
    <cellStyle name="Total 2 2 2" xfId="5795"/>
    <cellStyle name="Total 2 3" xfId="5796"/>
    <cellStyle name="Total 2 3 2" xfId="5797"/>
    <cellStyle name="Total 2 4" xfId="5798"/>
    <cellStyle name="Total 2 4 2" xfId="5799"/>
    <cellStyle name="Total 2 5" xfId="5800"/>
    <cellStyle name="Total 2 6" xfId="60661"/>
    <cellStyle name="Total 2_Rabac 2011 - 080310" xfId="5801"/>
    <cellStyle name="Total 3" xfId="5802"/>
    <cellStyle name="Total 3 10" xfId="5803"/>
    <cellStyle name="Total 3 11" xfId="5804"/>
    <cellStyle name="Total 3 12" xfId="5805"/>
    <cellStyle name="Total 3 13" xfId="5806"/>
    <cellStyle name="Total 3 14" xfId="5807"/>
    <cellStyle name="Total 3 15" xfId="5808"/>
    <cellStyle name="Total 3 16" xfId="5809"/>
    <cellStyle name="Total 3 17" xfId="5810"/>
    <cellStyle name="Total 3 18" xfId="5811"/>
    <cellStyle name="Total 3 19" xfId="5812"/>
    <cellStyle name="Total 3 2" xfId="5813"/>
    <cellStyle name="Total 3 20" xfId="5814"/>
    <cellStyle name="Total 3 21" xfId="5815"/>
    <cellStyle name="Total 3 22" xfId="5816"/>
    <cellStyle name="Total 3 23" xfId="5817"/>
    <cellStyle name="Total 3 24" xfId="5818"/>
    <cellStyle name="Total 3 25" xfId="5819"/>
    <cellStyle name="Total 3 26" xfId="5820"/>
    <cellStyle name="Total 3 27" xfId="5821"/>
    <cellStyle name="Total 3 28" xfId="5822"/>
    <cellStyle name="Total 3 29" xfId="5823"/>
    <cellStyle name="Total 3 3" xfId="5824"/>
    <cellStyle name="Total 3 30" xfId="5825"/>
    <cellStyle name="Total 3 31" xfId="5826"/>
    <cellStyle name="Total 3 32" xfId="5827"/>
    <cellStyle name="Total 3 4" xfId="5828"/>
    <cellStyle name="Total 3 5" xfId="5829"/>
    <cellStyle name="Total 3 6" xfId="5830"/>
    <cellStyle name="Total 3 7" xfId="5831"/>
    <cellStyle name="Total 3 8" xfId="5832"/>
    <cellStyle name="Total 3 9" xfId="5833"/>
    <cellStyle name="Total 4" xfId="5834"/>
    <cellStyle name="Total 4 10" xfId="5835"/>
    <cellStyle name="Total 4 11" xfId="5836"/>
    <cellStyle name="Total 4 12" xfId="5837"/>
    <cellStyle name="Total 4 13" xfId="5838"/>
    <cellStyle name="Total 4 14" xfId="5839"/>
    <cellStyle name="Total 4 15" xfId="5840"/>
    <cellStyle name="Total 4 16" xfId="5841"/>
    <cellStyle name="Total 4 17" xfId="5842"/>
    <cellStyle name="Total 4 18" xfId="5843"/>
    <cellStyle name="Total 4 19" xfId="5844"/>
    <cellStyle name="Total 4 2" xfId="5845"/>
    <cellStyle name="Total 4 20" xfId="5846"/>
    <cellStyle name="Total 4 21" xfId="5847"/>
    <cellStyle name="Total 4 22" xfId="5848"/>
    <cellStyle name="Total 4 23" xfId="5849"/>
    <cellStyle name="Total 4 24" xfId="5850"/>
    <cellStyle name="Total 4 25" xfId="5851"/>
    <cellStyle name="Total 4 26" xfId="5852"/>
    <cellStyle name="Total 4 27" xfId="5853"/>
    <cellStyle name="Total 4 28" xfId="5854"/>
    <cellStyle name="Total 4 29" xfId="5855"/>
    <cellStyle name="Total 4 3" xfId="5856"/>
    <cellStyle name="Total 4 30" xfId="5857"/>
    <cellStyle name="Total 4 4" xfId="5858"/>
    <cellStyle name="Total 4 5" xfId="5859"/>
    <cellStyle name="Total 4 6" xfId="5860"/>
    <cellStyle name="Total 4 7" xfId="5861"/>
    <cellStyle name="Total 4 8" xfId="5862"/>
    <cellStyle name="Total 4 9" xfId="5863"/>
    <cellStyle name="Total 5" xfId="5864"/>
    <cellStyle name="Total 5 2" xfId="5865"/>
    <cellStyle name="Total 6" xfId="5866"/>
    <cellStyle name="Total 6 2" xfId="5867"/>
    <cellStyle name="Total 7" xfId="5868"/>
    <cellStyle name="Total 7 2" xfId="5869"/>
    <cellStyle name="Totale" xfId="5870"/>
    <cellStyle name="Totale 2" xfId="5871"/>
    <cellStyle name="Überschrift" xfId="46378"/>
    <cellStyle name="Überschrift 1" xfId="46379"/>
    <cellStyle name="Überschrift 2" xfId="46380"/>
    <cellStyle name="Überschrift 3" xfId="46381"/>
    <cellStyle name="Überschrift 4" xfId="46382"/>
    <cellStyle name="Ukupni zbroj" xfId="7263"/>
    <cellStyle name="Ukupni zbroj 2" xfId="5872"/>
    <cellStyle name="Ukupni zbroj 2 2" xfId="5873"/>
    <cellStyle name="Ukupni zbroj 2 3" xfId="46383"/>
    <cellStyle name="Ukupni zbroj 3" xfId="5874"/>
    <cellStyle name="Ukupni zbroj 3 2" xfId="5875"/>
    <cellStyle name="ukupno" xfId="5876"/>
    <cellStyle name="Ukupno 2" xfId="5877"/>
    <cellStyle name="Ukupno 2 2" xfId="5878"/>
    <cellStyle name="ukupno 2 2 2" xfId="53875"/>
    <cellStyle name="ukupno 2 3" xfId="47306"/>
    <cellStyle name="ukupno 2 4" xfId="45858"/>
    <cellStyle name="ukupno 3" xfId="5879"/>
    <cellStyle name="ukupno 3 2" xfId="48259"/>
    <cellStyle name="ukupno 4" xfId="5880"/>
    <cellStyle name="ukupno 5" xfId="5881"/>
    <cellStyle name="ukupno 6" xfId="5882"/>
    <cellStyle name="ukupno 7" xfId="7447"/>
    <cellStyle name="Unos" xfId="7264"/>
    <cellStyle name="Unos 2" xfId="5883"/>
    <cellStyle name="Unos 2 2" xfId="5884"/>
    <cellStyle name="Unos 2 3" xfId="46384"/>
    <cellStyle name="Unos 3" xfId="5885"/>
    <cellStyle name="Unos 3 2" xfId="5886"/>
    <cellStyle name="Unos 4" xfId="5887"/>
    <cellStyle name="Unos 4 2" xfId="5888"/>
    <cellStyle name="Valore non valido" xfId="5889"/>
    <cellStyle name="Valore non valido 2" xfId="5890"/>
    <cellStyle name="Valore non valido 2 2" xfId="5891"/>
    <cellStyle name="Valore non valido 3" xfId="5892"/>
    <cellStyle name="Valore non valido 3 2" xfId="5893"/>
    <cellStyle name="Valore non valido 4" xfId="5894"/>
    <cellStyle name="Valore non valido 4 2" xfId="5895"/>
    <cellStyle name="Valore non valido 5" xfId="5896"/>
    <cellStyle name="Valore valido" xfId="5897"/>
    <cellStyle name="Valore valido 2" xfId="5898"/>
    <cellStyle name="Valore valido 2 2" xfId="5899"/>
    <cellStyle name="Valore valido 3" xfId="5900"/>
    <cellStyle name="Valore valido 3 2" xfId="5901"/>
    <cellStyle name="Valore valido 4" xfId="5902"/>
    <cellStyle name="Valore valido 4 2" xfId="5903"/>
    <cellStyle name="Valore valido 5" xfId="5904"/>
    <cellStyle name="Valuta 2" xfId="5905"/>
    <cellStyle name="Valuta 2 2" xfId="5906"/>
    <cellStyle name="Valuta 2 2 2" xfId="5907"/>
    <cellStyle name="Valuta 2 2 2 2" xfId="60645"/>
    <cellStyle name="Valuta 2 2 3" xfId="60588"/>
    <cellStyle name="Valuta 2 3" xfId="5908"/>
    <cellStyle name="Valuta 2 3 2" xfId="60647"/>
    <cellStyle name="Valuta 2 3 3" xfId="60646"/>
    <cellStyle name="Valuta 2 4" xfId="46385"/>
    <cellStyle name="Valuta 2 4 2" xfId="60649"/>
    <cellStyle name="Valuta 2 4 3" xfId="60648"/>
    <cellStyle name="Valuta 2 5" xfId="60650"/>
    <cellStyle name="Valuta 3" xfId="5909"/>
    <cellStyle name="Valuta 3 2" xfId="5910"/>
    <cellStyle name="Valuta 3 2 2" xfId="5911"/>
    <cellStyle name="Valuta 3 2 3" xfId="6087"/>
    <cellStyle name="Valuta 3 2 4" xfId="60652"/>
    <cellStyle name="Valuta 3 3" xfId="5912"/>
    <cellStyle name="Valuta 3 4" xfId="5913"/>
    <cellStyle name="Valuta 3 5" xfId="46386"/>
    <cellStyle name="Valuta 3 6" xfId="60651"/>
    <cellStyle name="Valuta 4" xfId="6079"/>
    <cellStyle name="Valuta 4 2" xfId="46388"/>
    <cellStyle name="Valuta 4 3" xfId="46387"/>
    <cellStyle name="Valuta 5" xfId="46389"/>
    <cellStyle name="Valuta 5 2" xfId="46390"/>
    <cellStyle name="Vejica 2" xfId="60589"/>
    <cellStyle name="Vejica 3" xfId="60653"/>
    <cellStyle name="Verknüpfte Zelle" xfId="46391"/>
    <cellStyle name="Währung [0]_CASHFLOW" xfId="5914"/>
    <cellStyle name="Währung_Basis for Calculation" xfId="5915"/>
    <cellStyle name="Warnender Text" xfId="46392"/>
    <cellStyle name="Warning Text 2" xfId="5916"/>
    <cellStyle name="Warning Text 2 2" xfId="5917"/>
    <cellStyle name="Warning Text 2 2 2" xfId="5918"/>
    <cellStyle name="Warning Text 2 3" xfId="5919"/>
    <cellStyle name="Warning Text 2 3 2" xfId="5920"/>
    <cellStyle name="Warning Text 2 4" xfId="5921"/>
    <cellStyle name="Warning Text 2 4 2" xfId="5922"/>
    <cellStyle name="Warning Text 2 5" xfId="5923"/>
    <cellStyle name="Warning Text 2 6" xfId="46393"/>
    <cellStyle name="Warning Text 3" xfId="5924"/>
    <cellStyle name="Warning Text 3 10" xfId="5925"/>
    <cellStyle name="Warning Text 3 11" xfId="5926"/>
    <cellStyle name="Warning Text 3 12" xfId="5927"/>
    <cellStyle name="Warning Text 3 13" xfId="5928"/>
    <cellStyle name="Warning Text 3 14" xfId="5929"/>
    <cellStyle name="Warning Text 3 15" xfId="5930"/>
    <cellStyle name="Warning Text 3 16" xfId="5931"/>
    <cellStyle name="Warning Text 3 17" xfId="5932"/>
    <cellStyle name="Warning Text 3 18" xfId="5933"/>
    <cellStyle name="Warning Text 3 19" xfId="5934"/>
    <cellStyle name="Warning Text 3 2" xfId="5935"/>
    <cellStyle name="Warning Text 3 20" xfId="5936"/>
    <cellStyle name="Warning Text 3 21" xfId="5937"/>
    <cellStyle name="Warning Text 3 22" xfId="5938"/>
    <cellStyle name="Warning Text 3 23" xfId="5939"/>
    <cellStyle name="Warning Text 3 24" xfId="5940"/>
    <cellStyle name="Warning Text 3 25" xfId="5941"/>
    <cellStyle name="Warning Text 3 26" xfId="5942"/>
    <cellStyle name="Warning Text 3 27" xfId="5943"/>
    <cellStyle name="Warning Text 3 28" xfId="5944"/>
    <cellStyle name="Warning Text 3 29" xfId="5945"/>
    <cellStyle name="Warning Text 3 3" xfId="5946"/>
    <cellStyle name="Warning Text 3 30" xfId="5947"/>
    <cellStyle name="Warning Text 3 31" xfId="5948"/>
    <cellStyle name="Warning Text 3 32" xfId="5949"/>
    <cellStyle name="Warning Text 3 4" xfId="5950"/>
    <cellStyle name="Warning Text 3 5" xfId="5951"/>
    <cellStyle name="Warning Text 3 6" xfId="5952"/>
    <cellStyle name="Warning Text 3 7" xfId="5953"/>
    <cellStyle name="Warning Text 3 8" xfId="5954"/>
    <cellStyle name="Warning Text 3 9" xfId="5955"/>
    <cellStyle name="Warning Text 4" xfId="5956"/>
    <cellStyle name="Warning Text 4 10" xfId="5957"/>
    <cellStyle name="Warning Text 4 11" xfId="5958"/>
    <cellStyle name="Warning Text 4 12" xfId="5959"/>
    <cellStyle name="Warning Text 4 13" xfId="5960"/>
    <cellStyle name="Warning Text 4 14" xfId="5961"/>
    <cellStyle name="Warning Text 4 15" xfId="5962"/>
    <cellStyle name="Warning Text 4 16" xfId="5963"/>
    <cellStyle name="Warning Text 4 17" xfId="5964"/>
    <cellStyle name="Warning Text 4 18" xfId="5965"/>
    <cellStyle name="Warning Text 4 19" xfId="5966"/>
    <cellStyle name="Warning Text 4 2" xfId="5967"/>
    <cellStyle name="Warning Text 4 20" xfId="5968"/>
    <cellStyle name="Warning Text 4 21" xfId="5969"/>
    <cellStyle name="Warning Text 4 22" xfId="5970"/>
    <cellStyle name="Warning Text 4 23" xfId="5971"/>
    <cellStyle name="Warning Text 4 24" xfId="5972"/>
    <cellStyle name="Warning Text 4 25" xfId="5973"/>
    <cellStyle name="Warning Text 4 26" xfId="5974"/>
    <cellStyle name="Warning Text 4 27" xfId="5975"/>
    <cellStyle name="Warning Text 4 28" xfId="5976"/>
    <cellStyle name="Warning Text 4 29" xfId="5977"/>
    <cellStyle name="Warning Text 4 3" xfId="5978"/>
    <cellStyle name="Warning Text 4 30" xfId="5979"/>
    <cellStyle name="Warning Text 4 4" xfId="5980"/>
    <cellStyle name="Warning Text 4 5" xfId="5981"/>
    <cellStyle name="Warning Text 4 6" xfId="5982"/>
    <cellStyle name="Warning Text 4 7" xfId="5983"/>
    <cellStyle name="Warning Text 4 8" xfId="5984"/>
    <cellStyle name="Warning Text 4 9" xfId="5985"/>
    <cellStyle name="wrap" xfId="5986"/>
    <cellStyle name="zadnja" xfId="5987"/>
    <cellStyle name="zadnja 2" xfId="5988"/>
    <cellStyle name="zadnja 2 2" xfId="5989"/>
    <cellStyle name="zadnja 2 2 2" xfId="45860"/>
    <cellStyle name="zadnja 2 3" xfId="46394"/>
    <cellStyle name="zadnja 2 4" xfId="7448"/>
    <cellStyle name="zadnja 3" xfId="5990"/>
    <cellStyle name="zadnja 3 2" xfId="45859"/>
    <cellStyle name="zadnja 4" xfId="7265"/>
    <cellStyle name="zadnja_B - Radovi" xfId="7621"/>
    <cellStyle name="Zarez 10" xfId="46395"/>
    <cellStyle name="Zarez 10 2" xfId="46396"/>
    <cellStyle name="Zarez 10 2 2" xfId="46397"/>
    <cellStyle name="Zarez 10 3" xfId="46398"/>
    <cellStyle name="Zarez 11" xfId="6089"/>
    <cellStyle name="Zarez 11 2" xfId="46400"/>
    <cellStyle name="Zarez 11 3" xfId="46399"/>
    <cellStyle name="Zarez 12" xfId="46401"/>
    <cellStyle name="Zarez 12 2" xfId="46402"/>
    <cellStyle name="Zarez 18" xfId="46403"/>
    <cellStyle name="Zarez 18 2" xfId="46404"/>
    <cellStyle name="Zarez 2" xfId="5991"/>
    <cellStyle name="Zarez 2 10" xfId="46405"/>
    <cellStyle name="Zarez 2 10 2" xfId="46406"/>
    <cellStyle name="Zarez 2 10 3" xfId="46407"/>
    <cellStyle name="Zarez 2 11" xfId="46408"/>
    <cellStyle name="Zarez 2 11 2" xfId="46409"/>
    <cellStyle name="Zarez 2 11 3" xfId="46410"/>
    <cellStyle name="Zarez 2 12" xfId="46411"/>
    <cellStyle name="Zarez 2 12 2" xfId="46412"/>
    <cellStyle name="Zarez 2 12 3" xfId="46413"/>
    <cellStyle name="Zarez 2 13" xfId="46414"/>
    <cellStyle name="Zarez 2 13 2" xfId="46415"/>
    <cellStyle name="Zarez 2 13 3" xfId="46416"/>
    <cellStyle name="Zarez 2 14" xfId="46417"/>
    <cellStyle name="Zarez 2 14 2" xfId="46418"/>
    <cellStyle name="Zarez 2 14 3" xfId="46419"/>
    <cellStyle name="Zarez 2 15" xfId="46420"/>
    <cellStyle name="Zarez 2 15 2" xfId="46421"/>
    <cellStyle name="Zarez 2 15 3" xfId="46422"/>
    <cellStyle name="Zarez 2 16" xfId="46423"/>
    <cellStyle name="Zarez 2 17" xfId="7275"/>
    <cellStyle name="Zarez 2 2" xfId="5992"/>
    <cellStyle name="Zarez 2 2 2" xfId="5993"/>
    <cellStyle name="Zarez 2 2 2 2" xfId="5994"/>
    <cellStyle name="Zarez 2 2 2 2 2" xfId="5995"/>
    <cellStyle name="Zarez 2 2 2 2 2 2" xfId="5996"/>
    <cellStyle name="Zarez 2 2 2 2 3" xfId="5997"/>
    <cellStyle name="Zarez 2 2 2 2 4" xfId="5998"/>
    <cellStyle name="Zarez 2 2 2 2 5" xfId="6074"/>
    <cellStyle name="Zarez 2 2 2 2 6" xfId="46425"/>
    <cellStyle name="Zarez 2 2 2 3" xfId="5999"/>
    <cellStyle name="Zarez 2 2 2 3 2" xfId="6000"/>
    <cellStyle name="Zarez 2 2 2 3 3" xfId="6001"/>
    <cellStyle name="Zarez 2 2 2 4" xfId="6002"/>
    <cellStyle name="Zarez 2 2 2 5" xfId="6003"/>
    <cellStyle name="Zarez 2 2 2 6" xfId="45862"/>
    <cellStyle name="Zarez 2 2 3" xfId="6004"/>
    <cellStyle name="Zarez 2 2 3 2" xfId="6005"/>
    <cellStyle name="Zarez 2 2 3 2 2" xfId="51455"/>
    <cellStyle name="Zarez 2 2 3 3" xfId="46426"/>
    <cellStyle name="Zarez 2 2 4" xfId="6006"/>
    <cellStyle name="Zarez 2 2 4 2" xfId="6007"/>
    <cellStyle name="Zarez 2 2 4 3" xfId="6008"/>
    <cellStyle name="Zarez 2 2 4 4" xfId="46424"/>
    <cellStyle name="Zarez 2 2 5" xfId="6009"/>
    <cellStyle name="Zarez 2 2 6" xfId="6010"/>
    <cellStyle name="Zarez 2 2 7" xfId="15692"/>
    <cellStyle name="Zarez 2 3" xfId="6011"/>
    <cellStyle name="Zarez 2 3 2" xfId="6012"/>
    <cellStyle name="Zarez 2 3 2 2" xfId="6013"/>
    <cellStyle name="Zarez 2 3 2 2 2" xfId="53876"/>
    <cellStyle name="Zarez 2 3 2 3" xfId="6014"/>
    <cellStyle name="Zarez 2 3 2 4" xfId="46428"/>
    <cellStyle name="Zarez 2 3 3" xfId="6015"/>
    <cellStyle name="Zarez 2 3 3 2" xfId="46429"/>
    <cellStyle name="Zarez 2 3 4" xfId="6016"/>
    <cellStyle name="Zarez 2 3 4 2" xfId="46427"/>
    <cellStyle name="Zarez 2 3 5" xfId="45861"/>
    <cellStyle name="Zarez 2 4" xfId="6017"/>
    <cellStyle name="Zarez 2 4 2" xfId="6018"/>
    <cellStyle name="Zarez 2 4 2 2" xfId="46431"/>
    <cellStyle name="Zarez 2 4 3" xfId="6019"/>
    <cellStyle name="Zarez 2 4 3 2" xfId="46432"/>
    <cellStyle name="Zarez 2 4 4" xfId="46430"/>
    <cellStyle name="Zarez 2 5" xfId="6020"/>
    <cellStyle name="Zarez 2 5 2" xfId="46434"/>
    <cellStyle name="Zarez 2 5 3" xfId="46435"/>
    <cellStyle name="Zarez 2 5 4" xfId="48423"/>
    <cellStyle name="Zarez 2 5 5" xfId="46433"/>
    <cellStyle name="Zarez 2 6" xfId="6104"/>
    <cellStyle name="Zarez 2 6 2" xfId="46437"/>
    <cellStyle name="Zarez 2 6 3" xfId="46438"/>
    <cellStyle name="Zarez 2 6 4" xfId="49429"/>
    <cellStyle name="Zarez 2 6 5" xfId="46436"/>
    <cellStyle name="Zarez 2 7" xfId="46439"/>
    <cellStyle name="Zarez 2 7 2" xfId="46440"/>
    <cellStyle name="Zarez 2 7 3" xfId="46441"/>
    <cellStyle name="Zarez 2 7 4" xfId="49437"/>
    <cellStyle name="Zarez 2 8" xfId="46442"/>
    <cellStyle name="Zarez 2 8 2" xfId="46443"/>
    <cellStyle name="Zarez 2 8 3" xfId="46444"/>
    <cellStyle name="Zarez 2 9" xfId="46445"/>
    <cellStyle name="Zarez 2 9 2" xfId="46446"/>
    <cellStyle name="Zarez 2 9 3" xfId="46447"/>
    <cellStyle name="Zarez 3" xfId="6021"/>
    <cellStyle name="Zarez 3 2" xfId="6022"/>
    <cellStyle name="Zarez 3 2 2" xfId="6023"/>
    <cellStyle name="Zarez 3 2 2 2" xfId="53877"/>
    <cellStyle name="Zarez 3 2 3" xfId="47302"/>
    <cellStyle name="Zarez 3 2 4" xfId="45863"/>
    <cellStyle name="Zarez 3 3" xfId="6024"/>
    <cellStyle name="Zarez 3 3 2" xfId="6025"/>
    <cellStyle name="Zarez 3 3 2 2" xfId="47419"/>
    <cellStyle name="Zarez 3 3 3" xfId="6026"/>
    <cellStyle name="Zarez 3 3 4" xfId="46448"/>
    <cellStyle name="Zarez 3 4" xfId="6027"/>
    <cellStyle name="Zarez 3 4 2" xfId="48417"/>
    <cellStyle name="Zarez 3 5" xfId="48422"/>
    <cellStyle name="Zarez 3 6" xfId="49428"/>
    <cellStyle name="Zarez 3 7" xfId="49436"/>
    <cellStyle name="Zarez 3 8" xfId="7274"/>
    <cellStyle name="Zarez 4" xfId="6028"/>
    <cellStyle name="Zarez 4 2" xfId="6029"/>
    <cellStyle name="Zarez 4 2 2" xfId="6030"/>
    <cellStyle name="Zarez 4 2 3" xfId="60655"/>
    <cellStyle name="Zarez 4 3" xfId="6031"/>
    <cellStyle name="Zarez 4 4" xfId="46449"/>
    <cellStyle name="Zarez 4 5" xfId="60654"/>
    <cellStyle name="Zarez 5" xfId="6032"/>
    <cellStyle name="Zarez 5 2" xfId="6033"/>
    <cellStyle name="Zarez 5 2 2" xfId="6034"/>
    <cellStyle name="Zarez 5 3" xfId="6035"/>
    <cellStyle name="Zarez 5 3 2" xfId="6036"/>
    <cellStyle name="Zarez 5 3 3" xfId="6037"/>
    <cellStyle name="Zarez 5 4" xfId="6038"/>
    <cellStyle name="Zarez 5 4 2" xfId="6039"/>
    <cellStyle name="Zarez 5 4 3" xfId="6040"/>
    <cellStyle name="Zarez 5 5" xfId="6041"/>
    <cellStyle name="Zarez 5 6" xfId="6042"/>
    <cellStyle name="Zarez 5 7" xfId="46450"/>
    <cellStyle name="Zarez 6" xfId="6043"/>
    <cellStyle name="Zarez 6 2" xfId="6044"/>
    <cellStyle name="Zarez 6 2 2" xfId="6045"/>
    <cellStyle name="Zarez 6 3" xfId="6046"/>
    <cellStyle name="Zarez 6 4" xfId="46451"/>
    <cellStyle name="Zarez 7" xfId="6047"/>
    <cellStyle name="Zarez 7 2" xfId="6048"/>
    <cellStyle name="Zarez 7 2 2" xfId="46454"/>
    <cellStyle name="Zarez 7 2 3" xfId="46453"/>
    <cellStyle name="Zarez 7 3" xfId="6049"/>
    <cellStyle name="Zarez 7 3 2" xfId="46456"/>
    <cellStyle name="Zarez 7 3 3" xfId="46455"/>
    <cellStyle name="Zarez 7 4" xfId="46457"/>
    <cellStyle name="Zarez 7 4 2" xfId="46458"/>
    <cellStyle name="Zarez 7 5" xfId="46459"/>
    <cellStyle name="Zarez 7 5 2" xfId="46460"/>
    <cellStyle name="Zarez 7 6" xfId="46461"/>
    <cellStyle name="Zarez 7 6 2" xfId="46462"/>
    <cellStyle name="Zarez 7 7" xfId="46463"/>
    <cellStyle name="Zarez 7 8" xfId="46452"/>
    <cellStyle name="Zarez 8" xfId="6050"/>
    <cellStyle name="Zarez 8 2" xfId="6051"/>
    <cellStyle name="Zarez 8 3" xfId="6052"/>
    <cellStyle name="Zarez 8 4" xfId="46464"/>
    <cellStyle name="Zarez 9" xfId="46465"/>
    <cellStyle name="Zelle überprüfen" xfId="46466"/>
  </cellStyles>
  <dxfs count="89">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7E4B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FF99FF"/>
      <rgbColor rgb="00FFCC99"/>
      <rgbColor rgb="003366FF"/>
      <rgbColor rgb="0033CCCC"/>
      <rgbColor rgb="0092D05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13</xdr:col>
      <xdr:colOff>85725</xdr:colOff>
      <xdr:row>44</xdr:row>
      <xdr:rowOff>104775</xdr:rowOff>
    </xdr:from>
    <xdr:to>
      <xdr:col>20</xdr:col>
      <xdr:colOff>36247</xdr:colOff>
      <xdr:row>46</xdr:row>
      <xdr:rowOff>4704496</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67525" y="21678900"/>
          <a:ext cx="4217722" cy="4885471"/>
        </a:xfrm>
        <a:prstGeom prst="rect">
          <a:avLst/>
        </a:prstGeom>
      </xdr:spPr>
    </xdr:pic>
    <xdr:clientData/>
  </xdr:twoCellAnchor>
  <xdr:twoCellAnchor editAs="oneCell">
    <xdr:from>
      <xdr:col>18</xdr:col>
      <xdr:colOff>438150</xdr:colOff>
      <xdr:row>61</xdr:row>
      <xdr:rowOff>28575</xdr:rowOff>
    </xdr:from>
    <xdr:to>
      <xdr:col>30</xdr:col>
      <xdr:colOff>322950</xdr:colOff>
      <xdr:row>62</xdr:row>
      <xdr:rowOff>3514271</xdr:rowOff>
    </xdr:to>
    <xdr:pic>
      <xdr:nvPicPr>
        <xdr:cNvPr id="3" name="Picture 2"/>
        <xdr:cNvPicPr>
          <a:picLocks noChangeAspect="1"/>
        </xdr:cNvPicPr>
      </xdr:nvPicPr>
      <xdr:blipFill>
        <a:blip xmlns:r="http://schemas.openxmlformats.org/officeDocument/2006/relationships" r:embed="rId2"/>
        <a:stretch>
          <a:fillRect/>
        </a:stretch>
      </xdr:blipFill>
      <xdr:spPr>
        <a:xfrm>
          <a:off x="10106025" y="26746200"/>
          <a:ext cx="7200000" cy="3628571"/>
        </a:xfrm>
        <a:prstGeom prst="rect">
          <a:avLst/>
        </a:prstGeom>
      </xdr:spPr>
    </xdr:pic>
    <xdr:clientData/>
  </xdr:twoCellAnchor>
  <xdr:twoCellAnchor editAs="oneCell">
    <xdr:from>
      <xdr:col>13</xdr:col>
      <xdr:colOff>285750</xdr:colOff>
      <xdr:row>61</xdr:row>
      <xdr:rowOff>38100</xdr:rowOff>
    </xdr:from>
    <xdr:to>
      <xdr:col>18</xdr:col>
      <xdr:colOff>275845</xdr:colOff>
      <xdr:row>62</xdr:row>
      <xdr:rowOff>2999987</xdr:rowOff>
    </xdr:to>
    <xdr:pic>
      <xdr:nvPicPr>
        <xdr:cNvPr id="4" name="Picture 3"/>
        <xdr:cNvPicPr>
          <a:picLocks noChangeAspect="1"/>
        </xdr:cNvPicPr>
      </xdr:nvPicPr>
      <xdr:blipFill>
        <a:blip xmlns:r="http://schemas.openxmlformats.org/officeDocument/2006/relationships" r:embed="rId3"/>
        <a:stretch>
          <a:fillRect/>
        </a:stretch>
      </xdr:blipFill>
      <xdr:spPr>
        <a:xfrm>
          <a:off x="6905625" y="26755725"/>
          <a:ext cx="3038095" cy="3104762"/>
        </a:xfrm>
        <a:prstGeom prst="rect">
          <a:avLst/>
        </a:prstGeom>
      </xdr:spPr>
    </xdr:pic>
    <xdr:clientData/>
  </xdr:twoCellAnchor>
  <xdr:twoCellAnchor editAs="oneCell">
    <xdr:from>
      <xdr:col>15</xdr:col>
      <xdr:colOff>295274</xdr:colOff>
      <xdr:row>76</xdr:row>
      <xdr:rowOff>84832</xdr:rowOff>
    </xdr:from>
    <xdr:to>
      <xdr:col>34</xdr:col>
      <xdr:colOff>398373</xdr:colOff>
      <xdr:row>79</xdr:row>
      <xdr:rowOff>2942754</xdr:rowOff>
    </xdr:to>
    <xdr:pic>
      <xdr:nvPicPr>
        <xdr:cNvPr id="7" name="Picture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96274" y="37003732"/>
          <a:ext cx="11685499" cy="3286547"/>
        </a:xfrm>
        <a:prstGeom prst="rect">
          <a:avLst/>
        </a:prstGeom>
      </xdr:spPr>
    </xdr:pic>
    <xdr:clientData/>
  </xdr:twoCellAnchor>
  <xdr:twoCellAnchor editAs="oneCell">
    <xdr:from>
      <xdr:col>15</xdr:col>
      <xdr:colOff>180975</xdr:colOff>
      <xdr:row>79</xdr:row>
      <xdr:rowOff>3095625</xdr:rowOff>
    </xdr:from>
    <xdr:to>
      <xdr:col>33</xdr:col>
      <xdr:colOff>341508</xdr:colOff>
      <xdr:row>84</xdr:row>
      <xdr:rowOff>94982</xdr:rowOff>
    </xdr:to>
    <xdr:pic>
      <xdr:nvPicPr>
        <xdr:cNvPr id="9" name="Picture 8"/>
        <xdr:cNvPicPr>
          <a:picLocks noChangeAspect="1"/>
        </xdr:cNvPicPr>
      </xdr:nvPicPr>
      <xdr:blipFill>
        <a:blip xmlns:r="http://schemas.openxmlformats.org/officeDocument/2006/relationships" r:embed="rId5"/>
        <a:stretch>
          <a:fillRect/>
        </a:stretch>
      </xdr:blipFill>
      <xdr:spPr>
        <a:xfrm>
          <a:off x="8020050" y="35871150"/>
          <a:ext cx="11133333" cy="2142857"/>
        </a:xfrm>
        <a:prstGeom prst="rect">
          <a:avLst/>
        </a:prstGeom>
      </xdr:spPr>
    </xdr:pic>
    <xdr:clientData/>
  </xdr:twoCellAnchor>
  <xdr:twoCellAnchor editAs="oneCell">
    <xdr:from>
      <xdr:col>12</xdr:col>
      <xdr:colOff>83324</xdr:colOff>
      <xdr:row>95</xdr:row>
      <xdr:rowOff>226199</xdr:rowOff>
    </xdr:from>
    <xdr:to>
      <xdr:col>18</xdr:col>
      <xdr:colOff>571499</xdr:colOff>
      <xdr:row>95</xdr:row>
      <xdr:rowOff>4391024</xdr:rowOff>
    </xdr:to>
    <xdr:pic>
      <xdr:nvPicPr>
        <xdr:cNvPr id="6" name="Picture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369824" y="45574724"/>
          <a:ext cx="4164825" cy="4164825"/>
        </a:xfrm>
        <a:prstGeom prst="rect">
          <a:avLst/>
        </a:prstGeom>
      </xdr:spPr>
    </xdr:pic>
    <xdr:clientData/>
  </xdr:twoCellAnchor>
  <xdr:twoCellAnchor editAs="oneCell">
    <xdr:from>
      <xdr:col>13</xdr:col>
      <xdr:colOff>447676</xdr:colOff>
      <xdr:row>102</xdr:row>
      <xdr:rowOff>127004</xdr:rowOff>
    </xdr:from>
    <xdr:to>
      <xdr:col>18</xdr:col>
      <xdr:colOff>361950</xdr:colOff>
      <xdr:row>108</xdr:row>
      <xdr:rowOff>3219453</xdr:rowOff>
    </xdr:to>
    <xdr:pic>
      <xdr:nvPicPr>
        <xdr:cNvPr id="8" name="Picture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5400000">
          <a:off x="6869113" y="52398617"/>
          <a:ext cx="3949699" cy="2962274"/>
        </a:xfrm>
        <a:prstGeom prst="rect">
          <a:avLst/>
        </a:prstGeom>
      </xdr:spPr>
    </xdr:pic>
    <xdr:clientData/>
  </xdr:twoCellAnchor>
  <xdr:twoCellAnchor editAs="oneCell">
    <xdr:from>
      <xdr:col>19</xdr:col>
      <xdr:colOff>285750</xdr:colOff>
      <xdr:row>103</xdr:row>
      <xdr:rowOff>79325</xdr:rowOff>
    </xdr:from>
    <xdr:to>
      <xdr:col>24</xdr:col>
      <xdr:colOff>157200</xdr:colOff>
      <xdr:row>108</xdr:row>
      <xdr:rowOff>3257550</xdr:rowOff>
    </xdr:to>
    <xdr:pic>
      <xdr:nvPicPr>
        <xdr:cNvPr id="12" name="Picture 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5400000">
          <a:off x="10371925" y="52486675"/>
          <a:ext cx="3892600" cy="2919450"/>
        </a:xfrm>
        <a:prstGeom prst="rect">
          <a:avLst/>
        </a:prstGeom>
      </xdr:spPr>
    </xdr:pic>
    <xdr:clientData/>
  </xdr:twoCellAnchor>
  <xdr:twoCellAnchor editAs="oneCell">
    <xdr:from>
      <xdr:col>16</xdr:col>
      <xdr:colOff>273825</xdr:colOff>
      <xdr:row>119</xdr:row>
      <xdr:rowOff>0</xdr:rowOff>
    </xdr:from>
    <xdr:to>
      <xdr:col>19</xdr:col>
      <xdr:colOff>72000</xdr:colOff>
      <xdr:row>120</xdr:row>
      <xdr:rowOff>2026425</xdr:rowOff>
    </xdr:to>
    <xdr:pic>
      <xdr:nvPicPr>
        <xdr:cNvPr id="13" name="Picture 1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5400000">
          <a:off x="8746613" y="59507140"/>
          <a:ext cx="2169300" cy="1626975"/>
        </a:xfrm>
        <a:prstGeom prst="rect">
          <a:avLst/>
        </a:prstGeom>
      </xdr:spPr>
    </xdr:pic>
    <xdr:clientData/>
  </xdr:twoCellAnchor>
  <xdr:twoCellAnchor editAs="oneCell">
    <xdr:from>
      <xdr:col>13</xdr:col>
      <xdr:colOff>214275</xdr:colOff>
      <xdr:row>119</xdr:row>
      <xdr:rowOff>0</xdr:rowOff>
    </xdr:from>
    <xdr:to>
      <xdr:col>16</xdr:col>
      <xdr:colOff>104775</xdr:colOff>
      <xdr:row>121</xdr:row>
      <xdr:rowOff>6400</xdr:rowOff>
    </xdr:to>
    <xdr:pic>
      <xdr:nvPicPr>
        <xdr:cNvPr id="14" name="Picture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rot="5400000">
          <a:off x="6842875" y="59520850"/>
          <a:ext cx="2292400" cy="1719300"/>
        </a:xfrm>
        <a:prstGeom prst="rect">
          <a:avLst/>
        </a:prstGeom>
      </xdr:spPr>
    </xdr:pic>
    <xdr:clientData/>
  </xdr:twoCellAnchor>
  <xdr:twoCellAnchor editAs="oneCell">
    <xdr:from>
      <xdr:col>14</xdr:col>
      <xdr:colOff>66675</xdr:colOff>
      <xdr:row>112</xdr:row>
      <xdr:rowOff>104775</xdr:rowOff>
    </xdr:from>
    <xdr:to>
      <xdr:col>19</xdr:col>
      <xdr:colOff>422275</xdr:colOff>
      <xdr:row>114</xdr:row>
      <xdr:rowOff>2371725</xdr:rowOff>
    </xdr:to>
    <xdr:pic>
      <xdr:nvPicPr>
        <xdr:cNvPr id="15" name="Picture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591425" y="56311800"/>
          <a:ext cx="3403600" cy="2552700"/>
        </a:xfrm>
        <a:prstGeom prst="rect">
          <a:avLst/>
        </a:prstGeom>
      </xdr:spPr>
    </xdr:pic>
    <xdr:clientData/>
  </xdr:twoCellAnchor>
  <xdr:twoCellAnchor editAs="oneCell">
    <xdr:from>
      <xdr:col>13</xdr:col>
      <xdr:colOff>142876</xdr:colOff>
      <xdr:row>134</xdr:row>
      <xdr:rowOff>1539878</xdr:rowOff>
    </xdr:from>
    <xdr:to>
      <xdr:col>16</xdr:col>
      <xdr:colOff>495300</xdr:colOff>
      <xdr:row>139</xdr:row>
      <xdr:rowOff>1162052</xdr:rowOff>
    </xdr:to>
    <xdr:pic>
      <xdr:nvPicPr>
        <xdr:cNvPr id="16" name="Picture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5400000">
          <a:off x="6694488" y="68264091"/>
          <a:ext cx="2908299" cy="2181224"/>
        </a:xfrm>
        <a:prstGeom prst="rect">
          <a:avLst/>
        </a:prstGeom>
      </xdr:spPr>
    </xdr:pic>
    <xdr:clientData/>
  </xdr:twoCellAnchor>
  <xdr:twoCellAnchor editAs="oneCell">
    <xdr:from>
      <xdr:col>17</xdr:col>
      <xdr:colOff>73800</xdr:colOff>
      <xdr:row>133</xdr:row>
      <xdr:rowOff>19800</xdr:rowOff>
    </xdr:from>
    <xdr:to>
      <xdr:col>21</xdr:col>
      <xdr:colOff>190500</xdr:colOff>
      <xdr:row>138</xdr:row>
      <xdr:rowOff>426225</xdr:rowOff>
    </xdr:to>
    <xdr:pic>
      <xdr:nvPicPr>
        <xdr:cNvPr id="17" name="Picture 1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rot="5400000">
          <a:off x="9001500" y="66663450"/>
          <a:ext cx="3406800" cy="2555100"/>
        </a:xfrm>
        <a:prstGeom prst="rect">
          <a:avLst/>
        </a:prstGeom>
      </xdr:spPr>
    </xdr:pic>
    <xdr:clientData/>
  </xdr:twoCellAnchor>
  <xdr:twoCellAnchor editAs="oneCell">
    <xdr:from>
      <xdr:col>21</xdr:col>
      <xdr:colOff>471450</xdr:colOff>
      <xdr:row>130</xdr:row>
      <xdr:rowOff>76200</xdr:rowOff>
    </xdr:from>
    <xdr:to>
      <xdr:col>28</xdr:col>
      <xdr:colOff>165431</xdr:colOff>
      <xdr:row>139</xdr:row>
      <xdr:rowOff>1214400</xdr:rowOff>
    </xdr:to>
    <xdr:pic>
      <xdr:nvPicPr>
        <xdr:cNvPr id="18" name="Picture 1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5400000">
          <a:off x="11603203" y="66239822"/>
          <a:ext cx="5281575" cy="3961181"/>
        </a:xfrm>
        <a:prstGeom prst="rect">
          <a:avLst/>
        </a:prstGeom>
      </xdr:spPr>
    </xdr:pic>
    <xdr:clientData/>
  </xdr:twoCellAnchor>
  <xdr:twoCellAnchor editAs="oneCell">
    <xdr:from>
      <xdr:col>13</xdr:col>
      <xdr:colOff>161924</xdr:colOff>
      <xdr:row>125</xdr:row>
      <xdr:rowOff>92075</xdr:rowOff>
    </xdr:from>
    <xdr:to>
      <xdr:col>16</xdr:col>
      <xdr:colOff>514349</xdr:colOff>
      <xdr:row>134</xdr:row>
      <xdr:rowOff>1419225</xdr:rowOff>
    </xdr:to>
    <xdr:pic>
      <xdr:nvPicPr>
        <xdr:cNvPr id="20" name="Picture 1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5400000">
          <a:off x="6713537" y="63520637"/>
          <a:ext cx="2908300" cy="2181225"/>
        </a:xfrm>
        <a:prstGeom prst="rect">
          <a:avLst/>
        </a:prstGeom>
      </xdr:spPr>
    </xdr:pic>
    <xdr:clientData/>
  </xdr:twoCellAnchor>
  <xdr:twoCellAnchor editAs="oneCell">
    <xdr:from>
      <xdr:col>13</xdr:col>
      <xdr:colOff>409575</xdr:colOff>
      <xdr:row>28</xdr:row>
      <xdr:rowOff>95250</xdr:rowOff>
    </xdr:from>
    <xdr:to>
      <xdr:col>17</xdr:col>
      <xdr:colOff>0</xdr:colOff>
      <xdr:row>43</xdr:row>
      <xdr:rowOff>76200</xdr:rowOff>
    </xdr:to>
    <xdr:pic>
      <xdr:nvPicPr>
        <xdr:cNvPr id="21" name="Picture 20"/>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7324725" y="18659475"/>
          <a:ext cx="2028825" cy="2705100"/>
        </a:xfrm>
        <a:prstGeom prst="rect">
          <a:avLst/>
        </a:prstGeom>
      </xdr:spPr>
    </xdr:pic>
    <xdr:clientData/>
  </xdr:twoCellAnchor>
  <xdr:twoCellAnchor editAs="oneCell">
    <xdr:from>
      <xdr:col>17</xdr:col>
      <xdr:colOff>111900</xdr:colOff>
      <xdr:row>28</xdr:row>
      <xdr:rowOff>105526</xdr:rowOff>
    </xdr:from>
    <xdr:to>
      <xdr:col>20</xdr:col>
      <xdr:colOff>295275</xdr:colOff>
      <xdr:row>43</xdr:row>
      <xdr:rowOff>64276</xdr:rowOff>
    </xdr:to>
    <xdr:pic>
      <xdr:nvPicPr>
        <xdr:cNvPr id="23" name="Picture 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5400000">
          <a:off x="9130088" y="19005113"/>
          <a:ext cx="2682900" cy="2012175"/>
        </a:xfrm>
        <a:prstGeom prst="rect">
          <a:avLst/>
        </a:prstGeom>
      </xdr:spPr>
    </xdr:pic>
    <xdr:clientData/>
  </xdr:twoCellAnchor>
  <xdr:twoCellAnchor editAs="oneCell">
    <xdr:from>
      <xdr:col>13</xdr:col>
      <xdr:colOff>219075</xdr:colOff>
      <xdr:row>141</xdr:row>
      <xdr:rowOff>121443</xdr:rowOff>
    </xdr:from>
    <xdr:to>
      <xdr:col>22</xdr:col>
      <xdr:colOff>381000</xdr:colOff>
      <xdr:row>143</xdr:row>
      <xdr:rowOff>785811</xdr:rowOff>
    </xdr:to>
    <xdr:pic>
      <xdr:nvPicPr>
        <xdr:cNvPr id="25" name="Picture 24"/>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134225" y="72625743"/>
          <a:ext cx="5648325" cy="4236243"/>
        </a:xfrm>
        <a:prstGeom prst="rect">
          <a:avLst/>
        </a:prstGeom>
      </xdr:spPr>
    </xdr:pic>
    <xdr:clientData/>
  </xdr:twoCellAnchor>
  <xdr:twoCellAnchor editAs="oneCell">
    <xdr:from>
      <xdr:col>13</xdr:col>
      <xdr:colOff>95250</xdr:colOff>
      <xdr:row>169</xdr:row>
      <xdr:rowOff>85725</xdr:rowOff>
    </xdr:from>
    <xdr:to>
      <xdr:col>18</xdr:col>
      <xdr:colOff>257175</xdr:colOff>
      <xdr:row>175</xdr:row>
      <xdr:rowOff>1493044</xdr:rowOff>
    </xdr:to>
    <xdr:pic>
      <xdr:nvPicPr>
        <xdr:cNvPr id="22" name="Picture 21"/>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7010400" y="84458175"/>
          <a:ext cx="3209925" cy="2407444"/>
        </a:xfrm>
        <a:prstGeom prst="rect">
          <a:avLst/>
        </a:prstGeom>
      </xdr:spPr>
    </xdr:pic>
    <xdr:clientData/>
  </xdr:twoCellAnchor>
  <xdr:twoCellAnchor editAs="oneCell">
    <xdr:from>
      <xdr:col>13</xdr:col>
      <xdr:colOff>152400</xdr:colOff>
      <xdr:row>175</xdr:row>
      <xdr:rowOff>1666874</xdr:rowOff>
    </xdr:from>
    <xdr:to>
      <xdr:col>18</xdr:col>
      <xdr:colOff>266701</xdr:colOff>
      <xdr:row>179</xdr:row>
      <xdr:rowOff>323850</xdr:rowOff>
    </xdr:to>
    <xdr:pic>
      <xdr:nvPicPr>
        <xdr:cNvPr id="24" name="Picture 2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7067550" y="87039449"/>
          <a:ext cx="3162301" cy="2371726"/>
        </a:xfrm>
        <a:prstGeom prst="rect">
          <a:avLst/>
        </a:prstGeom>
      </xdr:spPr>
    </xdr:pic>
    <xdr:clientData/>
  </xdr:twoCellAnchor>
  <xdr:twoCellAnchor editAs="oneCell">
    <xdr:from>
      <xdr:col>18</xdr:col>
      <xdr:colOff>342899</xdr:colOff>
      <xdr:row>174</xdr:row>
      <xdr:rowOff>108745</xdr:rowOff>
    </xdr:from>
    <xdr:to>
      <xdr:col>22</xdr:col>
      <xdr:colOff>600074</xdr:colOff>
      <xdr:row>177</xdr:row>
      <xdr:rowOff>130970</xdr:rowOff>
    </xdr:to>
    <xdr:pic>
      <xdr:nvPicPr>
        <xdr:cNvPr id="26" name="Picture 25"/>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rot="5400000">
          <a:off x="9856787" y="85787707"/>
          <a:ext cx="3594100" cy="2695575"/>
        </a:xfrm>
        <a:prstGeom prst="rect">
          <a:avLst/>
        </a:prstGeom>
      </xdr:spPr>
    </xdr:pic>
    <xdr:clientData/>
  </xdr:twoCellAnchor>
  <xdr:twoCellAnchor editAs="oneCell">
    <xdr:from>
      <xdr:col>13</xdr:col>
      <xdr:colOff>314325</xdr:colOff>
      <xdr:row>209</xdr:row>
      <xdr:rowOff>45866</xdr:rowOff>
    </xdr:from>
    <xdr:to>
      <xdr:col>17</xdr:col>
      <xdr:colOff>371475</xdr:colOff>
      <xdr:row>216</xdr:row>
      <xdr:rowOff>888863</xdr:rowOff>
    </xdr:to>
    <xdr:pic>
      <xdr:nvPicPr>
        <xdr:cNvPr id="11" name="Picture 10"/>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7229475" y="103668341"/>
          <a:ext cx="2495550" cy="2414622"/>
        </a:xfrm>
        <a:prstGeom prst="rect">
          <a:avLst/>
        </a:prstGeom>
      </xdr:spPr>
    </xdr:pic>
    <xdr:clientData/>
  </xdr:twoCellAnchor>
  <xdr:twoCellAnchor editAs="oneCell">
    <xdr:from>
      <xdr:col>17</xdr:col>
      <xdr:colOff>542925</xdr:colOff>
      <xdr:row>209</xdr:row>
      <xdr:rowOff>111917</xdr:rowOff>
    </xdr:from>
    <xdr:to>
      <xdr:col>22</xdr:col>
      <xdr:colOff>571500</xdr:colOff>
      <xdr:row>216</xdr:row>
      <xdr:rowOff>847724</xdr:rowOff>
    </xdr:to>
    <xdr:pic>
      <xdr:nvPicPr>
        <xdr:cNvPr id="19" name="Picture 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896475" y="103734392"/>
          <a:ext cx="3076575" cy="2307432"/>
        </a:xfrm>
        <a:prstGeom prst="rect">
          <a:avLst/>
        </a:prstGeom>
      </xdr:spPr>
    </xdr:pic>
    <xdr:clientData/>
  </xdr:twoCellAnchor>
  <xdr:twoCellAnchor editAs="oneCell">
    <xdr:from>
      <xdr:col>13</xdr:col>
      <xdr:colOff>314325</xdr:colOff>
      <xdr:row>216</xdr:row>
      <xdr:rowOff>962795</xdr:rowOff>
    </xdr:from>
    <xdr:to>
      <xdr:col>21</xdr:col>
      <xdr:colOff>228600</xdr:colOff>
      <xdr:row>222</xdr:row>
      <xdr:rowOff>552449</xdr:rowOff>
    </xdr:to>
    <xdr:pic>
      <xdr:nvPicPr>
        <xdr:cNvPr id="10" name="Picture 9"/>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7229475" y="106156895"/>
          <a:ext cx="4791075" cy="23042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Util\E-xls\E2009xls\34-2009%20Sanitarni%20cvor%20br4-Rab\Energo01\03-2001%20Pu&#269;ko%20otvoreno%20u&#269;ili&#353;te-Mali%20Lo&#353;inj\02-2001%20Gubici.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014-10-01_TR-GO_SAN-POLO_TIP1-SC2.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014-10-06_TR-GO_SAN-POLO_TIP1-SC2_cijen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ma\home\P%20R%20I%20P%20R%20E%20M%20A%20-%20STARE%20STVARI\P%20R%20I%20P%20R%20E%20M%20A\ponude\&#352;PI&#352;I&#262;%20BUKOVICA-DVORAN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20R%20I%20P%20R%20E%20M%20A%20-%20STARE%20STVARI/P%20R%20I%20P%20R%20E%20M%20A/ponude/&#352;PI&#352;I&#262;%20BUKOVICA-DVORAN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P%20R%20I%20P%20R%20E%20M%20A%20-%20STARE%20STVARI\P%20R%20I%20P%20R%20E%20M%20A\ponude\&#352;PI&#352;I&#262;%20BUKOVICA-DVORAN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y%20Documents/P%20R%20I%20P%20R%20E%20M%20A/ponude/N.C.%20-%20GRA&#272;EVINSKI%20RADOVI%20-%20POSLOVI%20PREKO%20GOD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ma\home\My%20Documents\P%20R%20I%20P%20R%20E%20M%20A\ponude\N.C.%20-%20GRA&#272;EVINSKI%20RADOVI%20-%20POSLOVI%20PREKO%20GODIN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y%20Documents\P%20R%20I%20P%20R%20E%20M%20A\ponude\N.C.%20-%20GRA&#272;EVINSKI%20RADOVI%20-%20POSLOVI%20PREKO%20GODI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Util\E-xls\E2009xls\34-2009%20Sanitarni%20cvor%20br4-Rab\Cristop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KTI/Mareda/IZVEDBENI%20PROJEKT_KIOSCI/Cristop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direkcija\PROJEKTI\Mareda\IZVEDBENI%20PROJEKT_KIOSCI\Cristopi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Util\E-xls\E2009xls\34-2009%20Sanitarni%20cvor%20br4-Rab\Proracun_OPREM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JEKTI/Mareda/IZVEDBENI%20PROJEKT_KIOSCI/Tro&#353;kovnik%20S&#26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direkcija\PROJEKTI\Mareda\IZVEDBENI%20PROJEKT_KIOSCI\Tro&#353;kovnik%20S&#26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melon/Desktop/CAPEX-IO%202022/PN%20227%20PODNE%20OBLOGE%20SOBE%20CORAL/2%20NATJE&#268;AJ/Hotel%20Coral%20-%20zamjena%20podne%20obloge%20smjestajnih%20%20jedinic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Arhiva\Projekti%202015\Mon%20Perin\Investicije%202015-2016\Sanitarni%20&#269;vorovi\mobilni_s&#269;_ponude\Tro&#353;kovnik%20MH%20S&#26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KOEFICIJENTI"/>
      <sheetName val="PRORAČUN GUBITAKA"/>
      <sheetName val="REKAPITULACIJA"/>
      <sheetName val="PRORAČUN_GUBITAKA"/>
      <sheetName val="PRORAČUN_GUBITAKA1"/>
      <sheetName val="PRORAČUN_GUBITAKA2"/>
      <sheetName val="PRORAČUN_GUBITAKA3"/>
    </sheetNames>
    <sheetDataSet>
      <sheetData sheetId="0" refreshError="1"/>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DRZAJ"/>
      <sheetName val="OU"/>
      <sheetName val="RUSENJE-SC2"/>
      <sheetName val="ZEMLJA"/>
      <sheetName val="OKOLIS-SC2"/>
      <sheetName val="BETON"/>
      <sheetName val="ZID"/>
      <sheetName val="IZOLACIJE"/>
      <sheetName val="GK"/>
      <sheetName val="STOL"/>
      <sheetName val="BRAV-AL"/>
      <sheetName val="KAMEN"/>
      <sheetName val="KERAMIKA"/>
      <sheetName val="LICENJA"/>
      <sheetName val="OPREMA"/>
      <sheetName val="REKAPIT"/>
      <sheetName val="VIK-SC23"/>
      <sheetName val="STRUJA"/>
      <sheetName val="rasvjeta"/>
      <sheetName val="strojarstvo"/>
      <sheetName val="REKAPI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DRZAJ"/>
      <sheetName val="OU"/>
      <sheetName val="RUSENJE-SC2"/>
      <sheetName val="ZEMLJA"/>
      <sheetName val="OKOLIS-SC2"/>
      <sheetName val="BETON"/>
      <sheetName val="CELIK"/>
      <sheetName val="ZID"/>
      <sheetName val="IZOLACIJE"/>
      <sheetName val="GK"/>
      <sheetName val="STOL"/>
      <sheetName val="BRAV-AL"/>
      <sheetName val="KAMEN"/>
      <sheetName val="KERAMIKA"/>
      <sheetName val="LICENJA"/>
      <sheetName val="OPREMA"/>
      <sheetName val="REKAPIT"/>
      <sheetName val="VIK-SC23"/>
      <sheetName val="STRUJA"/>
      <sheetName val="rasvjeta"/>
      <sheetName val="strojarstvo"/>
      <sheetName val="REKAPI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proračun"/>
      <sheetName val="FAKTORI"/>
      <sheetName val="koeficijenti"/>
      <sheetName val="rekapitulacija"/>
      <sheetName val="proračun gubitak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FAKTORI"/>
      <sheetName val="vik"/>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proračun"/>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2)"/>
      <sheetName val="RAZNI RADOVI"/>
      <sheetName val="REZIME"/>
      <sheetName val="ZEMLJAN"/>
      <sheetName val="soboslik"/>
      <sheetName val="razni "/>
      <sheetName val="izolacija"/>
      <sheetName val="oprema dvor."/>
      <sheetName val="okoliš"/>
      <sheetName val="elektr"/>
      <sheetName val="PLIN"/>
      <sheetName val="vik-sc23"/>
    </sheetNames>
    <sheetDataSet>
      <sheetData sheetId="0"/>
      <sheetData sheetId="1">
        <row r="22">
          <cell r="F22">
            <v>371.45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2)"/>
      <sheetName val="RAZNI RADOVI"/>
      <sheetName val="REZIME"/>
      <sheetName val="proračun"/>
      <sheetName val="koeficijenti"/>
      <sheetName val="rekapitulacija"/>
      <sheetName val="proračun gubitaka"/>
    </sheetNames>
    <sheetDataSet>
      <sheetData sheetId="0"/>
      <sheetData sheetId="1">
        <row r="22">
          <cell r="F22">
            <v>371.45</v>
          </cell>
        </row>
      </sheetData>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2)"/>
      <sheetName val="RAZNI RADOVI"/>
      <sheetName val="REZIME"/>
      <sheetName val="ptv"/>
      <sheetName val="soboslik"/>
      <sheetName val="elektr"/>
      <sheetName val="plin"/>
      <sheetName val="ZEMLJAN"/>
      <sheetName val="razni "/>
      <sheetName val="izolacija"/>
      <sheetName val="oprema dvor."/>
      <sheetName val="okoliš"/>
    </sheetNames>
    <sheetDataSet>
      <sheetData sheetId="0"/>
      <sheetData sheetId="1">
        <row r="22">
          <cell r="F22">
            <v>371.45</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PRORAČUN"/>
      <sheetName val="PRORAČUN V=15m3"/>
      <sheetName val="Tablice"/>
      <sheetName val="PRORAČUN_V=15m3"/>
      <sheetName val="PRORAČUN_V=15m31"/>
      <sheetName val="PRORAČUN_V=15m32"/>
      <sheetName val="PRORAČUN_V=15m33"/>
    </sheetNames>
    <sheetDataSet>
      <sheetData sheetId="0"/>
      <sheetData sheetId="1"/>
      <sheetData sheetId="2" refreshError="1"/>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ČUN"/>
      <sheetName val="NASLOVNA"/>
      <sheetName val="PRORAČUN V=15m3"/>
      <sheetName val="Tablice"/>
    </sheetNames>
    <sheetDataSet>
      <sheetData sheetId="0"/>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ČUN"/>
      <sheetName val="NASLOVNA"/>
      <sheetName val="PRORAČUN V=15m3"/>
      <sheetName val="Tablice"/>
    </sheetNames>
    <sheetDataSet>
      <sheetData sheetId="0"/>
      <sheetData sheetId="1"/>
      <sheetData sheetId="2" refreshError="1"/>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Proračun"/>
      <sheetName val="Tablice"/>
      <sheetName val="Proračunska snaga"/>
      <sheetName val="Proračunska_snaga"/>
      <sheetName val="Proračunska_snaga1"/>
      <sheetName val="koeficijenti"/>
      <sheetName val="rekapitulacija"/>
      <sheetName val="proračun gubitaka"/>
      <sheetName val="okoliš"/>
      <sheetName val="oprema dvor."/>
      <sheetName val="ZEMLJAN"/>
      <sheetName val="plin"/>
      <sheetName val="soboslik"/>
      <sheetName val="razni "/>
      <sheetName val="izolacija"/>
      <sheetName val="elektr"/>
      <sheetName val="Proračunska_snaga2"/>
      <sheetName val="proračun_gubitaka"/>
      <sheetName val="oprema_dvor_"/>
      <sheetName val="razni_"/>
      <sheetName val="Proračunska_snaga3"/>
      <sheetName val="proračun_gubitaka1"/>
      <sheetName val="razni_1"/>
      <sheetName val="oprema_dvor_1"/>
    </sheetNames>
    <sheetDataSet>
      <sheetData sheetId="0"/>
      <sheetData sheetId="1">
        <row r="203">
          <cell r="C203">
            <v>0.5</v>
          </cell>
        </row>
        <row r="235">
          <cell r="C235">
            <v>60</v>
          </cell>
        </row>
        <row r="237">
          <cell r="C237">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
      <sheetName val="GO_SADRZAJ"/>
      <sheetName val="GO_OU"/>
      <sheetName val="GO_RUSENJE-SC1"/>
      <sheetName val="GO_ZEMLJA"/>
      <sheetName val="GO_OKOLIS"/>
      <sheetName val="GO_BETON"/>
      <sheetName val="GO_CELIK"/>
      <sheetName val="GO_ZID"/>
      <sheetName val="GO_IZOLACIJE"/>
      <sheetName val="GO_GK"/>
      <sheetName val="GO_STOL"/>
      <sheetName val="GO_BRAV-AL"/>
      <sheetName val="GO_KAMEN"/>
      <sheetName val="GO_KERAMIKA"/>
      <sheetName val="GO_LICENJA"/>
      <sheetName val="GO_OPREMA"/>
      <sheetName val="GO_REKAPIT-SC1"/>
      <sheetName val="VIK"/>
      <sheetName val="UVOD"/>
      <sheetName val="RAZDJELNICI"/>
      <sheetName val="UZEMLJENJE"/>
      <sheetName val="OPĆI POGON"/>
      <sheetName val="LAMPE"/>
      <sheetName val="OSTALO"/>
      <sheetName val="ISPITIVANJA"/>
      <sheetName val="REKAPITULACIJA"/>
      <sheetName val="TEPMPATE - OPĆI UVJETI"/>
      <sheetName val="DEMONTAŽA"/>
      <sheetName val="PLIN-UNP"/>
      <sheetName val="REKAPITULACIJA (2)"/>
      <sheetName val="REKAPIT SC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
      <sheetName val="GO_SADRZAJ"/>
      <sheetName val="GO_OU"/>
      <sheetName val="GO_RUSENJE-SC1"/>
      <sheetName val="GO_ZEMLJA"/>
      <sheetName val="GO_OKOLIS"/>
      <sheetName val="GO_BETON"/>
      <sheetName val="GO_CELIK"/>
      <sheetName val="GO_ZID"/>
      <sheetName val="GO_IZOLACIJE"/>
      <sheetName val="GO_GK"/>
      <sheetName val="GO_STOL"/>
      <sheetName val="GO_BRAV-AL"/>
      <sheetName val="GO_KAMEN"/>
      <sheetName val="GO_KERAMIKA"/>
      <sheetName val="GO_LICENJA"/>
      <sheetName val="GO_OPREMA"/>
      <sheetName val="GO_REKAPIT-SC1"/>
      <sheetName val="VIK"/>
      <sheetName val="UVOD"/>
      <sheetName val="RAZDJELNICI"/>
      <sheetName val="UZEMLJENJE"/>
      <sheetName val="OPĆI POGON"/>
      <sheetName val="LAMPE"/>
      <sheetName val="OSTALO"/>
      <sheetName val="ISPITIVANJA"/>
      <sheetName val="REKAPITULACIJA"/>
      <sheetName val="TEPMPATE - OPĆI UVJETI"/>
      <sheetName val="DEMONTAŽA"/>
      <sheetName val="PLIN-UNP"/>
      <sheetName val="REKAPITULACIJA (2)"/>
      <sheetName val="REKAPIT SC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
      <sheetName val="UVOD"/>
      <sheetName val="OPĆI UVJETI"/>
      <sheetName val="I. RUŠENJE I DEMONTAŽA"/>
      <sheetName val="II. VAR 1 DRVENI POD"/>
      <sheetName val="III. VAR 2 - FLOTEKS"/>
      <sheetName val="IV. VAR 3 - TEPISON"/>
      <sheetName val="V. VAR 4 - SPC "/>
      <sheetName val="V. PREDKREVETNJACI"/>
      <sheetName val="REKAPITULACIJA"/>
    </sheetNames>
    <sheetDataSet>
      <sheetData sheetId="0"/>
      <sheetData sheetId="1" refreshError="1"/>
      <sheetData sheetId="2" refreshError="1"/>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škovnik Građ.radovi"/>
      <sheetName val="VIK"/>
      <sheetName val="List1"/>
    </sheet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tabSelected="1" view="pageBreakPreview" zoomScaleNormal="100" zoomScaleSheetLayoutView="100" workbookViewId="0">
      <pane ySplit="1" topLeftCell="A2" activePane="bottomLeft" state="frozen"/>
      <selection pane="bottomLeft" activeCell="S11" sqref="R11:S11"/>
    </sheetView>
  </sheetViews>
  <sheetFormatPr defaultColWidth="8.7109375" defaultRowHeight="11.25"/>
  <cols>
    <col min="1" max="2" width="2" style="1" bestFit="1" customWidth="1"/>
    <col min="3" max="4" width="2" style="1" customWidth="1"/>
    <col min="5" max="5" width="7.28515625" style="50" customWidth="1"/>
    <col min="6" max="6" width="3.85546875" style="50" bestFit="1" customWidth="1"/>
    <col min="7" max="7" width="6" style="21" bestFit="1" customWidth="1"/>
    <col min="8" max="8" width="36.85546875" style="22" customWidth="1"/>
    <col min="9" max="9" width="3.7109375" style="23" bestFit="1" customWidth="1"/>
    <col min="10" max="10" width="8.140625" style="18" bestFit="1" customWidth="1"/>
    <col min="11" max="11" width="9.5703125" style="20" customWidth="1"/>
    <col min="12" max="12" width="10.85546875" style="24" bestFit="1" customWidth="1"/>
    <col min="13" max="13" width="9.42578125" style="1" customWidth="1"/>
    <col min="14" max="242" width="9.140625" style="1" customWidth="1"/>
    <col min="243" max="255" width="8.7109375" style="1"/>
    <col min="256" max="256" width="4.42578125" style="1" customWidth="1"/>
    <col min="257" max="257" width="61.42578125" style="1" customWidth="1"/>
    <col min="258" max="258" width="9.140625" style="1" customWidth="1"/>
    <col min="259" max="259" width="11.42578125" style="1" customWidth="1"/>
    <col min="260" max="260" width="14.85546875" style="1" customWidth="1"/>
    <col min="261" max="261" width="21.7109375" style="1" customWidth="1"/>
    <col min="262" max="262" width="11.85546875" style="1" bestFit="1" customWidth="1"/>
    <col min="263" max="498" width="9.140625" style="1" customWidth="1"/>
    <col min="499" max="511" width="8.7109375" style="1"/>
    <col min="512" max="512" width="4.42578125" style="1" customWidth="1"/>
    <col min="513" max="513" width="61.42578125" style="1" customWidth="1"/>
    <col min="514" max="514" width="9.140625" style="1" customWidth="1"/>
    <col min="515" max="515" width="11.42578125" style="1" customWidth="1"/>
    <col min="516" max="516" width="14.85546875" style="1" customWidth="1"/>
    <col min="517" max="517" width="21.7109375" style="1" customWidth="1"/>
    <col min="518" max="518" width="11.85546875" style="1" bestFit="1" customWidth="1"/>
    <col min="519" max="754" width="9.140625" style="1" customWidth="1"/>
    <col min="755" max="767" width="8.7109375" style="1"/>
    <col min="768" max="768" width="4.42578125" style="1" customWidth="1"/>
    <col min="769" max="769" width="61.42578125" style="1" customWidth="1"/>
    <col min="770" max="770" width="9.140625" style="1" customWidth="1"/>
    <col min="771" max="771" width="11.42578125" style="1" customWidth="1"/>
    <col min="772" max="772" width="14.85546875" style="1" customWidth="1"/>
    <col min="773" max="773" width="21.7109375" style="1" customWidth="1"/>
    <col min="774" max="774" width="11.85546875" style="1" bestFit="1" customWidth="1"/>
    <col min="775" max="1010" width="9.140625" style="1" customWidth="1"/>
    <col min="1011" max="1023" width="8.7109375" style="1"/>
    <col min="1024" max="1024" width="4.42578125" style="1" customWidth="1"/>
    <col min="1025" max="1025" width="61.42578125" style="1" customWidth="1"/>
    <col min="1026" max="1026" width="9.140625" style="1" customWidth="1"/>
    <col min="1027" max="1027" width="11.42578125" style="1" customWidth="1"/>
    <col min="1028" max="1028" width="14.85546875" style="1" customWidth="1"/>
    <col min="1029" max="1029" width="21.7109375" style="1" customWidth="1"/>
    <col min="1030" max="1030" width="11.85546875" style="1" bestFit="1" customWidth="1"/>
    <col min="1031" max="1266" width="9.140625" style="1" customWidth="1"/>
    <col min="1267" max="1279" width="8.7109375" style="1"/>
    <col min="1280" max="1280" width="4.42578125" style="1" customWidth="1"/>
    <col min="1281" max="1281" width="61.42578125" style="1" customWidth="1"/>
    <col min="1282" max="1282" width="9.140625" style="1" customWidth="1"/>
    <col min="1283" max="1283" width="11.42578125" style="1" customWidth="1"/>
    <col min="1284" max="1284" width="14.85546875" style="1" customWidth="1"/>
    <col min="1285" max="1285" width="21.7109375" style="1" customWidth="1"/>
    <col min="1286" max="1286" width="11.85546875" style="1" bestFit="1" customWidth="1"/>
    <col min="1287" max="1522" width="9.140625" style="1" customWidth="1"/>
    <col min="1523" max="1535" width="8.7109375" style="1"/>
    <col min="1536" max="1536" width="4.42578125" style="1" customWidth="1"/>
    <col min="1537" max="1537" width="61.42578125" style="1" customWidth="1"/>
    <col min="1538" max="1538" width="9.140625" style="1" customWidth="1"/>
    <col min="1539" max="1539" width="11.42578125" style="1" customWidth="1"/>
    <col min="1540" max="1540" width="14.85546875" style="1" customWidth="1"/>
    <col min="1541" max="1541" width="21.7109375" style="1" customWidth="1"/>
    <col min="1542" max="1542" width="11.85546875" style="1" bestFit="1" customWidth="1"/>
    <col min="1543" max="1778" width="9.140625" style="1" customWidth="1"/>
    <col min="1779" max="1791" width="8.7109375" style="1"/>
    <col min="1792" max="1792" width="4.42578125" style="1" customWidth="1"/>
    <col min="1793" max="1793" width="61.42578125" style="1" customWidth="1"/>
    <col min="1794" max="1794" width="9.140625" style="1" customWidth="1"/>
    <col min="1795" max="1795" width="11.42578125" style="1" customWidth="1"/>
    <col min="1796" max="1796" width="14.85546875" style="1" customWidth="1"/>
    <col min="1797" max="1797" width="21.7109375" style="1" customWidth="1"/>
    <col min="1798" max="1798" width="11.85546875" style="1" bestFit="1" customWidth="1"/>
    <col min="1799" max="2034" width="9.140625" style="1" customWidth="1"/>
    <col min="2035" max="2047" width="8.7109375" style="1"/>
    <col min="2048" max="2048" width="4.42578125" style="1" customWidth="1"/>
    <col min="2049" max="2049" width="61.42578125" style="1" customWidth="1"/>
    <col min="2050" max="2050" width="9.140625" style="1" customWidth="1"/>
    <col min="2051" max="2051" width="11.42578125" style="1" customWidth="1"/>
    <col min="2052" max="2052" width="14.85546875" style="1" customWidth="1"/>
    <col min="2053" max="2053" width="21.7109375" style="1" customWidth="1"/>
    <col min="2054" max="2054" width="11.85546875" style="1" bestFit="1" customWidth="1"/>
    <col min="2055" max="2290" width="9.140625" style="1" customWidth="1"/>
    <col min="2291" max="2303" width="8.7109375" style="1"/>
    <col min="2304" max="2304" width="4.42578125" style="1" customWidth="1"/>
    <col min="2305" max="2305" width="61.42578125" style="1" customWidth="1"/>
    <col min="2306" max="2306" width="9.140625" style="1" customWidth="1"/>
    <col min="2307" max="2307" width="11.42578125" style="1" customWidth="1"/>
    <col min="2308" max="2308" width="14.85546875" style="1" customWidth="1"/>
    <col min="2309" max="2309" width="21.7109375" style="1" customWidth="1"/>
    <col min="2310" max="2310" width="11.85546875" style="1" bestFit="1" customWidth="1"/>
    <col min="2311" max="2546" width="9.140625" style="1" customWidth="1"/>
    <col min="2547" max="2559" width="8.7109375" style="1"/>
    <col min="2560" max="2560" width="4.42578125" style="1" customWidth="1"/>
    <col min="2561" max="2561" width="61.42578125" style="1" customWidth="1"/>
    <col min="2562" max="2562" width="9.140625" style="1" customWidth="1"/>
    <col min="2563" max="2563" width="11.42578125" style="1" customWidth="1"/>
    <col min="2564" max="2564" width="14.85546875" style="1" customWidth="1"/>
    <col min="2565" max="2565" width="21.7109375" style="1" customWidth="1"/>
    <col min="2566" max="2566" width="11.85546875" style="1" bestFit="1" customWidth="1"/>
    <col min="2567" max="2802" width="9.140625" style="1" customWidth="1"/>
    <col min="2803" max="2815" width="8.7109375" style="1"/>
    <col min="2816" max="2816" width="4.42578125" style="1" customWidth="1"/>
    <col min="2817" max="2817" width="61.42578125" style="1" customWidth="1"/>
    <col min="2818" max="2818" width="9.140625" style="1" customWidth="1"/>
    <col min="2819" max="2819" width="11.42578125" style="1" customWidth="1"/>
    <col min="2820" max="2820" width="14.85546875" style="1" customWidth="1"/>
    <col min="2821" max="2821" width="21.7109375" style="1" customWidth="1"/>
    <col min="2822" max="2822" width="11.85546875" style="1" bestFit="1" customWidth="1"/>
    <col min="2823" max="3058" width="9.140625" style="1" customWidth="1"/>
    <col min="3059" max="3071" width="8.7109375" style="1"/>
    <col min="3072" max="3072" width="4.42578125" style="1" customWidth="1"/>
    <col min="3073" max="3073" width="61.42578125" style="1" customWidth="1"/>
    <col min="3074" max="3074" width="9.140625" style="1" customWidth="1"/>
    <col min="3075" max="3075" width="11.42578125" style="1" customWidth="1"/>
    <col min="3076" max="3076" width="14.85546875" style="1" customWidth="1"/>
    <col min="3077" max="3077" width="21.7109375" style="1" customWidth="1"/>
    <col min="3078" max="3078" width="11.85546875" style="1" bestFit="1" customWidth="1"/>
    <col min="3079" max="3314" width="9.140625" style="1" customWidth="1"/>
    <col min="3315" max="3327" width="8.7109375" style="1"/>
    <col min="3328" max="3328" width="4.42578125" style="1" customWidth="1"/>
    <col min="3329" max="3329" width="61.42578125" style="1" customWidth="1"/>
    <col min="3330" max="3330" width="9.140625" style="1" customWidth="1"/>
    <col min="3331" max="3331" width="11.42578125" style="1" customWidth="1"/>
    <col min="3332" max="3332" width="14.85546875" style="1" customWidth="1"/>
    <col min="3333" max="3333" width="21.7109375" style="1" customWidth="1"/>
    <col min="3334" max="3334" width="11.85546875" style="1" bestFit="1" customWidth="1"/>
    <col min="3335" max="3570" width="9.140625" style="1" customWidth="1"/>
    <col min="3571" max="3583" width="8.7109375" style="1"/>
    <col min="3584" max="3584" width="4.42578125" style="1" customWidth="1"/>
    <col min="3585" max="3585" width="61.42578125" style="1" customWidth="1"/>
    <col min="3586" max="3586" width="9.140625" style="1" customWidth="1"/>
    <col min="3587" max="3587" width="11.42578125" style="1" customWidth="1"/>
    <col min="3588" max="3588" width="14.85546875" style="1" customWidth="1"/>
    <col min="3589" max="3589" width="21.7109375" style="1" customWidth="1"/>
    <col min="3590" max="3590" width="11.85546875" style="1" bestFit="1" customWidth="1"/>
    <col min="3591" max="3826" width="9.140625" style="1" customWidth="1"/>
    <col min="3827" max="3839" width="8.7109375" style="1"/>
    <col min="3840" max="3840" width="4.42578125" style="1" customWidth="1"/>
    <col min="3841" max="3841" width="61.42578125" style="1" customWidth="1"/>
    <col min="3842" max="3842" width="9.140625" style="1" customWidth="1"/>
    <col min="3843" max="3843" width="11.42578125" style="1" customWidth="1"/>
    <col min="3844" max="3844" width="14.85546875" style="1" customWidth="1"/>
    <col min="3845" max="3845" width="21.7109375" style="1" customWidth="1"/>
    <col min="3846" max="3846" width="11.85546875" style="1" bestFit="1" customWidth="1"/>
    <col min="3847" max="4082" width="9.140625" style="1" customWidth="1"/>
    <col min="4083" max="4095" width="8.7109375" style="1"/>
    <col min="4096" max="4096" width="4.42578125" style="1" customWidth="1"/>
    <col min="4097" max="4097" width="61.42578125" style="1" customWidth="1"/>
    <col min="4098" max="4098" width="9.140625" style="1" customWidth="1"/>
    <col min="4099" max="4099" width="11.42578125" style="1" customWidth="1"/>
    <col min="4100" max="4100" width="14.85546875" style="1" customWidth="1"/>
    <col min="4101" max="4101" width="21.7109375" style="1" customWidth="1"/>
    <col min="4102" max="4102" width="11.85546875" style="1" bestFit="1" customWidth="1"/>
    <col min="4103" max="4338" width="9.140625" style="1" customWidth="1"/>
    <col min="4339" max="4351" width="8.7109375" style="1"/>
    <col min="4352" max="4352" width="4.42578125" style="1" customWidth="1"/>
    <col min="4353" max="4353" width="61.42578125" style="1" customWidth="1"/>
    <col min="4354" max="4354" width="9.140625" style="1" customWidth="1"/>
    <col min="4355" max="4355" width="11.42578125" style="1" customWidth="1"/>
    <col min="4356" max="4356" width="14.85546875" style="1" customWidth="1"/>
    <col min="4357" max="4357" width="21.7109375" style="1" customWidth="1"/>
    <col min="4358" max="4358" width="11.85546875" style="1" bestFit="1" customWidth="1"/>
    <col min="4359" max="4594" width="9.140625" style="1" customWidth="1"/>
    <col min="4595" max="4607" width="8.7109375" style="1"/>
    <col min="4608" max="4608" width="4.42578125" style="1" customWidth="1"/>
    <col min="4609" max="4609" width="61.42578125" style="1" customWidth="1"/>
    <col min="4610" max="4610" width="9.140625" style="1" customWidth="1"/>
    <col min="4611" max="4611" width="11.42578125" style="1" customWidth="1"/>
    <col min="4612" max="4612" width="14.85546875" style="1" customWidth="1"/>
    <col min="4613" max="4613" width="21.7109375" style="1" customWidth="1"/>
    <col min="4614" max="4614" width="11.85546875" style="1" bestFit="1" customWidth="1"/>
    <col min="4615" max="4850" width="9.140625" style="1" customWidth="1"/>
    <col min="4851" max="4863" width="8.7109375" style="1"/>
    <col min="4864" max="4864" width="4.42578125" style="1" customWidth="1"/>
    <col min="4865" max="4865" width="61.42578125" style="1" customWidth="1"/>
    <col min="4866" max="4866" width="9.140625" style="1" customWidth="1"/>
    <col min="4867" max="4867" width="11.42578125" style="1" customWidth="1"/>
    <col min="4868" max="4868" width="14.85546875" style="1" customWidth="1"/>
    <col min="4869" max="4869" width="21.7109375" style="1" customWidth="1"/>
    <col min="4870" max="4870" width="11.85546875" style="1" bestFit="1" customWidth="1"/>
    <col min="4871" max="5106" width="9.140625" style="1" customWidth="1"/>
    <col min="5107" max="5119" width="8.7109375" style="1"/>
    <col min="5120" max="5120" width="4.42578125" style="1" customWidth="1"/>
    <col min="5121" max="5121" width="61.42578125" style="1" customWidth="1"/>
    <col min="5122" max="5122" width="9.140625" style="1" customWidth="1"/>
    <col min="5123" max="5123" width="11.42578125" style="1" customWidth="1"/>
    <col min="5124" max="5124" width="14.85546875" style="1" customWidth="1"/>
    <col min="5125" max="5125" width="21.7109375" style="1" customWidth="1"/>
    <col min="5126" max="5126" width="11.85546875" style="1" bestFit="1" customWidth="1"/>
    <col min="5127" max="5362" width="9.140625" style="1" customWidth="1"/>
    <col min="5363" max="5375" width="8.7109375" style="1"/>
    <col min="5376" max="5376" width="4.42578125" style="1" customWidth="1"/>
    <col min="5377" max="5377" width="61.42578125" style="1" customWidth="1"/>
    <col min="5378" max="5378" width="9.140625" style="1" customWidth="1"/>
    <col min="5379" max="5379" width="11.42578125" style="1" customWidth="1"/>
    <col min="5380" max="5380" width="14.85546875" style="1" customWidth="1"/>
    <col min="5381" max="5381" width="21.7109375" style="1" customWidth="1"/>
    <col min="5382" max="5382" width="11.85546875" style="1" bestFit="1" customWidth="1"/>
    <col min="5383" max="5618" width="9.140625" style="1" customWidth="1"/>
    <col min="5619" max="5631" width="8.7109375" style="1"/>
    <col min="5632" max="5632" width="4.42578125" style="1" customWidth="1"/>
    <col min="5633" max="5633" width="61.42578125" style="1" customWidth="1"/>
    <col min="5634" max="5634" width="9.140625" style="1" customWidth="1"/>
    <col min="5635" max="5635" width="11.42578125" style="1" customWidth="1"/>
    <col min="5636" max="5636" width="14.85546875" style="1" customWidth="1"/>
    <col min="5637" max="5637" width="21.7109375" style="1" customWidth="1"/>
    <col min="5638" max="5638" width="11.85546875" style="1" bestFit="1" customWidth="1"/>
    <col min="5639" max="5874" width="9.140625" style="1" customWidth="1"/>
    <col min="5875" max="5887" width="8.7109375" style="1"/>
    <col min="5888" max="5888" width="4.42578125" style="1" customWidth="1"/>
    <col min="5889" max="5889" width="61.42578125" style="1" customWidth="1"/>
    <col min="5890" max="5890" width="9.140625" style="1" customWidth="1"/>
    <col min="5891" max="5891" width="11.42578125" style="1" customWidth="1"/>
    <col min="5892" max="5892" width="14.85546875" style="1" customWidth="1"/>
    <col min="5893" max="5893" width="21.7109375" style="1" customWidth="1"/>
    <col min="5894" max="5894" width="11.85546875" style="1" bestFit="1" customWidth="1"/>
    <col min="5895" max="6130" width="9.140625" style="1" customWidth="1"/>
    <col min="6131" max="6143" width="8.7109375" style="1"/>
    <col min="6144" max="6144" width="4.42578125" style="1" customWidth="1"/>
    <col min="6145" max="6145" width="61.42578125" style="1" customWidth="1"/>
    <col min="6146" max="6146" width="9.140625" style="1" customWidth="1"/>
    <col min="6147" max="6147" width="11.42578125" style="1" customWidth="1"/>
    <col min="6148" max="6148" width="14.85546875" style="1" customWidth="1"/>
    <col min="6149" max="6149" width="21.7109375" style="1" customWidth="1"/>
    <col min="6150" max="6150" width="11.85546875" style="1" bestFit="1" customWidth="1"/>
    <col min="6151" max="6386" width="9.140625" style="1" customWidth="1"/>
    <col min="6387" max="6399" width="8.7109375" style="1"/>
    <col min="6400" max="6400" width="4.42578125" style="1" customWidth="1"/>
    <col min="6401" max="6401" width="61.42578125" style="1" customWidth="1"/>
    <col min="6402" max="6402" width="9.140625" style="1" customWidth="1"/>
    <col min="6403" max="6403" width="11.42578125" style="1" customWidth="1"/>
    <col min="6404" max="6404" width="14.85546875" style="1" customWidth="1"/>
    <col min="6405" max="6405" width="21.7109375" style="1" customWidth="1"/>
    <col min="6406" max="6406" width="11.85546875" style="1" bestFit="1" customWidth="1"/>
    <col min="6407" max="6642" width="9.140625" style="1" customWidth="1"/>
    <col min="6643" max="6655" width="8.7109375" style="1"/>
    <col min="6656" max="6656" width="4.42578125" style="1" customWidth="1"/>
    <col min="6657" max="6657" width="61.42578125" style="1" customWidth="1"/>
    <col min="6658" max="6658" width="9.140625" style="1" customWidth="1"/>
    <col min="6659" max="6659" width="11.42578125" style="1" customWidth="1"/>
    <col min="6660" max="6660" width="14.85546875" style="1" customWidth="1"/>
    <col min="6661" max="6661" width="21.7109375" style="1" customWidth="1"/>
    <col min="6662" max="6662" width="11.85546875" style="1" bestFit="1" customWidth="1"/>
    <col min="6663" max="6898" width="9.140625" style="1" customWidth="1"/>
    <col min="6899" max="6911" width="8.7109375" style="1"/>
    <col min="6912" max="6912" width="4.42578125" style="1" customWidth="1"/>
    <col min="6913" max="6913" width="61.42578125" style="1" customWidth="1"/>
    <col min="6914" max="6914" width="9.140625" style="1" customWidth="1"/>
    <col min="6915" max="6915" width="11.42578125" style="1" customWidth="1"/>
    <col min="6916" max="6916" width="14.85546875" style="1" customWidth="1"/>
    <col min="6917" max="6917" width="21.7109375" style="1" customWidth="1"/>
    <col min="6918" max="6918" width="11.85546875" style="1" bestFit="1" customWidth="1"/>
    <col min="6919" max="7154" width="9.140625" style="1" customWidth="1"/>
    <col min="7155" max="7167" width="8.7109375" style="1"/>
    <col min="7168" max="7168" width="4.42578125" style="1" customWidth="1"/>
    <col min="7169" max="7169" width="61.42578125" style="1" customWidth="1"/>
    <col min="7170" max="7170" width="9.140625" style="1" customWidth="1"/>
    <col min="7171" max="7171" width="11.42578125" style="1" customWidth="1"/>
    <col min="7172" max="7172" width="14.85546875" style="1" customWidth="1"/>
    <col min="7173" max="7173" width="21.7109375" style="1" customWidth="1"/>
    <col min="7174" max="7174" width="11.85546875" style="1" bestFit="1" customWidth="1"/>
    <col min="7175" max="7410" width="9.140625" style="1" customWidth="1"/>
    <col min="7411" max="7423" width="8.7109375" style="1"/>
    <col min="7424" max="7424" width="4.42578125" style="1" customWidth="1"/>
    <col min="7425" max="7425" width="61.42578125" style="1" customWidth="1"/>
    <col min="7426" max="7426" width="9.140625" style="1" customWidth="1"/>
    <col min="7427" max="7427" width="11.42578125" style="1" customWidth="1"/>
    <col min="7428" max="7428" width="14.85546875" style="1" customWidth="1"/>
    <col min="7429" max="7429" width="21.7109375" style="1" customWidth="1"/>
    <col min="7430" max="7430" width="11.85546875" style="1" bestFit="1" customWidth="1"/>
    <col min="7431" max="7666" width="9.140625" style="1" customWidth="1"/>
    <col min="7667" max="7679" width="8.7109375" style="1"/>
    <col min="7680" max="7680" width="4.42578125" style="1" customWidth="1"/>
    <col min="7681" max="7681" width="61.42578125" style="1" customWidth="1"/>
    <col min="7682" max="7682" width="9.140625" style="1" customWidth="1"/>
    <col min="7683" max="7683" width="11.42578125" style="1" customWidth="1"/>
    <col min="7684" max="7684" width="14.85546875" style="1" customWidth="1"/>
    <col min="7685" max="7685" width="21.7109375" style="1" customWidth="1"/>
    <col min="7686" max="7686" width="11.85546875" style="1" bestFit="1" customWidth="1"/>
    <col min="7687" max="7922" width="9.140625" style="1" customWidth="1"/>
    <col min="7923" max="7935" width="8.7109375" style="1"/>
    <col min="7936" max="7936" width="4.42578125" style="1" customWidth="1"/>
    <col min="7937" max="7937" width="61.42578125" style="1" customWidth="1"/>
    <col min="7938" max="7938" width="9.140625" style="1" customWidth="1"/>
    <col min="7939" max="7939" width="11.42578125" style="1" customWidth="1"/>
    <col min="7940" max="7940" width="14.85546875" style="1" customWidth="1"/>
    <col min="7941" max="7941" width="21.7109375" style="1" customWidth="1"/>
    <col min="7942" max="7942" width="11.85546875" style="1" bestFit="1" customWidth="1"/>
    <col min="7943" max="8178" width="9.140625" style="1" customWidth="1"/>
    <col min="8179" max="8191" width="8.7109375" style="1"/>
    <col min="8192" max="8192" width="4.42578125" style="1" customWidth="1"/>
    <col min="8193" max="8193" width="61.42578125" style="1" customWidth="1"/>
    <col min="8194" max="8194" width="9.140625" style="1" customWidth="1"/>
    <col min="8195" max="8195" width="11.42578125" style="1" customWidth="1"/>
    <col min="8196" max="8196" width="14.85546875" style="1" customWidth="1"/>
    <col min="8197" max="8197" width="21.7109375" style="1" customWidth="1"/>
    <col min="8198" max="8198" width="11.85546875" style="1" bestFit="1" customWidth="1"/>
    <col min="8199" max="8434" width="9.140625" style="1" customWidth="1"/>
    <col min="8435" max="8447" width="8.7109375" style="1"/>
    <col min="8448" max="8448" width="4.42578125" style="1" customWidth="1"/>
    <col min="8449" max="8449" width="61.42578125" style="1" customWidth="1"/>
    <col min="8450" max="8450" width="9.140625" style="1" customWidth="1"/>
    <col min="8451" max="8451" width="11.42578125" style="1" customWidth="1"/>
    <col min="8452" max="8452" width="14.85546875" style="1" customWidth="1"/>
    <col min="8453" max="8453" width="21.7109375" style="1" customWidth="1"/>
    <col min="8454" max="8454" width="11.85546875" style="1" bestFit="1" customWidth="1"/>
    <col min="8455" max="8690" width="9.140625" style="1" customWidth="1"/>
    <col min="8691" max="8703" width="8.7109375" style="1"/>
    <col min="8704" max="8704" width="4.42578125" style="1" customWidth="1"/>
    <col min="8705" max="8705" width="61.42578125" style="1" customWidth="1"/>
    <col min="8706" max="8706" width="9.140625" style="1" customWidth="1"/>
    <col min="8707" max="8707" width="11.42578125" style="1" customWidth="1"/>
    <col min="8708" max="8708" width="14.85546875" style="1" customWidth="1"/>
    <col min="8709" max="8709" width="21.7109375" style="1" customWidth="1"/>
    <col min="8710" max="8710" width="11.85546875" style="1" bestFit="1" customWidth="1"/>
    <col min="8711" max="8946" width="9.140625" style="1" customWidth="1"/>
    <col min="8947" max="8959" width="8.7109375" style="1"/>
    <col min="8960" max="8960" width="4.42578125" style="1" customWidth="1"/>
    <col min="8961" max="8961" width="61.42578125" style="1" customWidth="1"/>
    <col min="8962" max="8962" width="9.140625" style="1" customWidth="1"/>
    <col min="8963" max="8963" width="11.42578125" style="1" customWidth="1"/>
    <col min="8964" max="8964" width="14.85546875" style="1" customWidth="1"/>
    <col min="8965" max="8965" width="21.7109375" style="1" customWidth="1"/>
    <col min="8966" max="8966" width="11.85546875" style="1" bestFit="1" customWidth="1"/>
    <col min="8967" max="9202" width="9.140625" style="1" customWidth="1"/>
    <col min="9203" max="9215" width="8.7109375" style="1"/>
    <col min="9216" max="9216" width="4.42578125" style="1" customWidth="1"/>
    <col min="9217" max="9217" width="61.42578125" style="1" customWidth="1"/>
    <col min="9218" max="9218" width="9.140625" style="1" customWidth="1"/>
    <col min="9219" max="9219" width="11.42578125" style="1" customWidth="1"/>
    <col min="9220" max="9220" width="14.85546875" style="1" customWidth="1"/>
    <col min="9221" max="9221" width="21.7109375" style="1" customWidth="1"/>
    <col min="9222" max="9222" width="11.85546875" style="1" bestFit="1" customWidth="1"/>
    <col min="9223" max="9458" width="9.140625" style="1" customWidth="1"/>
    <col min="9459" max="9471" width="8.7109375" style="1"/>
    <col min="9472" max="9472" width="4.42578125" style="1" customWidth="1"/>
    <col min="9473" max="9473" width="61.42578125" style="1" customWidth="1"/>
    <col min="9474" max="9474" width="9.140625" style="1" customWidth="1"/>
    <col min="9475" max="9475" width="11.42578125" style="1" customWidth="1"/>
    <col min="9476" max="9476" width="14.85546875" style="1" customWidth="1"/>
    <col min="9477" max="9477" width="21.7109375" style="1" customWidth="1"/>
    <col min="9478" max="9478" width="11.85546875" style="1" bestFit="1" customWidth="1"/>
    <col min="9479" max="9714" width="9.140625" style="1" customWidth="1"/>
    <col min="9715" max="9727" width="8.7109375" style="1"/>
    <col min="9728" max="9728" width="4.42578125" style="1" customWidth="1"/>
    <col min="9729" max="9729" width="61.42578125" style="1" customWidth="1"/>
    <col min="9730" max="9730" width="9.140625" style="1" customWidth="1"/>
    <col min="9731" max="9731" width="11.42578125" style="1" customWidth="1"/>
    <col min="9732" max="9732" width="14.85546875" style="1" customWidth="1"/>
    <col min="9733" max="9733" width="21.7109375" style="1" customWidth="1"/>
    <col min="9734" max="9734" width="11.85546875" style="1" bestFit="1" customWidth="1"/>
    <col min="9735" max="9970" width="9.140625" style="1" customWidth="1"/>
    <col min="9971" max="9983" width="8.7109375" style="1"/>
    <col min="9984" max="9984" width="4.42578125" style="1" customWidth="1"/>
    <col min="9985" max="9985" width="61.42578125" style="1" customWidth="1"/>
    <col min="9986" max="9986" width="9.140625" style="1" customWidth="1"/>
    <col min="9987" max="9987" width="11.42578125" style="1" customWidth="1"/>
    <col min="9988" max="9988" width="14.85546875" style="1" customWidth="1"/>
    <col min="9989" max="9989" width="21.7109375" style="1" customWidth="1"/>
    <col min="9990" max="9990" width="11.85546875" style="1" bestFit="1" customWidth="1"/>
    <col min="9991" max="10226" width="9.140625" style="1" customWidth="1"/>
    <col min="10227" max="10239" width="8.7109375" style="1"/>
    <col min="10240" max="10240" width="4.42578125" style="1" customWidth="1"/>
    <col min="10241" max="10241" width="61.42578125" style="1" customWidth="1"/>
    <col min="10242" max="10242" width="9.140625" style="1" customWidth="1"/>
    <col min="10243" max="10243" width="11.42578125" style="1" customWidth="1"/>
    <col min="10244" max="10244" width="14.85546875" style="1" customWidth="1"/>
    <col min="10245" max="10245" width="21.7109375" style="1" customWidth="1"/>
    <col min="10246" max="10246" width="11.85546875" style="1" bestFit="1" customWidth="1"/>
    <col min="10247" max="10482" width="9.140625" style="1" customWidth="1"/>
    <col min="10483" max="10495" width="8.7109375" style="1"/>
    <col min="10496" max="10496" width="4.42578125" style="1" customWidth="1"/>
    <col min="10497" max="10497" width="61.42578125" style="1" customWidth="1"/>
    <col min="10498" max="10498" width="9.140625" style="1" customWidth="1"/>
    <col min="10499" max="10499" width="11.42578125" style="1" customWidth="1"/>
    <col min="10500" max="10500" width="14.85546875" style="1" customWidth="1"/>
    <col min="10501" max="10501" width="21.7109375" style="1" customWidth="1"/>
    <col min="10502" max="10502" width="11.85546875" style="1" bestFit="1" customWidth="1"/>
    <col min="10503" max="10738" width="9.140625" style="1" customWidth="1"/>
    <col min="10739" max="10751" width="8.7109375" style="1"/>
    <col min="10752" max="10752" width="4.42578125" style="1" customWidth="1"/>
    <col min="10753" max="10753" width="61.42578125" style="1" customWidth="1"/>
    <col min="10754" max="10754" width="9.140625" style="1" customWidth="1"/>
    <col min="10755" max="10755" width="11.42578125" style="1" customWidth="1"/>
    <col min="10756" max="10756" width="14.85546875" style="1" customWidth="1"/>
    <col min="10757" max="10757" width="21.7109375" style="1" customWidth="1"/>
    <col min="10758" max="10758" width="11.85546875" style="1" bestFit="1" customWidth="1"/>
    <col min="10759" max="10994" width="9.140625" style="1" customWidth="1"/>
    <col min="10995" max="11007" width="8.7109375" style="1"/>
    <col min="11008" max="11008" width="4.42578125" style="1" customWidth="1"/>
    <col min="11009" max="11009" width="61.42578125" style="1" customWidth="1"/>
    <col min="11010" max="11010" width="9.140625" style="1" customWidth="1"/>
    <col min="11011" max="11011" width="11.42578125" style="1" customWidth="1"/>
    <col min="11012" max="11012" width="14.85546875" style="1" customWidth="1"/>
    <col min="11013" max="11013" width="21.7109375" style="1" customWidth="1"/>
    <col min="11014" max="11014" width="11.85546875" style="1" bestFit="1" customWidth="1"/>
    <col min="11015" max="11250" width="9.140625" style="1" customWidth="1"/>
    <col min="11251" max="11263" width="8.7109375" style="1"/>
    <col min="11264" max="11264" width="4.42578125" style="1" customWidth="1"/>
    <col min="11265" max="11265" width="61.42578125" style="1" customWidth="1"/>
    <col min="11266" max="11266" width="9.140625" style="1" customWidth="1"/>
    <col min="11267" max="11267" width="11.42578125" style="1" customWidth="1"/>
    <col min="11268" max="11268" width="14.85546875" style="1" customWidth="1"/>
    <col min="11269" max="11269" width="21.7109375" style="1" customWidth="1"/>
    <col min="11270" max="11270" width="11.85546875" style="1" bestFit="1" customWidth="1"/>
    <col min="11271" max="11506" width="9.140625" style="1" customWidth="1"/>
    <col min="11507" max="11519" width="8.7109375" style="1"/>
    <col min="11520" max="11520" width="4.42578125" style="1" customWidth="1"/>
    <col min="11521" max="11521" width="61.42578125" style="1" customWidth="1"/>
    <col min="11522" max="11522" width="9.140625" style="1" customWidth="1"/>
    <col min="11523" max="11523" width="11.42578125" style="1" customWidth="1"/>
    <col min="11524" max="11524" width="14.85546875" style="1" customWidth="1"/>
    <col min="11525" max="11525" width="21.7109375" style="1" customWidth="1"/>
    <col min="11526" max="11526" width="11.85546875" style="1" bestFit="1" customWidth="1"/>
    <col min="11527" max="11762" width="9.140625" style="1" customWidth="1"/>
    <col min="11763" max="11775" width="8.7109375" style="1"/>
    <col min="11776" max="11776" width="4.42578125" style="1" customWidth="1"/>
    <col min="11777" max="11777" width="61.42578125" style="1" customWidth="1"/>
    <col min="11778" max="11778" width="9.140625" style="1" customWidth="1"/>
    <col min="11779" max="11779" width="11.42578125" style="1" customWidth="1"/>
    <col min="11780" max="11780" width="14.85546875" style="1" customWidth="1"/>
    <col min="11781" max="11781" width="21.7109375" style="1" customWidth="1"/>
    <col min="11782" max="11782" width="11.85546875" style="1" bestFit="1" customWidth="1"/>
    <col min="11783" max="12018" width="9.140625" style="1" customWidth="1"/>
    <col min="12019" max="12031" width="8.7109375" style="1"/>
    <col min="12032" max="12032" width="4.42578125" style="1" customWidth="1"/>
    <col min="12033" max="12033" width="61.42578125" style="1" customWidth="1"/>
    <col min="12034" max="12034" width="9.140625" style="1" customWidth="1"/>
    <col min="12035" max="12035" width="11.42578125" style="1" customWidth="1"/>
    <col min="12036" max="12036" width="14.85546875" style="1" customWidth="1"/>
    <col min="12037" max="12037" width="21.7109375" style="1" customWidth="1"/>
    <col min="12038" max="12038" width="11.85546875" style="1" bestFit="1" customWidth="1"/>
    <col min="12039" max="12274" width="9.140625" style="1" customWidth="1"/>
    <col min="12275" max="12287" width="8.7109375" style="1"/>
    <col min="12288" max="12288" width="4.42578125" style="1" customWidth="1"/>
    <col min="12289" max="12289" width="61.42578125" style="1" customWidth="1"/>
    <col min="12290" max="12290" width="9.140625" style="1" customWidth="1"/>
    <col min="12291" max="12291" width="11.42578125" style="1" customWidth="1"/>
    <col min="12292" max="12292" width="14.85546875" style="1" customWidth="1"/>
    <col min="12293" max="12293" width="21.7109375" style="1" customWidth="1"/>
    <col min="12294" max="12294" width="11.85546875" style="1" bestFit="1" customWidth="1"/>
    <col min="12295" max="12530" width="9.140625" style="1" customWidth="1"/>
    <col min="12531" max="12543" width="8.7109375" style="1"/>
    <col min="12544" max="12544" width="4.42578125" style="1" customWidth="1"/>
    <col min="12545" max="12545" width="61.42578125" style="1" customWidth="1"/>
    <col min="12546" max="12546" width="9.140625" style="1" customWidth="1"/>
    <col min="12547" max="12547" width="11.42578125" style="1" customWidth="1"/>
    <col min="12548" max="12548" width="14.85546875" style="1" customWidth="1"/>
    <col min="12549" max="12549" width="21.7109375" style="1" customWidth="1"/>
    <col min="12550" max="12550" width="11.85546875" style="1" bestFit="1" customWidth="1"/>
    <col min="12551" max="12786" width="9.140625" style="1" customWidth="1"/>
    <col min="12787" max="12799" width="8.7109375" style="1"/>
    <col min="12800" max="12800" width="4.42578125" style="1" customWidth="1"/>
    <col min="12801" max="12801" width="61.42578125" style="1" customWidth="1"/>
    <col min="12802" max="12802" width="9.140625" style="1" customWidth="1"/>
    <col min="12803" max="12803" width="11.42578125" style="1" customWidth="1"/>
    <col min="12804" max="12804" width="14.85546875" style="1" customWidth="1"/>
    <col min="12805" max="12805" width="21.7109375" style="1" customWidth="1"/>
    <col min="12806" max="12806" width="11.85546875" style="1" bestFit="1" customWidth="1"/>
    <col min="12807" max="13042" width="9.140625" style="1" customWidth="1"/>
    <col min="13043" max="13055" width="8.7109375" style="1"/>
    <col min="13056" max="13056" width="4.42578125" style="1" customWidth="1"/>
    <col min="13057" max="13057" width="61.42578125" style="1" customWidth="1"/>
    <col min="13058" max="13058" width="9.140625" style="1" customWidth="1"/>
    <col min="13059" max="13059" width="11.42578125" style="1" customWidth="1"/>
    <col min="13060" max="13060" width="14.85546875" style="1" customWidth="1"/>
    <col min="13061" max="13061" width="21.7109375" style="1" customWidth="1"/>
    <col min="13062" max="13062" width="11.85546875" style="1" bestFit="1" customWidth="1"/>
    <col min="13063" max="13298" width="9.140625" style="1" customWidth="1"/>
    <col min="13299" max="13311" width="8.7109375" style="1"/>
    <col min="13312" max="13312" width="4.42578125" style="1" customWidth="1"/>
    <col min="13313" max="13313" width="61.42578125" style="1" customWidth="1"/>
    <col min="13314" max="13314" width="9.140625" style="1" customWidth="1"/>
    <col min="13315" max="13315" width="11.42578125" style="1" customWidth="1"/>
    <col min="13316" max="13316" width="14.85546875" style="1" customWidth="1"/>
    <col min="13317" max="13317" width="21.7109375" style="1" customWidth="1"/>
    <col min="13318" max="13318" width="11.85546875" style="1" bestFit="1" customWidth="1"/>
    <col min="13319" max="13554" width="9.140625" style="1" customWidth="1"/>
    <col min="13555" max="13567" width="8.7109375" style="1"/>
    <col min="13568" max="13568" width="4.42578125" style="1" customWidth="1"/>
    <col min="13569" max="13569" width="61.42578125" style="1" customWidth="1"/>
    <col min="13570" max="13570" width="9.140625" style="1" customWidth="1"/>
    <col min="13571" max="13571" width="11.42578125" style="1" customWidth="1"/>
    <col min="13572" max="13572" width="14.85546875" style="1" customWidth="1"/>
    <col min="13573" max="13573" width="21.7109375" style="1" customWidth="1"/>
    <col min="13574" max="13574" width="11.85546875" style="1" bestFit="1" customWidth="1"/>
    <col min="13575" max="13810" width="9.140625" style="1" customWidth="1"/>
    <col min="13811" max="13823" width="8.7109375" style="1"/>
    <col min="13824" max="13824" width="4.42578125" style="1" customWidth="1"/>
    <col min="13825" max="13825" width="61.42578125" style="1" customWidth="1"/>
    <col min="13826" max="13826" width="9.140625" style="1" customWidth="1"/>
    <col min="13827" max="13827" width="11.42578125" style="1" customWidth="1"/>
    <col min="13828" max="13828" width="14.85546875" style="1" customWidth="1"/>
    <col min="13829" max="13829" width="21.7109375" style="1" customWidth="1"/>
    <col min="13830" max="13830" width="11.85546875" style="1" bestFit="1" customWidth="1"/>
    <col min="13831" max="14066" width="9.140625" style="1" customWidth="1"/>
    <col min="14067" max="14079" width="8.7109375" style="1"/>
    <col min="14080" max="14080" width="4.42578125" style="1" customWidth="1"/>
    <col min="14081" max="14081" width="61.42578125" style="1" customWidth="1"/>
    <col min="14082" max="14082" width="9.140625" style="1" customWidth="1"/>
    <col min="14083" max="14083" width="11.42578125" style="1" customWidth="1"/>
    <col min="14084" max="14084" width="14.85546875" style="1" customWidth="1"/>
    <col min="14085" max="14085" width="21.7109375" style="1" customWidth="1"/>
    <col min="14086" max="14086" width="11.85546875" style="1" bestFit="1" customWidth="1"/>
    <col min="14087" max="14322" width="9.140625" style="1" customWidth="1"/>
    <col min="14323" max="14335" width="8.7109375" style="1"/>
    <col min="14336" max="14336" width="4.42578125" style="1" customWidth="1"/>
    <col min="14337" max="14337" width="61.42578125" style="1" customWidth="1"/>
    <col min="14338" max="14338" width="9.140625" style="1" customWidth="1"/>
    <col min="14339" max="14339" width="11.42578125" style="1" customWidth="1"/>
    <col min="14340" max="14340" width="14.85546875" style="1" customWidth="1"/>
    <col min="14341" max="14341" width="21.7109375" style="1" customWidth="1"/>
    <col min="14342" max="14342" width="11.85546875" style="1" bestFit="1" customWidth="1"/>
    <col min="14343" max="14578" width="9.140625" style="1" customWidth="1"/>
    <col min="14579" max="14591" width="8.7109375" style="1"/>
    <col min="14592" max="14592" width="4.42578125" style="1" customWidth="1"/>
    <col min="14593" max="14593" width="61.42578125" style="1" customWidth="1"/>
    <col min="14594" max="14594" width="9.140625" style="1" customWidth="1"/>
    <col min="14595" max="14595" width="11.42578125" style="1" customWidth="1"/>
    <col min="14596" max="14596" width="14.85546875" style="1" customWidth="1"/>
    <col min="14597" max="14597" width="21.7109375" style="1" customWidth="1"/>
    <col min="14598" max="14598" width="11.85546875" style="1" bestFit="1" customWidth="1"/>
    <col min="14599" max="14834" width="9.140625" style="1" customWidth="1"/>
    <col min="14835" max="14847" width="8.7109375" style="1"/>
    <col min="14848" max="14848" width="4.42578125" style="1" customWidth="1"/>
    <col min="14849" max="14849" width="61.42578125" style="1" customWidth="1"/>
    <col min="14850" max="14850" width="9.140625" style="1" customWidth="1"/>
    <col min="14851" max="14851" width="11.42578125" style="1" customWidth="1"/>
    <col min="14852" max="14852" width="14.85546875" style="1" customWidth="1"/>
    <col min="14853" max="14853" width="21.7109375" style="1" customWidth="1"/>
    <col min="14854" max="14854" width="11.85546875" style="1" bestFit="1" customWidth="1"/>
    <col min="14855" max="15090" width="9.140625" style="1" customWidth="1"/>
    <col min="15091" max="15103" width="8.7109375" style="1"/>
    <col min="15104" max="15104" width="4.42578125" style="1" customWidth="1"/>
    <col min="15105" max="15105" width="61.42578125" style="1" customWidth="1"/>
    <col min="15106" max="15106" width="9.140625" style="1" customWidth="1"/>
    <col min="15107" max="15107" width="11.42578125" style="1" customWidth="1"/>
    <col min="15108" max="15108" width="14.85546875" style="1" customWidth="1"/>
    <col min="15109" max="15109" width="21.7109375" style="1" customWidth="1"/>
    <col min="15110" max="15110" width="11.85546875" style="1" bestFit="1" customWidth="1"/>
    <col min="15111" max="15346" width="9.140625" style="1" customWidth="1"/>
    <col min="15347" max="15359" width="8.7109375" style="1"/>
    <col min="15360" max="15360" width="4.42578125" style="1" customWidth="1"/>
    <col min="15361" max="15361" width="61.42578125" style="1" customWidth="1"/>
    <col min="15362" max="15362" width="9.140625" style="1" customWidth="1"/>
    <col min="15363" max="15363" width="11.42578125" style="1" customWidth="1"/>
    <col min="15364" max="15364" width="14.85546875" style="1" customWidth="1"/>
    <col min="15365" max="15365" width="21.7109375" style="1" customWidth="1"/>
    <col min="15366" max="15366" width="11.85546875" style="1" bestFit="1" customWidth="1"/>
    <col min="15367" max="15602" width="9.140625" style="1" customWidth="1"/>
    <col min="15603" max="15615" width="8.7109375" style="1"/>
    <col min="15616" max="15616" width="4.42578125" style="1" customWidth="1"/>
    <col min="15617" max="15617" width="61.42578125" style="1" customWidth="1"/>
    <col min="15618" max="15618" width="9.140625" style="1" customWidth="1"/>
    <col min="15619" max="15619" width="11.42578125" style="1" customWidth="1"/>
    <col min="15620" max="15620" width="14.85546875" style="1" customWidth="1"/>
    <col min="15621" max="15621" width="21.7109375" style="1" customWidth="1"/>
    <col min="15622" max="15622" width="11.85546875" style="1" bestFit="1" customWidth="1"/>
    <col min="15623" max="15858" width="9.140625" style="1" customWidth="1"/>
    <col min="15859" max="15871" width="8.7109375" style="1"/>
    <col min="15872" max="15872" width="4.42578125" style="1" customWidth="1"/>
    <col min="15873" max="15873" width="61.42578125" style="1" customWidth="1"/>
    <col min="15874" max="15874" width="9.140625" style="1" customWidth="1"/>
    <col min="15875" max="15875" width="11.42578125" style="1" customWidth="1"/>
    <col min="15876" max="15876" width="14.85546875" style="1" customWidth="1"/>
    <col min="15877" max="15877" width="21.7109375" style="1" customWidth="1"/>
    <col min="15878" max="15878" width="11.85546875" style="1" bestFit="1" customWidth="1"/>
    <col min="15879" max="16114" width="9.140625" style="1" customWidth="1"/>
    <col min="16115" max="16127" width="8.7109375" style="1"/>
    <col min="16128" max="16128" width="4.42578125" style="1" customWidth="1"/>
    <col min="16129" max="16129" width="61.42578125" style="1" customWidth="1"/>
    <col min="16130" max="16130" width="9.140625" style="1" customWidth="1"/>
    <col min="16131" max="16131" width="11.42578125" style="1" customWidth="1"/>
    <col min="16132" max="16132" width="14.85546875" style="1" customWidth="1"/>
    <col min="16133" max="16133" width="21.7109375" style="1" customWidth="1"/>
    <col min="16134" max="16134" width="11.85546875" style="1" bestFit="1" customWidth="1"/>
    <col min="16135" max="16370" width="9.140625" style="1" customWidth="1"/>
    <col min="16371" max="16384" width="8.7109375" style="1"/>
  </cols>
  <sheetData>
    <row r="1" spans="1:13" ht="17.25" thickBot="1">
      <c r="A1" s="1" t="s">
        <v>30</v>
      </c>
      <c r="B1" s="1" t="s">
        <v>30</v>
      </c>
      <c r="C1" s="1" t="s">
        <v>30</v>
      </c>
      <c r="D1" s="1" t="s">
        <v>30</v>
      </c>
      <c r="E1" s="70" t="s">
        <v>47</v>
      </c>
      <c r="F1" s="70" t="s">
        <v>43</v>
      </c>
      <c r="G1" s="70" t="s">
        <v>7</v>
      </c>
      <c r="H1" s="71" t="s">
        <v>8</v>
      </c>
      <c r="I1" s="70" t="s">
        <v>9</v>
      </c>
      <c r="J1" s="72" t="s">
        <v>10</v>
      </c>
      <c r="K1" s="73" t="s">
        <v>11</v>
      </c>
      <c r="L1" s="73" t="s">
        <v>12</v>
      </c>
      <c r="M1" s="74" t="s">
        <v>2</v>
      </c>
    </row>
    <row r="2" spans="1:13">
      <c r="A2" s="1" t="s">
        <v>30</v>
      </c>
      <c r="B2" s="1" t="s">
        <v>30</v>
      </c>
      <c r="C2" s="1" t="s">
        <v>30</v>
      </c>
      <c r="D2" s="1" t="s">
        <v>30</v>
      </c>
    </row>
    <row r="3" spans="1:13" ht="12.75">
      <c r="A3" s="1" t="s">
        <v>30</v>
      </c>
      <c r="B3" s="1" t="s">
        <v>30</v>
      </c>
      <c r="C3" s="1" t="s">
        <v>30</v>
      </c>
      <c r="D3" s="1" t="s">
        <v>30</v>
      </c>
      <c r="F3" s="54"/>
      <c r="G3" s="38"/>
      <c r="H3" s="46" t="s">
        <v>110</v>
      </c>
      <c r="I3" s="212"/>
      <c r="J3" s="212"/>
      <c r="K3" s="39"/>
      <c r="L3" s="39"/>
      <c r="M3" s="37"/>
    </row>
    <row r="4" spans="1:13" ht="12.75">
      <c r="A4" s="1" t="s">
        <v>30</v>
      </c>
      <c r="B4" s="1" t="s">
        <v>30</v>
      </c>
      <c r="C4" s="1" t="s">
        <v>30</v>
      </c>
      <c r="D4" s="1" t="s">
        <v>30</v>
      </c>
      <c r="F4" s="54"/>
      <c r="G4" s="38"/>
      <c r="H4" s="46" t="s">
        <v>45</v>
      </c>
      <c r="I4" s="212"/>
      <c r="J4" s="212"/>
      <c r="K4" s="39"/>
      <c r="L4" s="39"/>
      <c r="M4" s="37"/>
    </row>
    <row r="5" spans="1:13" ht="12.75">
      <c r="A5" s="1" t="s">
        <v>30</v>
      </c>
      <c r="B5" s="1" t="s">
        <v>30</v>
      </c>
      <c r="C5" s="1" t="s">
        <v>30</v>
      </c>
      <c r="D5" s="1" t="s">
        <v>30</v>
      </c>
      <c r="F5" s="54"/>
      <c r="G5" s="38"/>
      <c r="H5" s="46" t="s">
        <v>123</v>
      </c>
      <c r="I5" s="212"/>
      <c r="J5" s="212"/>
      <c r="K5" s="39"/>
      <c r="L5" s="39"/>
      <c r="M5" s="37"/>
    </row>
    <row r="6" spans="1:13">
      <c r="A6" s="1" t="s">
        <v>30</v>
      </c>
      <c r="B6" s="1" t="s">
        <v>30</v>
      </c>
      <c r="C6" s="1" t="s">
        <v>30</v>
      </c>
      <c r="D6" s="1" t="s">
        <v>30</v>
      </c>
      <c r="G6" s="2"/>
      <c r="H6" s="3"/>
      <c r="I6" s="2"/>
      <c r="J6" s="4"/>
      <c r="K6" s="5"/>
      <c r="L6" s="6"/>
    </row>
    <row r="7" spans="1:13">
      <c r="A7" s="1" t="s">
        <v>30</v>
      </c>
      <c r="B7" s="1" t="s">
        <v>30</v>
      </c>
      <c r="C7" s="1" t="s">
        <v>30</v>
      </c>
      <c r="D7" s="1" t="s">
        <v>30</v>
      </c>
      <c r="G7" s="7"/>
      <c r="H7" s="3" t="s">
        <v>15</v>
      </c>
      <c r="I7" s="7"/>
      <c r="K7" s="9"/>
      <c r="L7" s="19"/>
    </row>
    <row r="8" spans="1:13">
      <c r="A8" s="1" t="s">
        <v>30</v>
      </c>
      <c r="B8" s="1" t="s">
        <v>30</v>
      </c>
      <c r="C8" s="1" t="s">
        <v>30</v>
      </c>
      <c r="D8" s="1" t="s">
        <v>30</v>
      </c>
      <c r="G8" s="7"/>
      <c r="H8" s="8"/>
      <c r="I8" s="7"/>
      <c r="K8" s="9"/>
      <c r="L8" s="19"/>
    </row>
    <row r="9" spans="1:13" ht="22.5">
      <c r="A9" s="1" t="s">
        <v>30</v>
      </c>
      <c r="B9" s="1" t="s">
        <v>30</v>
      </c>
      <c r="C9" s="1" t="s">
        <v>30</v>
      </c>
      <c r="D9" s="1" t="s">
        <v>30</v>
      </c>
      <c r="G9" s="7"/>
      <c r="H9" s="8" t="s">
        <v>16</v>
      </c>
      <c r="I9" s="7"/>
      <c r="K9" s="9"/>
      <c r="L9" s="19"/>
    </row>
    <row r="10" spans="1:13" ht="56.25">
      <c r="A10" s="1" t="s">
        <v>30</v>
      </c>
      <c r="B10" s="1" t="s">
        <v>30</v>
      </c>
      <c r="C10" s="1" t="s">
        <v>30</v>
      </c>
      <c r="D10" s="1" t="s">
        <v>30</v>
      </c>
      <c r="G10" s="7"/>
      <c r="H10" s="8" t="s">
        <v>17</v>
      </c>
      <c r="I10" s="7"/>
      <c r="K10" s="9"/>
      <c r="L10" s="19"/>
    </row>
    <row r="11" spans="1:13" ht="225">
      <c r="A11" s="1" t="s">
        <v>30</v>
      </c>
      <c r="B11" s="1" t="s">
        <v>30</v>
      </c>
      <c r="C11" s="1" t="s">
        <v>30</v>
      </c>
      <c r="D11" s="1" t="s">
        <v>30</v>
      </c>
      <c r="G11" s="7"/>
      <c r="H11" s="8" t="s">
        <v>18</v>
      </c>
      <c r="I11" s="7"/>
      <c r="K11" s="9"/>
      <c r="L11" s="19"/>
    </row>
    <row r="12" spans="1:13" ht="33.75">
      <c r="A12" s="1" t="s">
        <v>30</v>
      </c>
      <c r="B12" s="1" t="s">
        <v>30</v>
      </c>
      <c r="C12" s="1" t="s">
        <v>30</v>
      </c>
      <c r="D12" s="1" t="s">
        <v>30</v>
      </c>
      <c r="G12" s="7" t="s">
        <v>0</v>
      </c>
      <c r="H12" s="8" t="s">
        <v>19</v>
      </c>
      <c r="I12" s="7"/>
      <c r="K12" s="9"/>
      <c r="L12" s="19"/>
    </row>
    <row r="13" spans="1:13" ht="33.75">
      <c r="A13" s="1" t="s">
        <v>30</v>
      </c>
      <c r="B13" s="1" t="s">
        <v>30</v>
      </c>
      <c r="C13" s="1" t="s">
        <v>30</v>
      </c>
      <c r="D13" s="1" t="s">
        <v>30</v>
      </c>
      <c r="G13" s="7" t="s">
        <v>1</v>
      </c>
      <c r="H13" s="8" t="s">
        <v>20</v>
      </c>
      <c r="I13" s="7"/>
      <c r="K13" s="9"/>
      <c r="L13" s="19"/>
    </row>
    <row r="14" spans="1:13" ht="22.5">
      <c r="A14" s="1" t="s">
        <v>30</v>
      </c>
      <c r="B14" s="1" t="s">
        <v>30</v>
      </c>
      <c r="C14" s="1" t="s">
        <v>30</v>
      </c>
      <c r="D14" s="1" t="s">
        <v>30</v>
      </c>
      <c r="G14" s="7" t="s">
        <v>3</v>
      </c>
      <c r="H14" s="8" t="s">
        <v>21</v>
      </c>
      <c r="I14" s="7"/>
      <c r="K14" s="9"/>
      <c r="L14" s="19"/>
    </row>
    <row r="15" spans="1:13" ht="45">
      <c r="A15" s="1" t="s">
        <v>30</v>
      </c>
      <c r="B15" s="1" t="s">
        <v>30</v>
      </c>
      <c r="C15" s="1" t="s">
        <v>30</v>
      </c>
      <c r="D15" s="1" t="s">
        <v>30</v>
      </c>
      <c r="G15" s="7" t="s">
        <v>4</v>
      </c>
      <c r="H15" s="8" t="s">
        <v>22</v>
      </c>
      <c r="I15" s="7"/>
      <c r="K15" s="9"/>
      <c r="L15" s="19"/>
    </row>
    <row r="16" spans="1:13" ht="22.5">
      <c r="A16" s="1" t="s">
        <v>30</v>
      </c>
      <c r="B16" s="1" t="s">
        <v>30</v>
      </c>
      <c r="C16" s="1" t="s">
        <v>30</v>
      </c>
      <c r="D16" s="1" t="s">
        <v>30</v>
      </c>
      <c r="G16" s="7" t="s">
        <v>5</v>
      </c>
      <c r="H16" s="8" t="s">
        <v>23</v>
      </c>
      <c r="I16" s="7"/>
      <c r="K16" s="9"/>
      <c r="L16" s="19"/>
    </row>
    <row r="17" spans="1:13" ht="56.25">
      <c r="A17" s="1" t="s">
        <v>30</v>
      </c>
      <c r="B17" s="1" t="s">
        <v>30</v>
      </c>
      <c r="C17" s="1" t="s">
        <v>30</v>
      </c>
      <c r="D17" s="1" t="s">
        <v>30</v>
      </c>
      <c r="G17" s="7" t="s">
        <v>6</v>
      </c>
      <c r="H17" s="8" t="s">
        <v>24</v>
      </c>
      <c r="I17" s="7"/>
      <c r="K17" s="9"/>
      <c r="L17" s="19"/>
    </row>
    <row r="18" spans="1:13">
      <c r="A18" s="1" t="s">
        <v>30</v>
      </c>
      <c r="B18" s="1" t="s">
        <v>30</v>
      </c>
      <c r="C18" s="1" t="s">
        <v>30</v>
      </c>
      <c r="D18" s="1" t="s">
        <v>30</v>
      </c>
      <c r="G18" s="7"/>
      <c r="H18" s="8"/>
      <c r="I18" s="7"/>
      <c r="K18" s="9"/>
      <c r="L18" s="19"/>
    </row>
    <row r="19" spans="1:13" ht="67.5">
      <c r="A19" s="1" t="s">
        <v>30</v>
      </c>
      <c r="B19" s="1" t="s">
        <v>30</v>
      </c>
      <c r="C19" s="1" t="s">
        <v>30</v>
      </c>
      <c r="D19" s="1" t="s">
        <v>30</v>
      </c>
      <c r="G19" s="47" t="s">
        <v>0</v>
      </c>
      <c r="H19" s="48" t="s">
        <v>34</v>
      </c>
      <c r="I19" s="7"/>
      <c r="K19" s="9"/>
      <c r="L19" s="19"/>
    </row>
    <row r="20" spans="1:13" ht="202.5">
      <c r="A20" s="1" t="s">
        <v>30</v>
      </c>
      <c r="B20" s="1" t="s">
        <v>30</v>
      </c>
      <c r="C20" s="1" t="s">
        <v>30</v>
      </c>
      <c r="D20" s="1" t="s">
        <v>30</v>
      </c>
      <c r="G20" s="47" t="s">
        <v>1</v>
      </c>
      <c r="H20" s="49" t="s">
        <v>35</v>
      </c>
      <c r="I20" s="7"/>
      <c r="K20" s="9"/>
      <c r="L20" s="19"/>
    </row>
    <row r="21" spans="1:13" ht="157.5">
      <c r="A21" s="1" t="s">
        <v>30</v>
      </c>
      <c r="B21" s="1" t="s">
        <v>30</v>
      </c>
      <c r="C21" s="1" t="s">
        <v>30</v>
      </c>
      <c r="D21" s="1" t="s">
        <v>30</v>
      </c>
      <c r="G21" s="47" t="s">
        <v>3</v>
      </c>
      <c r="H21" s="49" t="s">
        <v>36</v>
      </c>
      <c r="I21" s="7"/>
      <c r="K21" s="9"/>
      <c r="L21" s="19"/>
    </row>
    <row r="22" spans="1:13" ht="56.25">
      <c r="A22" s="1" t="s">
        <v>30</v>
      </c>
      <c r="B22" s="1" t="s">
        <v>30</v>
      </c>
      <c r="C22" s="1" t="s">
        <v>30</v>
      </c>
      <c r="D22" s="1" t="s">
        <v>30</v>
      </c>
      <c r="G22" s="47" t="s">
        <v>4</v>
      </c>
      <c r="H22" s="48" t="s">
        <v>37</v>
      </c>
      <c r="I22" s="7"/>
      <c r="K22" s="9"/>
      <c r="L22" s="19"/>
    </row>
    <row r="23" spans="1:13" ht="78.75">
      <c r="A23" s="1" t="s">
        <v>30</v>
      </c>
      <c r="B23" s="1" t="s">
        <v>30</v>
      </c>
      <c r="C23" s="1" t="s">
        <v>30</v>
      </c>
      <c r="D23" s="1" t="s">
        <v>30</v>
      </c>
      <c r="G23" s="47" t="s">
        <v>5</v>
      </c>
      <c r="H23" s="48" t="s">
        <v>38</v>
      </c>
      <c r="I23" s="7"/>
      <c r="K23" s="9"/>
      <c r="L23" s="19"/>
    </row>
    <row r="24" spans="1:13" ht="56.25">
      <c r="A24" s="1" t="s">
        <v>30</v>
      </c>
      <c r="B24" s="1" t="s">
        <v>30</v>
      </c>
      <c r="C24" s="1" t="s">
        <v>30</v>
      </c>
      <c r="D24" s="1" t="s">
        <v>30</v>
      </c>
      <c r="G24" s="47" t="s">
        <v>6</v>
      </c>
      <c r="H24" s="81" t="s">
        <v>39</v>
      </c>
      <c r="I24" s="7"/>
      <c r="K24" s="9"/>
      <c r="L24" s="19"/>
    </row>
    <row r="25" spans="1:13" ht="45">
      <c r="A25" s="1" t="s">
        <v>30</v>
      </c>
      <c r="B25" s="1" t="s">
        <v>30</v>
      </c>
      <c r="C25" s="1" t="s">
        <v>30</v>
      </c>
      <c r="D25" s="1" t="s">
        <v>30</v>
      </c>
      <c r="G25" s="47" t="s">
        <v>25</v>
      </c>
      <c r="H25" s="48" t="s">
        <v>40</v>
      </c>
      <c r="I25" s="7"/>
      <c r="K25" s="9"/>
      <c r="L25" s="19"/>
    </row>
    <row r="26" spans="1:13" ht="56.25">
      <c r="A26" s="1" t="s">
        <v>30</v>
      </c>
      <c r="B26" s="1" t="s">
        <v>30</v>
      </c>
      <c r="C26" s="1" t="s">
        <v>30</v>
      </c>
      <c r="D26" s="1" t="s">
        <v>30</v>
      </c>
      <c r="G26" s="47" t="s">
        <v>26</v>
      </c>
      <c r="H26" s="48" t="s">
        <v>41</v>
      </c>
      <c r="I26" s="7"/>
      <c r="K26" s="9"/>
      <c r="L26" s="19"/>
    </row>
    <row r="27" spans="1:13" ht="22.5">
      <c r="A27" s="1" t="s">
        <v>30</v>
      </c>
      <c r="B27" s="1" t="s">
        <v>30</v>
      </c>
      <c r="C27" s="1" t="s">
        <v>30</v>
      </c>
      <c r="D27" s="1" t="s">
        <v>30</v>
      </c>
      <c r="G27" s="47" t="s">
        <v>28</v>
      </c>
      <c r="H27" s="48" t="s">
        <v>42</v>
      </c>
      <c r="I27" s="7"/>
      <c r="K27" s="9"/>
      <c r="L27" s="19"/>
    </row>
    <row r="28" spans="1:13" ht="90">
      <c r="A28" s="1" t="s">
        <v>30</v>
      </c>
      <c r="B28" s="1" t="s">
        <v>30</v>
      </c>
      <c r="C28" s="1" t="s">
        <v>30</v>
      </c>
      <c r="D28" s="1" t="s">
        <v>30</v>
      </c>
      <c r="G28" s="47" t="s">
        <v>29</v>
      </c>
      <c r="H28" s="82" t="s">
        <v>51</v>
      </c>
      <c r="I28" s="7"/>
      <c r="K28" s="9"/>
      <c r="L28" s="19"/>
    </row>
    <row r="29" spans="1:13">
      <c r="A29" s="1" t="s">
        <v>30</v>
      </c>
      <c r="B29" s="1" t="s">
        <v>30</v>
      </c>
      <c r="C29" s="1" t="s">
        <v>30</v>
      </c>
      <c r="D29" s="1" t="s">
        <v>30</v>
      </c>
      <c r="G29" s="7"/>
      <c r="H29" s="8"/>
      <c r="I29" s="7"/>
      <c r="K29" s="9"/>
      <c r="L29" s="19"/>
    </row>
    <row r="30" spans="1:13" ht="12">
      <c r="A30" s="1" t="s">
        <v>30</v>
      </c>
      <c r="B30" s="1" t="s">
        <v>30</v>
      </c>
      <c r="C30" s="1" t="s">
        <v>30</v>
      </c>
      <c r="D30" s="1" t="s">
        <v>30</v>
      </c>
      <c r="F30" s="75"/>
      <c r="G30" s="76" t="s">
        <v>46</v>
      </c>
      <c r="H30" s="134" t="s">
        <v>75</v>
      </c>
      <c r="I30" s="76"/>
      <c r="J30" s="77"/>
      <c r="K30" s="78"/>
      <c r="L30" s="79"/>
      <c r="M30" s="80"/>
    </row>
    <row r="31" spans="1:13">
      <c r="A31" s="1" t="s">
        <v>30</v>
      </c>
      <c r="B31" s="1" t="s">
        <v>30</v>
      </c>
      <c r="C31" s="1" t="s">
        <v>30</v>
      </c>
      <c r="D31" s="1" t="s">
        <v>30</v>
      </c>
      <c r="G31" s="7"/>
      <c r="H31" s="8"/>
      <c r="I31" s="7"/>
      <c r="K31" s="9"/>
      <c r="L31" s="19"/>
    </row>
    <row r="32" spans="1:13">
      <c r="A32" s="1" t="s">
        <v>30</v>
      </c>
      <c r="B32" s="1" t="s">
        <v>30</v>
      </c>
      <c r="C32" s="1" t="s">
        <v>30</v>
      </c>
      <c r="D32" s="1" t="s">
        <v>30</v>
      </c>
      <c r="F32" s="84"/>
      <c r="G32" s="85" t="s">
        <v>32</v>
      </c>
      <c r="H32" s="86" t="s">
        <v>54</v>
      </c>
      <c r="I32" s="85"/>
      <c r="J32" s="87"/>
      <c r="K32" s="88"/>
      <c r="L32" s="89"/>
      <c r="M32" s="90"/>
    </row>
    <row r="33" spans="1:13">
      <c r="A33" s="1" t="s">
        <v>30</v>
      </c>
      <c r="B33" s="1" t="s">
        <v>30</v>
      </c>
      <c r="C33" s="1" t="s">
        <v>30</v>
      </c>
      <c r="D33" s="1" t="s">
        <v>30</v>
      </c>
      <c r="G33" s="7"/>
      <c r="H33" s="8"/>
      <c r="I33" s="7"/>
      <c r="K33" s="9"/>
      <c r="L33" s="19"/>
    </row>
    <row r="34" spans="1:13">
      <c r="A34" s="1" t="s">
        <v>30</v>
      </c>
      <c r="B34" s="1" t="s">
        <v>30</v>
      </c>
      <c r="C34" s="1" t="s">
        <v>30</v>
      </c>
      <c r="D34" s="1" t="s">
        <v>30</v>
      </c>
      <c r="G34" s="2" t="s">
        <v>0</v>
      </c>
      <c r="H34" s="3" t="s">
        <v>124</v>
      </c>
      <c r="I34" s="2"/>
      <c r="J34" s="4"/>
      <c r="K34" s="5"/>
      <c r="L34" s="6"/>
    </row>
    <row r="35" spans="1:13" ht="56.25">
      <c r="A35" s="1" t="s">
        <v>30</v>
      </c>
      <c r="B35" s="1" t="s">
        <v>30</v>
      </c>
      <c r="C35" s="1" t="s">
        <v>30</v>
      </c>
      <c r="D35" s="1" t="s">
        <v>30</v>
      </c>
      <c r="G35" s="1"/>
      <c r="H35" s="27" t="s">
        <v>74</v>
      </c>
      <c r="I35" s="14"/>
      <c r="J35" s="14"/>
      <c r="K35" s="14"/>
      <c r="L35" s="13"/>
      <c r="M35" s="25"/>
    </row>
    <row r="36" spans="1:13">
      <c r="A36" s="1" t="s">
        <v>30</v>
      </c>
      <c r="B36" s="1" t="s">
        <v>30</v>
      </c>
      <c r="C36" s="1" t="s">
        <v>30</v>
      </c>
      <c r="D36" s="1" t="s">
        <v>30</v>
      </c>
      <c r="G36" s="1"/>
      <c r="H36" s="27" t="s">
        <v>14</v>
      </c>
      <c r="I36" s="14"/>
      <c r="J36" s="14"/>
      <c r="K36" s="14"/>
      <c r="L36" s="13"/>
      <c r="M36" s="25"/>
    </row>
    <row r="37" spans="1:13">
      <c r="A37" s="1" t="s">
        <v>30</v>
      </c>
      <c r="B37" s="1" t="s">
        <v>30</v>
      </c>
      <c r="C37" s="1" t="s">
        <v>30</v>
      </c>
      <c r="D37" s="1" t="s">
        <v>31</v>
      </c>
      <c r="E37" s="50" t="s">
        <v>52</v>
      </c>
      <c r="G37" s="2" t="s">
        <v>66</v>
      </c>
      <c r="H37" s="16" t="s">
        <v>85</v>
      </c>
      <c r="I37" s="10" t="s">
        <v>13</v>
      </c>
      <c r="J37" s="11">
        <f>220.5+310.22</f>
        <v>530.72</v>
      </c>
      <c r="K37" s="106"/>
      <c r="L37" s="17">
        <f>$J37*K37</f>
        <v>0</v>
      </c>
      <c r="M37" s="26"/>
    </row>
    <row r="38" spans="1:13">
      <c r="A38" s="1" t="s">
        <v>30</v>
      </c>
      <c r="B38" s="1" t="s">
        <v>30</v>
      </c>
      <c r="C38" s="1" t="s">
        <v>30</v>
      </c>
      <c r="D38" s="1" t="s">
        <v>30</v>
      </c>
      <c r="E38" s="50" t="s">
        <v>62</v>
      </c>
      <c r="G38" s="2" t="s">
        <v>67</v>
      </c>
      <c r="H38" s="101" t="s">
        <v>84</v>
      </c>
      <c r="I38" s="102" t="s">
        <v>13</v>
      </c>
      <c r="J38" s="103">
        <v>75</v>
      </c>
      <c r="K38" s="107"/>
      <c r="L38" s="104">
        <f>$J38*K38</f>
        <v>0</v>
      </c>
      <c r="M38" s="105"/>
    </row>
    <row r="39" spans="1:13">
      <c r="A39" s="1" t="s">
        <v>30</v>
      </c>
      <c r="B39" s="1" t="s">
        <v>30</v>
      </c>
      <c r="C39" s="1" t="s">
        <v>30</v>
      </c>
      <c r="D39" s="1" t="s">
        <v>30</v>
      </c>
      <c r="G39" s="7"/>
      <c r="H39" s="8"/>
      <c r="I39" s="7"/>
      <c r="K39" s="9"/>
      <c r="L39" s="19"/>
    </row>
    <row r="40" spans="1:13">
      <c r="A40" s="1" t="s">
        <v>31</v>
      </c>
      <c r="B40" s="1" t="s">
        <v>31</v>
      </c>
      <c r="C40" s="1" t="s">
        <v>31</v>
      </c>
      <c r="D40" s="1" t="s">
        <v>31</v>
      </c>
      <c r="F40" s="55"/>
      <c r="G40" s="34" t="str">
        <f>G32</f>
        <v>A)</v>
      </c>
      <c r="H40" s="68" t="str">
        <f>H32</f>
        <v>RADOVI NA DEMONTAŽI</v>
      </c>
      <c r="I40" s="34"/>
      <c r="J40" s="35"/>
      <c r="K40" s="36"/>
      <c r="L40" s="40"/>
      <c r="M40" s="28"/>
    </row>
    <row r="41" spans="1:13">
      <c r="A41" s="1" t="s">
        <v>31</v>
      </c>
      <c r="B41" s="1" t="s">
        <v>31</v>
      </c>
      <c r="C41" s="1" t="s">
        <v>31</v>
      </c>
      <c r="D41" s="1" t="s">
        <v>31</v>
      </c>
      <c r="E41" s="50" t="s">
        <v>52</v>
      </c>
      <c r="F41" s="115"/>
      <c r="G41" s="7" t="s">
        <v>66</v>
      </c>
      <c r="H41" s="8" t="str">
        <f>H37</f>
        <v>Terasa hotela Coral</v>
      </c>
      <c r="I41" s="7"/>
      <c r="K41" s="9"/>
      <c r="L41" s="19">
        <f>L37</f>
        <v>0</v>
      </c>
      <c r="M41" s="116"/>
    </row>
    <row r="42" spans="1:13">
      <c r="A42" s="1" t="s">
        <v>31</v>
      </c>
      <c r="B42" s="1" t="s">
        <v>31</v>
      </c>
      <c r="C42" s="1" t="s">
        <v>31</v>
      </c>
      <c r="D42" s="1" t="s">
        <v>31</v>
      </c>
      <c r="E42" s="50" t="s">
        <v>62</v>
      </c>
      <c r="F42" s="117"/>
      <c r="G42" s="124" t="s">
        <v>67</v>
      </c>
      <c r="H42" s="125" t="str">
        <f>H38</f>
        <v>Relax zona - Wellness hotela Garden Istra</v>
      </c>
      <c r="I42" s="124"/>
      <c r="J42" s="126"/>
      <c r="K42" s="127"/>
      <c r="L42" s="128">
        <f>L38</f>
        <v>0</v>
      </c>
      <c r="M42" s="123"/>
    </row>
    <row r="43" spans="1:13">
      <c r="A43" s="1" t="s">
        <v>31</v>
      </c>
      <c r="B43" s="1" t="s">
        <v>31</v>
      </c>
      <c r="C43" s="1" t="s">
        <v>31</v>
      </c>
      <c r="D43" s="1" t="s">
        <v>31</v>
      </c>
      <c r="G43" s="7"/>
      <c r="H43" s="8"/>
      <c r="I43" s="7"/>
      <c r="K43" s="9"/>
      <c r="L43" s="19"/>
    </row>
    <row r="44" spans="1:13">
      <c r="A44" s="1" t="s">
        <v>30</v>
      </c>
      <c r="B44" s="1" t="s">
        <v>31</v>
      </c>
      <c r="C44" s="1" t="s">
        <v>31</v>
      </c>
      <c r="D44" s="1" t="s">
        <v>31</v>
      </c>
      <c r="F44" s="84"/>
      <c r="G44" s="85" t="s">
        <v>33</v>
      </c>
      <c r="H44" s="86" t="s">
        <v>53</v>
      </c>
      <c r="I44" s="85"/>
      <c r="J44" s="87"/>
      <c r="K44" s="88"/>
      <c r="L44" s="89"/>
      <c r="M44" s="90"/>
    </row>
    <row r="45" spans="1:13">
      <c r="A45" s="1" t="s">
        <v>30</v>
      </c>
      <c r="B45" s="1" t="s">
        <v>31</v>
      </c>
      <c r="C45" s="1" t="s">
        <v>31</v>
      </c>
      <c r="D45" s="1" t="s">
        <v>31</v>
      </c>
      <c r="G45" s="7"/>
      <c r="H45" s="8"/>
      <c r="I45" s="7"/>
      <c r="K45" s="9"/>
      <c r="L45" s="19"/>
    </row>
    <row r="46" spans="1:13">
      <c r="A46" s="1" t="s">
        <v>30</v>
      </c>
      <c r="B46" s="1" t="s">
        <v>31</v>
      </c>
      <c r="C46" s="1" t="s">
        <v>31</v>
      </c>
      <c r="D46" s="1" t="s">
        <v>31</v>
      </c>
      <c r="G46" s="2" t="s">
        <v>0</v>
      </c>
      <c r="H46" s="83" t="s">
        <v>55</v>
      </c>
      <c r="I46" s="2"/>
      <c r="J46" s="4"/>
      <c r="K46" s="5"/>
      <c r="L46" s="6"/>
    </row>
    <row r="47" spans="1:13" ht="405">
      <c r="A47" s="1" t="s">
        <v>30</v>
      </c>
      <c r="B47" s="1" t="s">
        <v>31</v>
      </c>
      <c r="C47" s="1" t="s">
        <v>31</v>
      </c>
      <c r="D47" s="1" t="s">
        <v>31</v>
      </c>
      <c r="G47" s="1"/>
      <c r="H47" s="27" t="s">
        <v>72</v>
      </c>
      <c r="I47" s="14"/>
      <c r="J47" s="14"/>
      <c r="K47" s="14"/>
      <c r="L47" s="13"/>
      <c r="M47" s="25"/>
    </row>
    <row r="48" spans="1:13">
      <c r="A48" s="1" t="s">
        <v>30</v>
      </c>
      <c r="B48" s="1" t="s">
        <v>31</v>
      </c>
      <c r="C48" s="1" t="s">
        <v>31</v>
      </c>
      <c r="D48" s="1" t="s">
        <v>31</v>
      </c>
      <c r="G48" s="1"/>
      <c r="H48" s="27" t="s">
        <v>68</v>
      </c>
      <c r="I48" s="14"/>
      <c r="J48" s="14"/>
      <c r="K48" s="14"/>
      <c r="L48" s="13"/>
      <c r="M48" s="25"/>
    </row>
    <row r="49" spans="1:13">
      <c r="A49" s="1" t="s">
        <v>30</v>
      </c>
      <c r="B49" s="1" t="s">
        <v>31</v>
      </c>
      <c r="C49" s="1" t="s">
        <v>31</v>
      </c>
      <c r="D49" s="1" t="s">
        <v>31</v>
      </c>
      <c r="E49" s="50" t="s">
        <v>52</v>
      </c>
      <c r="G49" s="2" t="str">
        <f>G37</f>
        <v>a)</v>
      </c>
      <c r="H49" s="129" t="str">
        <f>H37</f>
        <v>Terasa hotela Coral</v>
      </c>
      <c r="I49" s="10"/>
      <c r="J49" s="11"/>
      <c r="K49" s="131"/>
      <c r="L49" s="17"/>
      <c r="M49" s="132"/>
    </row>
    <row r="50" spans="1:13">
      <c r="A50" s="1" t="s">
        <v>30</v>
      </c>
      <c r="B50" s="1" t="s">
        <v>31</v>
      </c>
      <c r="C50" s="1" t="s">
        <v>31</v>
      </c>
      <c r="D50" s="1" t="s">
        <v>31</v>
      </c>
      <c r="E50" s="50" t="s">
        <v>52</v>
      </c>
      <c r="G50" s="2"/>
      <c r="H50" s="101" t="s">
        <v>70</v>
      </c>
      <c r="I50" s="102" t="s">
        <v>13</v>
      </c>
      <c r="J50" s="103">
        <f>J37</f>
        <v>530.72</v>
      </c>
      <c r="K50" s="107"/>
      <c r="L50" s="104">
        <f t="shared" ref="L50:L52" si="0">$J50*K50</f>
        <v>0</v>
      </c>
      <c r="M50" s="105"/>
    </row>
    <row r="51" spans="1:13">
      <c r="A51" s="1" t="s">
        <v>30</v>
      </c>
      <c r="B51" s="1" t="s">
        <v>31</v>
      </c>
      <c r="C51" s="1" t="s">
        <v>31</v>
      </c>
      <c r="D51" s="1" t="s">
        <v>31</v>
      </c>
      <c r="E51" s="50" t="s">
        <v>52</v>
      </c>
      <c r="G51" s="2"/>
      <c r="H51" s="101" t="s">
        <v>71</v>
      </c>
      <c r="I51" s="102" t="s">
        <v>69</v>
      </c>
      <c r="J51" s="103">
        <v>80</v>
      </c>
      <c r="K51" s="107"/>
      <c r="L51" s="104">
        <f t="shared" si="0"/>
        <v>0</v>
      </c>
      <c r="M51" s="105"/>
    </row>
    <row r="52" spans="1:13">
      <c r="A52" s="1" t="s">
        <v>30</v>
      </c>
      <c r="B52" s="1" t="s">
        <v>31</v>
      </c>
      <c r="C52" s="1" t="s">
        <v>31</v>
      </c>
      <c r="D52" s="1" t="s">
        <v>31</v>
      </c>
      <c r="E52" s="50" t="s">
        <v>62</v>
      </c>
      <c r="G52" s="2" t="str">
        <f>G38</f>
        <v>b)</v>
      </c>
      <c r="H52" s="130" t="str">
        <f>H38</f>
        <v>Relax zona - Wellness hotela Garden Istra</v>
      </c>
      <c r="I52" s="102" t="s">
        <v>13</v>
      </c>
      <c r="J52" s="103">
        <f>J38</f>
        <v>75</v>
      </c>
      <c r="K52" s="107"/>
      <c r="L52" s="104">
        <f t="shared" si="0"/>
        <v>0</v>
      </c>
      <c r="M52" s="105"/>
    </row>
    <row r="53" spans="1:13">
      <c r="A53" s="1" t="s">
        <v>30</v>
      </c>
      <c r="B53" s="1" t="s">
        <v>31</v>
      </c>
      <c r="C53" s="1" t="s">
        <v>31</v>
      </c>
      <c r="D53" s="1" t="s">
        <v>31</v>
      </c>
      <c r="G53" s="2"/>
      <c r="H53" s="3"/>
      <c r="I53" s="2"/>
      <c r="J53" s="4"/>
      <c r="K53" s="5"/>
      <c r="L53" s="6"/>
    </row>
    <row r="54" spans="1:13" ht="67.5">
      <c r="A54" s="1" t="s">
        <v>30</v>
      </c>
      <c r="B54" s="1" t="s">
        <v>31</v>
      </c>
      <c r="C54" s="1" t="s">
        <v>31</v>
      </c>
      <c r="D54" s="1" t="s">
        <v>31</v>
      </c>
      <c r="G54" s="91" t="s">
        <v>61</v>
      </c>
      <c r="H54" s="92" t="s">
        <v>58</v>
      </c>
      <c r="I54" s="213"/>
      <c r="J54" s="216"/>
      <c r="K54" s="112"/>
      <c r="L54" s="111"/>
    </row>
    <row r="55" spans="1:13">
      <c r="A55" s="1" t="s">
        <v>30</v>
      </c>
      <c r="B55" s="1" t="s">
        <v>31</v>
      </c>
      <c r="C55" s="1" t="s">
        <v>31</v>
      </c>
      <c r="D55" s="1" t="s">
        <v>31</v>
      </c>
      <c r="E55" s="50" t="s">
        <v>52</v>
      </c>
      <c r="G55" s="2" t="str">
        <f>G37</f>
        <v>a)</v>
      </c>
      <c r="H55" s="16" t="str">
        <f>H37</f>
        <v>Terasa hotela Coral</v>
      </c>
      <c r="I55" s="214"/>
      <c r="J55" s="217">
        <v>0.1</v>
      </c>
      <c r="K55" s="224">
        <f>SUM(L50:L51)</f>
        <v>0</v>
      </c>
      <c r="L55" s="109">
        <f t="shared" ref="L55:L56" si="1">$J55*K55</f>
        <v>0</v>
      </c>
      <c r="M55" s="110"/>
    </row>
    <row r="56" spans="1:13">
      <c r="A56" s="1" t="s">
        <v>30</v>
      </c>
      <c r="B56" s="1" t="s">
        <v>31</v>
      </c>
      <c r="C56" s="1" t="s">
        <v>31</v>
      </c>
      <c r="D56" s="1" t="s">
        <v>31</v>
      </c>
      <c r="E56" s="50" t="s">
        <v>62</v>
      </c>
      <c r="G56" s="2" t="str">
        <f>G38</f>
        <v>b)</v>
      </c>
      <c r="H56" s="101" t="str">
        <f>H38</f>
        <v>Relax zona - Wellness hotela Garden Istra</v>
      </c>
      <c r="I56" s="213"/>
      <c r="J56" s="218">
        <v>0.1</v>
      </c>
      <c r="K56" s="223">
        <f>L52</f>
        <v>0</v>
      </c>
      <c r="L56" s="94">
        <f t="shared" si="1"/>
        <v>0</v>
      </c>
    </row>
    <row r="57" spans="1:13">
      <c r="A57" s="1" t="s">
        <v>30</v>
      </c>
      <c r="B57" s="1" t="s">
        <v>31</v>
      </c>
      <c r="C57" s="1" t="s">
        <v>31</v>
      </c>
      <c r="D57" s="1" t="s">
        <v>31</v>
      </c>
      <c r="G57" s="2"/>
      <c r="H57" s="3"/>
      <c r="I57" s="2"/>
      <c r="J57" s="4"/>
      <c r="K57" s="5"/>
      <c r="L57" s="6"/>
    </row>
    <row r="58" spans="1:13">
      <c r="A58" s="1" t="s">
        <v>31</v>
      </c>
      <c r="B58" s="1" t="s">
        <v>31</v>
      </c>
      <c r="C58" s="1" t="s">
        <v>31</v>
      </c>
      <c r="D58" s="1" t="s">
        <v>31</v>
      </c>
      <c r="F58" s="55"/>
      <c r="G58" s="34" t="str">
        <f>G46</f>
        <v>1.</v>
      </c>
      <c r="H58" s="68" t="str">
        <f>H46</f>
        <v xml:space="preserve">VARIJANTA 1 - MASIVNO DRVO (EGZOTE) - DECKING IPE </v>
      </c>
      <c r="I58" s="34"/>
      <c r="J58" s="35"/>
      <c r="K58" s="36"/>
      <c r="L58" s="40"/>
      <c r="M58" s="28"/>
    </row>
    <row r="59" spans="1:13">
      <c r="A59" s="1" t="s">
        <v>31</v>
      </c>
      <c r="B59" s="1" t="s">
        <v>31</v>
      </c>
      <c r="C59" s="1" t="s">
        <v>31</v>
      </c>
      <c r="D59" s="1" t="s">
        <v>31</v>
      </c>
      <c r="E59" s="50" t="s">
        <v>52</v>
      </c>
      <c r="F59" s="115"/>
      <c r="G59" s="2" t="str">
        <f>G49</f>
        <v>a)</v>
      </c>
      <c r="H59" s="113" t="str">
        <f>H49</f>
        <v>Terasa hotela Coral</v>
      </c>
      <c r="I59" s="2"/>
      <c r="J59" s="4"/>
      <c r="K59" s="5"/>
      <c r="L59" s="6">
        <f>SUM(L50:L51,L55)</f>
        <v>0</v>
      </c>
      <c r="M59" s="116"/>
    </row>
    <row r="60" spans="1:13">
      <c r="A60" s="1" t="s">
        <v>31</v>
      </c>
      <c r="B60" s="1" t="s">
        <v>31</v>
      </c>
      <c r="C60" s="1" t="s">
        <v>31</v>
      </c>
      <c r="D60" s="1" t="s">
        <v>31</v>
      </c>
      <c r="E60" s="50" t="s">
        <v>62</v>
      </c>
      <c r="F60" s="117"/>
      <c r="G60" s="118" t="str">
        <f>G52</f>
        <v>b)</v>
      </c>
      <c r="H60" s="119" t="str">
        <f>H52</f>
        <v>Relax zona - Wellness hotela Garden Istra</v>
      </c>
      <c r="I60" s="118"/>
      <c r="J60" s="120"/>
      <c r="K60" s="121"/>
      <c r="L60" s="122">
        <f>+L52+L56</f>
        <v>0</v>
      </c>
      <c r="M60" s="123"/>
    </row>
    <row r="61" spans="1:13">
      <c r="A61" s="1" t="s">
        <v>31</v>
      </c>
      <c r="B61" s="1" t="s">
        <v>31</v>
      </c>
      <c r="C61" s="1" t="s">
        <v>31</v>
      </c>
      <c r="D61" s="1" t="s">
        <v>31</v>
      </c>
      <c r="G61" s="2"/>
      <c r="H61" s="3"/>
      <c r="I61" s="2"/>
      <c r="J61" s="4"/>
      <c r="K61" s="5"/>
      <c r="L61" s="6"/>
    </row>
    <row r="62" spans="1:13">
      <c r="A62" s="1" t="s">
        <v>31</v>
      </c>
      <c r="B62" s="1" t="s">
        <v>30</v>
      </c>
      <c r="C62" s="1" t="s">
        <v>31</v>
      </c>
      <c r="D62" s="1" t="s">
        <v>31</v>
      </c>
      <c r="G62" s="2" t="s">
        <v>1</v>
      </c>
      <c r="H62" s="83" t="s">
        <v>56</v>
      </c>
      <c r="I62" s="2"/>
      <c r="J62" s="4"/>
      <c r="K62" s="5"/>
      <c r="L62" s="6"/>
    </row>
    <row r="63" spans="1:13" ht="409.5">
      <c r="A63" s="1" t="s">
        <v>31</v>
      </c>
      <c r="B63" s="1" t="s">
        <v>30</v>
      </c>
      <c r="C63" s="1" t="s">
        <v>31</v>
      </c>
      <c r="D63" s="1" t="s">
        <v>31</v>
      </c>
      <c r="G63" s="1"/>
      <c r="H63" s="27" t="s">
        <v>111</v>
      </c>
      <c r="I63" s="14"/>
      <c r="J63" s="14"/>
      <c r="K63" s="14"/>
      <c r="L63" s="13"/>
      <c r="M63" s="25"/>
    </row>
    <row r="64" spans="1:13">
      <c r="A64" s="1" t="s">
        <v>31</v>
      </c>
      <c r="B64" s="1" t="s">
        <v>30</v>
      </c>
      <c r="C64" s="1" t="s">
        <v>31</v>
      </c>
      <c r="D64" s="1" t="s">
        <v>31</v>
      </c>
      <c r="G64" s="1"/>
      <c r="H64" s="27" t="s">
        <v>68</v>
      </c>
      <c r="I64" s="14"/>
      <c r="J64" s="14"/>
      <c r="K64" s="14"/>
      <c r="L64" s="13"/>
      <c r="M64" s="25"/>
    </row>
    <row r="65" spans="1:13">
      <c r="A65" s="1" t="s">
        <v>31</v>
      </c>
      <c r="B65" s="1" t="s">
        <v>30</v>
      </c>
      <c r="C65" s="1" t="s">
        <v>31</v>
      </c>
      <c r="D65" s="1" t="s">
        <v>31</v>
      </c>
      <c r="E65" s="50" t="s">
        <v>52</v>
      </c>
      <c r="G65" s="2" t="str">
        <f>G37</f>
        <v>a)</v>
      </c>
      <c r="H65" s="129" t="str">
        <f>H37</f>
        <v>Terasa hotela Coral</v>
      </c>
      <c r="I65" s="10"/>
      <c r="J65" s="11"/>
      <c r="K65" s="131"/>
      <c r="L65" s="17"/>
      <c r="M65" s="132"/>
    </row>
    <row r="66" spans="1:13">
      <c r="A66" s="1" t="s">
        <v>31</v>
      </c>
      <c r="B66" s="1" t="s">
        <v>30</v>
      </c>
      <c r="C66" s="1" t="s">
        <v>31</v>
      </c>
      <c r="D66" s="1" t="s">
        <v>31</v>
      </c>
      <c r="E66" s="50" t="s">
        <v>52</v>
      </c>
      <c r="G66" s="2"/>
      <c r="H66" s="101" t="s">
        <v>70</v>
      </c>
      <c r="I66" s="102" t="s">
        <v>13</v>
      </c>
      <c r="J66" s="103">
        <f>J37</f>
        <v>530.72</v>
      </c>
      <c r="K66" s="107"/>
      <c r="L66" s="104">
        <f t="shared" ref="L66:L68" si="2">$J66*K66</f>
        <v>0</v>
      </c>
      <c r="M66" s="105"/>
    </row>
    <row r="67" spans="1:13">
      <c r="A67" s="1" t="s">
        <v>31</v>
      </c>
      <c r="B67" s="1" t="s">
        <v>30</v>
      </c>
      <c r="C67" s="1" t="s">
        <v>31</v>
      </c>
      <c r="D67" s="1" t="s">
        <v>31</v>
      </c>
      <c r="E67" s="50" t="s">
        <v>52</v>
      </c>
      <c r="G67" s="2"/>
      <c r="H67" s="101" t="s">
        <v>71</v>
      </c>
      <c r="I67" s="102" t="s">
        <v>69</v>
      </c>
      <c r="J67" s="103">
        <f>J51</f>
        <v>80</v>
      </c>
      <c r="K67" s="107"/>
      <c r="L67" s="104">
        <f t="shared" si="2"/>
        <v>0</v>
      </c>
      <c r="M67" s="105"/>
    </row>
    <row r="68" spans="1:13">
      <c r="A68" s="1" t="s">
        <v>31</v>
      </c>
      <c r="B68" s="1" t="s">
        <v>30</v>
      </c>
      <c r="C68" s="1" t="s">
        <v>31</v>
      </c>
      <c r="D68" s="1" t="s">
        <v>31</v>
      </c>
      <c r="E68" s="50" t="s">
        <v>62</v>
      </c>
      <c r="G68" s="2" t="str">
        <f>G38</f>
        <v>b)</v>
      </c>
      <c r="H68" s="130" t="str">
        <f>H38</f>
        <v>Relax zona - Wellness hotela Garden Istra</v>
      </c>
      <c r="I68" s="102" t="s">
        <v>13</v>
      </c>
      <c r="J68" s="103">
        <f>J38</f>
        <v>75</v>
      </c>
      <c r="K68" s="107"/>
      <c r="L68" s="104">
        <f t="shared" si="2"/>
        <v>0</v>
      </c>
      <c r="M68" s="105"/>
    </row>
    <row r="69" spans="1:13">
      <c r="A69" s="1" t="s">
        <v>31</v>
      </c>
      <c r="B69" s="1" t="s">
        <v>30</v>
      </c>
      <c r="C69" s="1" t="s">
        <v>31</v>
      </c>
      <c r="D69" s="1" t="s">
        <v>31</v>
      </c>
      <c r="G69" s="2"/>
      <c r="H69" s="3"/>
      <c r="I69" s="2"/>
      <c r="J69" s="4"/>
      <c r="K69" s="5"/>
      <c r="L69" s="6"/>
    </row>
    <row r="70" spans="1:13" ht="67.5">
      <c r="A70" s="1" t="s">
        <v>31</v>
      </c>
      <c r="B70" s="1" t="s">
        <v>30</v>
      </c>
      <c r="C70" s="1" t="s">
        <v>31</v>
      </c>
      <c r="D70" s="1" t="s">
        <v>31</v>
      </c>
      <c r="G70" s="91" t="s">
        <v>60</v>
      </c>
      <c r="H70" s="92" t="s">
        <v>58</v>
      </c>
      <c r="I70" s="213"/>
      <c r="J70" s="216"/>
      <c r="K70" s="112"/>
      <c r="L70" s="111"/>
    </row>
    <row r="71" spans="1:13">
      <c r="A71" s="1" t="s">
        <v>31</v>
      </c>
      <c r="B71" s="1" t="s">
        <v>30</v>
      </c>
      <c r="C71" s="1" t="s">
        <v>31</v>
      </c>
      <c r="D71" s="1" t="s">
        <v>31</v>
      </c>
      <c r="E71" s="50" t="s">
        <v>52</v>
      </c>
      <c r="G71" s="2" t="str">
        <f>G65</f>
        <v>a)</v>
      </c>
      <c r="H71" s="16" t="str">
        <f>H65</f>
        <v>Terasa hotela Coral</v>
      </c>
      <c r="I71" s="214"/>
      <c r="J71" s="217">
        <v>0.1</v>
      </c>
      <c r="K71" s="224">
        <f>SUM(L66:L67)</f>
        <v>0</v>
      </c>
      <c r="L71" s="109">
        <f t="shared" ref="L71:L72" si="3">$J71*K71</f>
        <v>0</v>
      </c>
      <c r="M71" s="110"/>
    </row>
    <row r="72" spans="1:13">
      <c r="A72" s="1" t="s">
        <v>31</v>
      </c>
      <c r="B72" s="1" t="s">
        <v>30</v>
      </c>
      <c r="C72" s="1" t="s">
        <v>31</v>
      </c>
      <c r="D72" s="1" t="s">
        <v>31</v>
      </c>
      <c r="E72" s="50" t="s">
        <v>62</v>
      </c>
      <c r="G72" s="2" t="str">
        <f>G68</f>
        <v>b)</v>
      </c>
      <c r="H72" s="101" t="str">
        <f>H68</f>
        <v>Relax zona - Wellness hotela Garden Istra</v>
      </c>
      <c r="I72" s="213"/>
      <c r="J72" s="218">
        <v>0.1</v>
      </c>
      <c r="K72" s="223">
        <f>L68</f>
        <v>0</v>
      </c>
      <c r="L72" s="94">
        <f t="shared" si="3"/>
        <v>0</v>
      </c>
    </row>
    <row r="73" spans="1:13">
      <c r="A73" s="1" t="s">
        <v>31</v>
      </c>
      <c r="B73" s="1" t="s">
        <v>30</v>
      </c>
      <c r="C73" s="1" t="s">
        <v>31</v>
      </c>
      <c r="D73" s="1" t="s">
        <v>31</v>
      </c>
      <c r="G73" s="2"/>
      <c r="H73" s="3"/>
      <c r="I73" s="2"/>
      <c r="J73" s="4"/>
      <c r="K73" s="5"/>
      <c r="L73" s="6"/>
    </row>
    <row r="74" spans="1:13">
      <c r="A74" s="1" t="s">
        <v>31</v>
      </c>
      <c r="B74" s="1" t="s">
        <v>31</v>
      </c>
      <c r="C74" s="1" t="s">
        <v>31</v>
      </c>
      <c r="D74" s="1" t="s">
        <v>31</v>
      </c>
      <c r="F74" s="55"/>
      <c r="G74" s="34" t="str">
        <f>G62</f>
        <v>2.</v>
      </c>
      <c r="H74" s="68" t="str">
        <f>H62</f>
        <v>VARIJANTA 2 - MASIVNO DRVO - PAJOLE (TERMO TRETIRANI JASEN)</v>
      </c>
      <c r="I74" s="34"/>
      <c r="J74" s="35"/>
      <c r="K74" s="36"/>
      <c r="L74" s="40"/>
      <c r="M74" s="28"/>
    </row>
    <row r="75" spans="1:13">
      <c r="A75" s="1" t="s">
        <v>31</v>
      </c>
      <c r="B75" s="1" t="s">
        <v>31</v>
      </c>
      <c r="C75" s="1" t="s">
        <v>31</v>
      </c>
      <c r="D75" s="1" t="s">
        <v>31</v>
      </c>
      <c r="E75" s="50" t="s">
        <v>52</v>
      </c>
      <c r="F75" s="115"/>
      <c r="G75" s="2" t="str">
        <f>G65</f>
        <v>a)</v>
      </c>
      <c r="H75" s="113" t="str">
        <f>H65</f>
        <v>Terasa hotela Coral</v>
      </c>
      <c r="I75" s="2"/>
      <c r="J75" s="4"/>
      <c r="K75" s="5"/>
      <c r="L75" s="6">
        <f>SUM(L66:L67,L71)</f>
        <v>0</v>
      </c>
      <c r="M75" s="116"/>
    </row>
    <row r="76" spans="1:13">
      <c r="A76" s="1" t="s">
        <v>31</v>
      </c>
      <c r="B76" s="1" t="s">
        <v>31</v>
      </c>
      <c r="C76" s="1" t="s">
        <v>31</v>
      </c>
      <c r="D76" s="1" t="s">
        <v>31</v>
      </c>
      <c r="E76" s="50" t="s">
        <v>62</v>
      </c>
      <c r="F76" s="117"/>
      <c r="G76" s="118" t="str">
        <f>G68</f>
        <v>b)</v>
      </c>
      <c r="H76" s="119" t="str">
        <f>H68</f>
        <v>Relax zona - Wellness hotela Garden Istra</v>
      </c>
      <c r="I76" s="118"/>
      <c r="J76" s="120"/>
      <c r="K76" s="121"/>
      <c r="L76" s="122">
        <f>SUM(L68,L72)</f>
        <v>0</v>
      </c>
      <c r="M76" s="123"/>
    </row>
    <row r="77" spans="1:13">
      <c r="A77" s="1" t="s">
        <v>31</v>
      </c>
      <c r="B77" s="1" t="s">
        <v>31</v>
      </c>
      <c r="C77" s="1" t="s">
        <v>31</v>
      </c>
      <c r="D77" s="1" t="s">
        <v>31</v>
      </c>
      <c r="G77" s="2"/>
      <c r="H77" s="3"/>
      <c r="I77" s="2"/>
      <c r="J77" s="4"/>
      <c r="K77" s="5"/>
      <c r="L77" s="6"/>
    </row>
    <row r="78" spans="1:13">
      <c r="A78" s="1" t="s">
        <v>31</v>
      </c>
      <c r="B78" s="1" t="s">
        <v>31</v>
      </c>
      <c r="C78" s="1" t="s">
        <v>31</v>
      </c>
      <c r="D78" s="1" t="s">
        <v>31</v>
      </c>
      <c r="G78" s="2"/>
      <c r="H78" s="3"/>
      <c r="I78" s="2"/>
      <c r="J78" s="4"/>
      <c r="K78" s="5"/>
      <c r="L78" s="6"/>
    </row>
    <row r="79" spans="1:13">
      <c r="A79" s="1" t="s">
        <v>31</v>
      </c>
      <c r="B79" s="1" t="s">
        <v>31</v>
      </c>
      <c r="C79" s="1" t="s">
        <v>30</v>
      </c>
      <c r="D79" s="1" t="s">
        <v>31</v>
      </c>
      <c r="G79" s="2" t="s">
        <v>3</v>
      </c>
      <c r="H79" s="83" t="s">
        <v>57</v>
      </c>
      <c r="I79" s="2"/>
      <c r="J79" s="4"/>
      <c r="K79" s="5"/>
      <c r="L79" s="6"/>
    </row>
    <row r="80" spans="1:13" ht="360">
      <c r="A80" s="1" t="s">
        <v>31</v>
      </c>
      <c r="B80" s="1" t="s">
        <v>31</v>
      </c>
      <c r="C80" s="1" t="s">
        <v>30</v>
      </c>
      <c r="D80" s="1" t="s">
        <v>31</v>
      </c>
      <c r="G80" s="1"/>
      <c r="H80" s="27" t="s">
        <v>73</v>
      </c>
      <c r="I80" s="14"/>
      <c r="J80" s="14"/>
      <c r="K80" s="14"/>
      <c r="L80" s="13"/>
      <c r="M80" s="25"/>
    </row>
    <row r="81" spans="1:13">
      <c r="A81" s="1" t="s">
        <v>31</v>
      </c>
      <c r="B81" s="1" t="s">
        <v>31</v>
      </c>
      <c r="C81" s="1" t="s">
        <v>30</v>
      </c>
      <c r="D81" s="1" t="s">
        <v>31</v>
      </c>
      <c r="G81" s="1"/>
      <c r="H81" s="27" t="s">
        <v>68</v>
      </c>
      <c r="I81" s="14"/>
      <c r="J81" s="14"/>
      <c r="K81" s="14"/>
      <c r="L81" s="13"/>
      <c r="M81" s="25"/>
    </row>
    <row r="82" spans="1:13">
      <c r="A82" s="1" t="s">
        <v>31</v>
      </c>
      <c r="B82" s="1" t="s">
        <v>31</v>
      </c>
      <c r="C82" s="1" t="s">
        <v>30</v>
      </c>
      <c r="D82" s="1" t="s">
        <v>31</v>
      </c>
      <c r="E82" s="50" t="s">
        <v>52</v>
      </c>
      <c r="G82" s="2" t="str">
        <f>G37</f>
        <v>a)</v>
      </c>
      <c r="H82" s="114" t="str">
        <f>H37</f>
        <v>Terasa hotela Coral</v>
      </c>
      <c r="I82" s="10"/>
      <c r="J82" s="11"/>
      <c r="K82" s="133"/>
      <c r="L82" s="17"/>
      <c r="M82" s="132"/>
    </row>
    <row r="83" spans="1:13">
      <c r="A83" s="1" t="s">
        <v>31</v>
      </c>
      <c r="B83" s="1" t="s">
        <v>31</v>
      </c>
      <c r="C83" s="1" t="s">
        <v>30</v>
      </c>
      <c r="D83" s="1" t="s">
        <v>31</v>
      </c>
      <c r="E83" s="50" t="s">
        <v>52</v>
      </c>
      <c r="G83" s="2"/>
      <c r="H83" s="101" t="s">
        <v>70</v>
      </c>
      <c r="I83" s="102" t="s">
        <v>13</v>
      </c>
      <c r="J83" s="103">
        <f>J37</f>
        <v>530.72</v>
      </c>
      <c r="K83" s="107"/>
      <c r="L83" s="104">
        <f t="shared" ref="L83:L85" si="4">$J83*K83</f>
        <v>0</v>
      </c>
      <c r="M83" s="105"/>
    </row>
    <row r="84" spans="1:13">
      <c r="A84" s="1" t="s">
        <v>31</v>
      </c>
      <c r="B84" s="1" t="s">
        <v>31</v>
      </c>
      <c r="C84" s="1" t="s">
        <v>30</v>
      </c>
      <c r="D84" s="1" t="s">
        <v>31</v>
      </c>
      <c r="E84" s="50" t="s">
        <v>52</v>
      </c>
      <c r="G84" s="2"/>
      <c r="H84" s="101" t="s">
        <v>71</v>
      </c>
      <c r="I84" s="102" t="s">
        <v>69</v>
      </c>
      <c r="J84" s="103">
        <f>J51</f>
        <v>80</v>
      </c>
      <c r="K84" s="107"/>
      <c r="L84" s="104">
        <f t="shared" si="4"/>
        <v>0</v>
      </c>
      <c r="M84" s="105"/>
    </row>
    <row r="85" spans="1:13">
      <c r="A85" s="1" t="s">
        <v>31</v>
      </c>
      <c r="B85" s="1" t="s">
        <v>31</v>
      </c>
      <c r="C85" s="1" t="s">
        <v>30</v>
      </c>
      <c r="D85" s="1" t="s">
        <v>31</v>
      </c>
      <c r="E85" s="50" t="s">
        <v>62</v>
      </c>
      <c r="G85" s="2" t="str">
        <f>G38</f>
        <v>b)</v>
      </c>
      <c r="H85" s="113" t="str">
        <f>H38</f>
        <v>Relax zona - Wellness hotela Garden Istra</v>
      </c>
      <c r="I85" s="102" t="s">
        <v>13</v>
      </c>
      <c r="J85" s="103">
        <f>J38</f>
        <v>75</v>
      </c>
      <c r="K85" s="107"/>
      <c r="L85" s="104">
        <f t="shared" si="4"/>
        <v>0</v>
      </c>
      <c r="M85" s="105"/>
    </row>
    <row r="86" spans="1:13">
      <c r="A86" s="1" t="s">
        <v>31</v>
      </c>
      <c r="B86" s="1" t="s">
        <v>31</v>
      </c>
      <c r="C86" s="1" t="s">
        <v>30</v>
      </c>
      <c r="D86" s="1" t="s">
        <v>31</v>
      </c>
      <c r="G86" s="2"/>
      <c r="H86" s="3"/>
      <c r="I86" s="2"/>
      <c r="J86" s="4"/>
      <c r="K86" s="5"/>
      <c r="L86" s="6"/>
    </row>
    <row r="87" spans="1:13" ht="67.5">
      <c r="A87" s="1" t="s">
        <v>31</v>
      </c>
      <c r="B87" s="1" t="s">
        <v>31</v>
      </c>
      <c r="C87" s="1" t="s">
        <v>30</v>
      </c>
      <c r="D87" s="1" t="s">
        <v>31</v>
      </c>
      <c r="G87" s="91" t="s">
        <v>59</v>
      </c>
      <c r="H87" s="92" t="s">
        <v>58</v>
      </c>
      <c r="I87" s="213"/>
      <c r="J87" s="216"/>
      <c r="K87" s="112"/>
      <c r="L87" s="111"/>
    </row>
    <row r="88" spans="1:13">
      <c r="A88" s="1" t="s">
        <v>31</v>
      </c>
      <c r="B88" s="1" t="s">
        <v>31</v>
      </c>
      <c r="C88" s="1" t="s">
        <v>30</v>
      </c>
      <c r="D88" s="1" t="s">
        <v>31</v>
      </c>
      <c r="E88" s="50" t="s">
        <v>52</v>
      </c>
      <c r="G88" s="2" t="str">
        <f>G82</f>
        <v>a)</v>
      </c>
      <c r="H88" s="16" t="str">
        <f>H82</f>
        <v>Terasa hotela Coral</v>
      </c>
      <c r="I88" s="214"/>
      <c r="J88" s="217">
        <v>0.1</v>
      </c>
      <c r="K88" s="224">
        <f>SUM(L83:L84)</f>
        <v>0</v>
      </c>
      <c r="L88" s="109">
        <f t="shared" ref="L88:L89" si="5">$J88*K88</f>
        <v>0</v>
      </c>
      <c r="M88" s="110"/>
    </row>
    <row r="89" spans="1:13">
      <c r="A89" s="1" t="s">
        <v>31</v>
      </c>
      <c r="B89" s="1" t="s">
        <v>31</v>
      </c>
      <c r="C89" s="1" t="s">
        <v>30</v>
      </c>
      <c r="D89" s="1" t="s">
        <v>31</v>
      </c>
      <c r="E89" s="50" t="s">
        <v>62</v>
      </c>
      <c r="G89" s="2" t="str">
        <f>G85</f>
        <v>b)</v>
      </c>
      <c r="H89" s="101" t="str">
        <f>H85</f>
        <v>Relax zona - Wellness hotela Garden Istra</v>
      </c>
      <c r="I89" s="213"/>
      <c r="J89" s="218">
        <v>0.1</v>
      </c>
      <c r="K89" s="223">
        <f>L85</f>
        <v>0</v>
      </c>
      <c r="L89" s="94">
        <f t="shared" si="5"/>
        <v>0</v>
      </c>
    </row>
    <row r="90" spans="1:13">
      <c r="A90" s="1" t="s">
        <v>31</v>
      </c>
      <c r="B90" s="1" t="s">
        <v>31</v>
      </c>
      <c r="C90" s="1" t="s">
        <v>30</v>
      </c>
      <c r="D90" s="1" t="s">
        <v>31</v>
      </c>
      <c r="G90" s="2"/>
      <c r="H90" s="3"/>
      <c r="I90" s="2"/>
      <c r="J90" s="4"/>
      <c r="K90" s="5"/>
      <c r="L90" s="6"/>
    </row>
    <row r="91" spans="1:13">
      <c r="A91" s="1" t="s">
        <v>31</v>
      </c>
      <c r="B91" s="1" t="s">
        <v>31</v>
      </c>
      <c r="C91" s="1" t="s">
        <v>31</v>
      </c>
      <c r="D91" s="1" t="s">
        <v>31</v>
      </c>
      <c r="F91" s="55"/>
      <c r="G91" s="34" t="str">
        <f>G79</f>
        <v>3.</v>
      </c>
      <c r="H91" s="68" t="str">
        <f>H79</f>
        <v>VARIJANTA 3 - WPC - PAJOLE (DECKING KLIK PLOČE)</v>
      </c>
      <c r="I91" s="34"/>
      <c r="J91" s="35"/>
      <c r="K91" s="36"/>
      <c r="L91" s="40"/>
      <c r="M91" s="28"/>
    </row>
    <row r="92" spans="1:13">
      <c r="A92" s="1" t="s">
        <v>31</v>
      </c>
      <c r="B92" s="1" t="s">
        <v>31</v>
      </c>
      <c r="C92" s="1" t="s">
        <v>31</v>
      </c>
      <c r="D92" s="1" t="s">
        <v>31</v>
      </c>
      <c r="E92" s="50" t="s">
        <v>52</v>
      </c>
      <c r="F92" s="115"/>
      <c r="G92" s="2" t="str">
        <f>G82</f>
        <v>a)</v>
      </c>
      <c r="H92" s="113" t="str">
        <f>H82</f>
        <v>Terasa hotela Coral</v>
      </c>
      <c r="I92" s="2"/>
      <c r="J92" s="4"/>
      <c r="K92" s="5"/>
      <c r="L92" s="6">
        <f>SUM(L83:L84,L88)</f>
        <v>0</v>
      </c>
      <c r="M92" s="116"/>
    </row>
    <row r="93" spans="1:13">
      <c r="A93" s="1" t="s">
        <v>31</v>
      </c>
      <c r="B93" s="1" t="s">
        <v>31</v>
      </c>
      <c r="C93" s="1" t="s">
        <v>31</v>
      </c>
      <c r="D93" s="1" t="s">
        <v>31</v>
      </c>
      <c r="E93" s="50" t="s">
        <v>62</v>
      </c>
      <c r="F93" s="117"/>
      <c r="G93" s="118" t="str">
        <f>G85</f>
        <v>b)</v>
      </c>
      <c r="H93" s="119" t="str">
        <f>H85</f>
        <v>Relax zona - Wellness hotela Garden Istra</v>
      </c>
      <c r="I93" s="118"/>
      <c r="J93" s="120"/>
      <c r="K93" s="121"/>
      <c r="L93" s="122">
        <f>SUM(L85,L89)</f>
        <v>0</v>
      </c>
      <c r="M93" s="123"/>
    </row>
    <row r="94" spans="1:13">
      <c r="A94" s="1" t="s">
        <v>31</v>
      </c>
      <c r="B94" s="1" t="s">
        <v>31</v>
      </c>
      <c r="C94" s="1" t="s">
        <v>31</v>
      </c>
      <c r="D94" s="1" t="s">
        <v>31</v>
      </c>
      <c r="G94" s="2"/>
      <c r="H94" s="3"/>
      <c r="I94" s="2"/>
      <c r="J94" s="4"/>
      <c r="K94" s="5"/>
      <c r="L94" s="6"/>
    </row>
    <row r="95" spans="1:13">
      <c r="A95" s="1" t="s">
        <v>31</v>
      </c>
      <c r="B95" s="1" t="s">
        <v>31</v>
      </c>
      <c r="C95" s="1" t="s">
        <v>31</v>
      </c>
      <c r="D95" s="1" t="s">
        <v>30</v>
      </c>
      <c r="G95" s="2" t="s">
        <v>4</v>
      </c>
      <c r="H95" s="83" t="s">
        <v>91</v>
      </c>
      <c r="I95" s="2"/>
      <c r="J95" s="4"/>
      <c r="K95" s="5"/>
      <c r="L95" s="6"/>
    </row>
    <row r="96" spans="1:13" ht="371.25">
      <c r="A96" s="1" t="s">
        <v>31</v>
      </c>
      <c r="B96" s="1" t="s">
        <v>31</v>
      </c>
      <c r="C96" s="1" t="s">
        <v>31</v>
      </c>
      <c r="D96" s="1" t="s">
        <v>30</v>
      </c>
      <c r="G96" s="1"/>
      <c r="H96" s="27" t="s">
        <v>122</v>
      </c>
      <c r="I96" s="14"/>
      <c r="J96" s="14"/>
      <c r="K96" s="14"/>
      <c r="L96" s="13"/>
      <c r="M96" s="25"/>
    </row>
    <row r="97" spans="1:15">
      <c r="A97" s="1" t="s">
        <v>31</v>
      </c>
      <c r="B97" s="1" t="s">
        <v>31</v>
      </c>
      <c r="C97" s="1" t="s">
        <v>31</v>
      </c>
      <c r="D97" s="1" t="s">
        <v>30</v>
      </c>
      <c r="G97" s="1"/>
      <c r="H97" s="27" t="s">
        <v>68</v>
      </c>
      <c r="I97" s="14"/>
      <c r="J97" s="14"/>
      <c r="K97" s="14"/>
      <c r="L97" s="13"/>
      <c r="M97" s="25"/>
    </row>
    <row r="98" spans="1:15">
      <c r="A98" s="1" t="s">
        <v>31</v>
      </c>
      <c r="B98" s="1" t="s">
        <v>31</v>
      </c>
      <c r="C98" s="1" t="s">
        <v>31</v>
      </c>
      <c r="D98" s="1" t="s">
        <v>30</v>
      </c>
      <c r="E98" s="50" t="s">
        <v>62</v>
      </c>
      <c r="G98" s="135" t="str">
        <f>G38</f>
        <v>b)</v>
      </c>
      <c r="H98" s="114" t="str">
        <f>H38</f>
        <v>Relax zona - Wellness hotela Garden Istra</v>
      </c>
      <c r="I98" s="10" t="s">
        <v>13</v>
      </c>
      <c r="J98" s="11">
        <f>J38</f>
        <v>75</v>
      </c>
      <c r="K98" s="12"/>
      <c r="L98" s="17">
        <f>$J98*K98</f>
        <v>0</v>
      </c>
      <c r="M98" s="26"/>
    </row>
    <row r="99" spans="1:15">
      <c r="A99" s="1" t="s">
        <v>31</v>
      </c>
      <c r="B99" s="1" t="s">
        <v>31</v>
      </c>
      <c r="C99" s="1" t="s">
        <v>31</v>
      </c>
      <c r="D99" s="1" t="s">
        <v>30</v>
      </c>
      <c r="G99" s="2"/>
      <c r="H99" s="3"/>
      <c r="I99" s="2"/>
      <c r="J99" s="4"/>
      <c r="K99" s="5"/>
      <c r="L99" s="6"/>
    </row>
    <row r="100" spans="1:15" ht="67.5">
      <c r="A100" s="1" t="s">
        <v>31</v>
      </c>
      <c r="B100" s="1" t="s">
        <v>31</v>
      </c>
      <c r="C100" s="1" t="s">
        <v>31</v>
      </c>
      <c r="D100" s="1" t="s">
        <v>30</v>
      </c>
      <c r="G100" s="91" t="s">
        <v>76</v>
      </c>
      <c r="H100" s="92" t="s">
        <v>58</v>
      </c>
      <c r="I100" s="213"/>
      <c r="J100" s="216"/>
      <c r="K100" s="112"/>
      <c r="L100" s="111"/>
    </row>
    <row r="101" spans="1:15">
      <c r="A101" s="1" t="s">
        <v>31</v>
      </c>
      <c r="B101" s="1" t="s">
        <v>31</v>
      </c>
      <c r="C101" s="1" t="s">
        <v>31</v>
      </c>
      <c r="D101" s="1" t="s">
        <v>30</v>
      </c>
      <c r="E101" s="50" t="s">
        <v>62</v>
      </c>
      <c r="G101" s="135" t="str">
        <f>G98</f>
        <v>b)</v>
      </c>
      <c r="H101" s="16" t="str">
        <f>H98</f>
        <v>Relax zona - Wellness hotela Garden Istra</v>
      </c>
      <c r="I101" s="214"/>
      <c r="J101" s="218">
        <v>0.1</v>
      </c>
      <c r="K101" s="223">
        <f>L98</f>
        <v>0</v>
      </c>
      <c r="L101" s="94">
        <f>$J101*K101</f>
        <v>0</v>
      </c>
    </row>
    <row r="102" spans="1:15">
      <c r="A102" s="1" t="s">
        <v>31</v>
      </c>
      <c r="B102" s="1" t="s">
        <v>31</v>
      </c>
      <c r="C102" s="1" t="s">
        <v>31</v>
      </c>
      <c r="D102" s="1" t="s">
        <v>30</v>
      </c>
      <c r="G102" s="2"/>
      <c r="H102" s="3"/>
      <c r="I102" s="2"/>
      <c r="J102" s="4"/>
      <c r="K102" s="5"/>
      <c r="L102" s="6"/>
    </row>
    <row r="103" spans="1:15">
      <c r="A103" s="1" t="s">
        <v>31</v>
      </c>
      <c r="B103" s="1" t="s">
        <v>31</v>
      </c>
      <c r="C103" s="1" t="s">
        <v>31</v>
      </c>
      <c r="D103" s="1" t="s">
        <v>31</v>
      </c>
      <c r="F103" s="55"/>
      <c r="G103" s="34" t="str">
        <f>G95</f>
        <v>4.</v>
      </c>
      <c r="H103" s="68" t="str">
        <f>H95</f>
        <v>VARIJANTA 4 - DRVENI POD KAO POSTOJEĆI - RELAX ZONA WELLNESSA HOTELA GARDEN ISTRA</v>
      </c>
      <c r="I103" s="34"/>
      <c r="J103" s="35"/>
      <c r="K103" s="36"/>
      <c r="L103" s="40"/>
      <c r="M103" s="28"/>
    </row>
    <row r="104" spans="1:15">
      <c r="A104" s="1" t="s">
        <v>31</v>
      </c>
      <c r="B104" s="1" t="s">
        <v>31</v>
      </c>
      <c r="C104" s="1" t="s">
        <v>31</v>
      </c>
      <c r="D104" s="1" t="s">
        <v>31</v>
      </c>
      <c r="E104" s="50" t="s">
        <v>62</v>
      </c>
      <c r="F104" s="117"/>
      <c r="G104" s="118" t="str">
        <f>G98</f>
        <v>b)</v>
      </c>
      <c r="H104" s="119" t="str">
        <f>H98</f>
        <v>Relax zona - Wellness hotela Garden Istra</v>
      </c>
      <c r="I104" s="118"/>
      <c r="J104" s="120"/>
      <c r="K104" s="121"/>
      <c r="L104" s="122">
        <f>SUM(L96:L102)</f>
        <v>0</v>
      </c>
      <c r="M104" s="123"/>
    </row>
    <row r="105" spans="1:15">
      <c r="A105" s="1" t="s">
        <v>31</v>
      </c>
      <c r="B105" s="1" t="s">
        <v>31</v>
      </c>
      <c r="C105" s="1" t="s">
        <v>31</v>
      </c>
      <c r="D105" s="1" t="s">
        <v>31</v>
      </c>
      <c r="G105" s="1"/>
      <c r="H105" s="1"/>
      <c r="I105" s="50"/>
      <c r="J105" s="50"/>
      <c r="K105" s="1"/>
      <c r="L105" s="1"/>
      <c r="M105" s="15"/>
    </row>
    <row r="106" spans="1:15">
      <c r="A106" s="1" t="s">
        <v>30</v>
      </c>
      <c r="B106" s="1" t="s">
        <v>30</v>
      </c>
      <c r="C106" s="1" t="s">
        <v>30</v>
      </c>
      <c r="D106" s="1" t="s">
        <v>30</v>
      </c>
      <c r="E106" s="50" t="s">
        <v>62</v>
      </c>
      <c r="F106" s="84"/>
      <c r="G106" s="85" t="s">
        <v>93</v>
      </c>
      <c r="H106" s="209" t="s">
        <v>92</v>
      </c>
      <c r="I106" s="85"/>
      <c r="J106" s="87"/>
      <c r="K106" s="88"/>
      <c r="L106" s="89"/>
      <c r="M106" s="90"/>
    </row>
    <row r="107" spans="1:15">
      <c r="A107" s="1" t="s">
        <v>30</v>
      </c>
      <c r="B107" s="1" t="s">
        <v>30</v>
      </c>
      <c r="C107" s="1" t="s">
        <v>30</v>
      </c>
      <c r="D107" s="1" t="s">
        <v>30</v>
      </c>
      <c r="E107" s="50" t="s">
        <v>62</v>
      </c>
      <c r="F107" s="21"/>
      <c r="G107" s="2"/>
      <c r="H107" s="83"/>
      <c r="I107" s="2"/>
      <c r="J107" s="4"/>
      <c r="K107" s="5"/>
      <c r="L107" s="6"/>
      <c r="M107" s="210"/>
      <c r="N107" s="211"/>
      <c r="O107" s="211"/>
    </row>
    <row r="108" spans="1:15">
      <c r="A108" s="1" t="s">
        <v>30</v>
      </c>
      <c r="B108" s="1" t="s">
        <v>30</v>
      </c>
      <c r="C108" s="1" t="s">
        <v>30</v>
      </c>
      <c r="D108" s="1" t="s">
        <v>30</v>
      </c>
      <c r="E108" s="50" t="s">
        <v>62</v>
      </c>
      <c r="F108" s="21"/>
      <c r="G108" s="2" t="s">
        <v>0</v>
      </c>
      <c r="H108" s="83" t="s">
        <v>94</v>
      </c>
      <c r="I108" s="2"/>
      <c r="J108" s="4"/>
      <c r="K108" s="5"/>
      <c r="L108" s="6"/>
      <c r="M108" s="210"/>
      <c r="N108" s="211"/>
      <c r="O108" s="211"/>
    </row>
    <row r="109" spans="1:15" ht="292.5">
      <c r="A109" s="1" t="s">
        <v>30</v>
      </c>
      <c r="B109" s="1" t="s">
        <v>30</v>
      </c>
      <c r="C109" s="1" t="s">
        <v>30</v>
      </c>
      <c r="D109" s="1" t="s">
        <v>30</v>
      </c>
      <c r="E109" s="50" t="s">
        <v>62</v>
      </c>
      <c r="G109" s="1"/>
      <c r="H109" s="27" t="s">
        <v>114</v>
      </c>
      <c r="I109" s="2"/>
      <c r="J109" s="4"/>
      <c r="K109" s="5"/>
      <c r="L109" s="6"/>
    </row>
    <row r="110" spans="1:15">
      <c r="A110" s="1" t="s">
        <v>30</v>
      </c>
      <c r="B110" s="1" t="s">
        <v>30</v>
      </c>
      <c r="C110" s="1" t="s">
        <v>30</v>
      </c>
      <c r="D110" s="1" t="s">
        <v>30</v>
      </c>
      <c r="E110" s="50" t="s">
        <v>62</v>
      </c>
      <c r="G110" s="1"/>
      <c r="H110" s="27" t="s">
        <v>14</v>
      </c>
      <c r="I110" s="2"/>
      <c r="J110" s="4"/>
      <c r="K110" s="5"/>
      <c r="L110" s="6"/>
    </row>
    <row r="111" spans="1:15">
      <c r="A111" s="1" t="s">
        <v>30</v>
      </c>
      <c r="B111" s="1" t="s">
        <v>30</v>
      </c>
      <c r="C111" s="1" t="s">
        <v>30</v>
      </c>
      <c r="D111" s="1" t="s">
        <v>30</v>
      </c>
      <c r="E111" s="50" t="s">
        <v>62</v>
      </c>
      <c r="G111" s="2" t="s">
        <v>66</v>
      </c>
      <c r="H111" s="16" t="s">
        <v>112</v>
      </c>
      <c r="I111" s="214" t="s">
        <v>13</v>
      </c>
      <c r="J111" s="219">
        <f>(6*0.4+1.06)*0.81+1.22*0.81</f>
        <v>3.7908000000000004</v>
      </c>
      <c r="K111" s="108"/>
      <c r="L111" s="109">
        <f t="shared" ref="L111:L112" si="6">$J111*K111</f>
        <v>0</v>
      </c>
      <c r="M111" s="110"/>
    </row>
    <row r="112" spans="1:15" ht="22.5">
      <c r="A112" s="1" t="s">
        <v>30</v>
      </c>
      <c r="B112" s="1" t="s">
        <v>30</v>
      </c>
      <c r="C112" s="1" t="s">
        <v>30</v>
      </c>
      <c r="D112" s="1" t="s">
        <v>30</v>
      </c>
      <c r="E112" s="50" t="s">
        <v>62</v>
      </c>
      <c r="G112" s="2" t="s">
        <v>67</v>
      </c>
      <c r="H112" s="101" t="s">
        <v>113</v>
      </c>
      <c r="I112" s="226" t="s">
        <v>13</v>
      </c>
      <c r="J112" s="227">
        <f>J111</f>
        <v>3.7908000000000004</v>
      </c>
      <c r="K112" s="93"/>
      <c r="L112" s="228">
        <f t="shared" si="6"/>
        <v>0</v>
      </c>
    </row>
    <row r="113" spans="1:15">
      <c r="A113" s="1" t="s">
        <v>30</v>
      </c>
      <c r="B113" s="1" t="s">
        <v>30</v>
      </c>
      <c r="C113" s="1" t="s">
        <v>30</v>
      </c>
      <c r="D113" s="1" t="s">
        <v>30</v>
      </c>
      <c r="E113" s="50" t="s">
        <v>62</v>
      </c>
      <c r="G113" s="2"/>
      <c r="H113" s="3"/>
      <c r="I113" s="2"/>
      <c r="J113" s="4"/>
      <c r="K113" s="5"/>
      <c r="L113" s="6"/>
    </row>
    <row r="114" spans="1:15">
      <c r="A114" s="1" t="s">
        <v>30</v>
      </c>
      <c r="B114" s="1" t="s">
        <v>30</v>
      </c>
      <c r="C114" s="1" t="s">
        <v>30</v>
      </c>
      <c r="D114" s="1" t="s">
        <v>30</v>
      </c>
      <c r="E114" s="50" t="s">
        <v>62</v>
      </c>
      <c r="F114" s="21"/>
      <c r="G114" s="2" t="s">
        <v>1</v>
      </c>
      <c r="H114" s="83" t="s">
        <v>98</v>
      </c>
      <c r="I114" s="2"/>
      <c r="J114" s="4"/>
      <c r="K114" s="5"/>
      <c r="L114" s="6"/>
      <c r="M114" s="210"/>
      <c r="N114" s="211"/>
      <c r="O114" s="211"/>
    </row>
    <row r="115" spans="1:15" ht="326.25">
      <c r="A115" s="1" t="s">
        <v>30</v>
      </c>
      <c r="B115" s="1" t="s">
        <v>30</v>
      </c>
      <c r="C115" s="1" t="s">
        <v>30</v>
      </c>
      <c r="D115" s="1" t="s">
        <v>30</v>
      </c>
      <c r="E115" s="50" t="s">
        <v>62</v>
      </c>
      <c r="G115" s="1"/>
      <c r="H115" s="27" t="s">
        <v>115</v>
      </c>
      <c r="I115" s="2"/>
      <c r="J115" s="4"/>
      <c r="K115" s="5"/>
      <c r="L115" s="6"/>
    </row>
    <row r="116" spans="1:15">
      <c r="A116" s="1" t="s">
        <v>30</v>
      </c>
      <c r="B116" s="1" t="s">
        <v>30</v>
      </c>
      <c r="C116" s="1" t="s">
        <v>30</v>
      </c>
      <c r="D116" s="1" t="s">
        <v>30</v>
      </c>
      <c r="E116" s="50" t="s">
        <v>62</v>
      </c>
      <c r="G116" s="1"/>
      <c r="H116" s="27" t="s">
        <v>14</v>
      </c>
      <c r="I116" s="2"/>
      <c r="J116" s="4"/>
      <c r="K116" s="5"/>
      <c r="L116" s="6"/>
    </row>
    <row r="117" spans="1:15">
      <c r="A117" s="1" t="s">
        <v>30</v>
      </c>
      <c r="B117" s="1" t="s">
        <v>30</v>
      </c>
      <c r="C117" s="1" t="s">
        <v>30</v>
      </c>
      <c r="D117" s="1" t="s">
        <v>30</v>
      </c>
      <c r="E117" s="50" t="s">
        <v>62</v>
      </c>
      <c r="G117" s="2" t="s">
        <v>66</v>
      </c>
      <c r="H117" s="16" t="s">
        <v>112</v>
      </c>
      <c r="I117" s="214" t="s">
        <v>13</v>
      </c>
      <c r="J117" s="219">
        <f>1.22*1.16+2.6*(1.22+0.2)/2</f>
        <v>3.2611999999999997</v>
      </c>
      <c r="K117" s="108"/>
      <c r="L117" s="109">
        <f t="shared" ref="L117:L118" si="7">$J117*K117</f>
        <v>0</v>
      </c>
      <c r="M117" s="110"/>
    </row>
    <row r="118" spans="1:15" ht="22.5">
      <c r="A118" s="1" t="s">
        <v>30</v>
      </c>
      <c r="B118" s="1" t="s">
        <v>30</v>
      </c>
      <c r="C118" s="1" t="s">
        <v>30</v>
      </c>
      <c r="D118" s="1" t="s">
        <v>30</v>
      </c>
      <c r="E118" s="50" t="s">
        <v>62</v>
      </c>
      <c r="G118" s="2" t="s">
        <v>67</v>
      </c>
      <c r="H118" s="101" t="s">
        <v>113</v>
      </c>
      <c r="I118" s="226" t="s">
        <v>13</v>
      </c>
      <c r="J118" s="227">
        <f>J117</f>
        <v>3.2611999999999997</v>
      </c>
      <c r="K118" s="93"/>
      <c r="L118" s="228">
        <f t="shared" si="7"/>
        <v>0</v>
      </c>
    </row>
    <row r="119" spans="1:15">
      <c r="A119" s="1" t="s">
        <v>30</v>
      </c>
      <c r="B119" s="1" t="s">
        <v>30</v>
      </c>
      <c r="C119" s="1" t="s">
        <v>30</v>
      </c>
      <c r="D119" s="1" t="s">
        <v>30</v>
      </c>
      <c r="E119" s="50" t="s">
        <v>62</v>
      </c>
      <c r="G119" s="2"/>
      <c r="H119" s="3"/>
      <c r="I119" s="2"/>
      <c r="J119" s="4"/>
      <c r="K119" s="5"/>
      <c r="L119" s="6"/>
    </row>
    <row r="120" spans="1:15">
      <c r="A120" s="1" t="s">
        <v>30</v>
      </c>
      <c r="B120" s="1" t="s">
        <v>30</v>
      </c>
      <c r="C120" s="1" t="s">
        <v>30</v>
      </c>
      <c r="D120" s="1" t="s">
        <v>30</v>
      </c>
      <c r="E120" s="50" t="s">
        <v>62</v>
      </c>
      <c r="G120" s="2" t="s">
        <v>3</v>
      </c>
      <c r="H120" s="83" t="s">
        <v>97</v>
      </c>
      <c r="I120" s="2"/>
      <c r="J120" s="4"/>
      <c r="K120" s="5"/>
      <c r="L120" s="6"/>
      <c r="M120" s="210"/>
    </row>
    <row r="121" spans="1:15" ht="168.75">
      <c r="A121" s="1" t="s">
        <v>30</v>
      </c>
      <c r="B121" s="1" t="s">
        <v>30</v>
      </c>
      <c r="C121" s="1" t="s">
        <v>30</v>
      </c>
      <c r="D121" s="1" t="s">
        <v>30</v>
      </c>
      <c r="E121" s="50" t="s">
        <v>62</v>
      </c>
      <c r="G121" s="1"/>
      <c r="H121" s="27" t="s">
        <v>116</v>
      </c>
      <c r="I121" s="2"/>
      <c r="J121" s="4"/>
      <c r="K121" s="5"/>
      <c r="L121" s="6"/>
    </row>
    <row r="122" spans="1:15">
      <c r="A122" s="1" t="s">
        <v>30</v>
      </c>
      <c r="B122" s="1" t="s">
        <v>30</v>
      </c>
      <c r="C122" s="1" t="s">
        <v>30</v>
      </c>
      <c r="D122" s="1" t="s">
        <v>30</v>
      </c>
      <c r="E122" s="50" t="s">
        <v>62</v>
      </c>
      <c r="G122" s="2"/>
      <c r="H122" s="16" t="s">
        <v>95</v>
      </c>
      <c r="I122" s="214" t="s">
        <v>96</v>
      </c>
      <c r="J122" s="219">
        <v>1</v>
      </c>
      <c r="K122" s="108"/>
      <c r="L122" s="109">
        <f>$J122*K122</f>
        <v>0</v>
      </c>
      <c r="M122" s="110"/>
    </row>
    <row r="123" spans="1:15">
      <c r="A123" s="1" t="s">
        <v>30</v>
      </c>
      <c r="B123" s="1" t="s">
        <v>30</v>
      </c>
      <c r="C123" s="1" t="s">
        <v>30</v>
      </c>
      <c r="D123" s="1" t="s">
        <v>30</v>
      </c>
      <c r="E123" s="50" t="s">
        <v>62</v>
      </c>
      <c r="G123" s="2"/>
      <c r="H123" s="3"/>
      <c r="I123" s="2"/>
      <c r="J123" s="4"/>
      <c r="K123" s="5"/>
      <c r="L123" s="6"/>
    </row>
    <row r="124" spans="1:15">
      <c r="A124" s="1" t="s">
        <v>31</v>
      </c>
      <c r="B124" s="1" t="s">
        <v>31</v>
      </c>
      <c r="C124" s="1" t="s">
        <v>31</v>
      </c>
      <c r="D124" s="1" t="s">
        <v>31</v>
      </c>
      <c r="E124" s="50" t="s">
        <v>62</v>
      </c>
      <c r="F124" s="55"/>
      <c r="G124" s="34" t="str">
        <f>G106</f>
        <v>C)</v>
      </c>
      <c r="H124" s="68" t="str">
        <f>H106</f>
        <v>ZAMJENA DASKI NA STEPENIŠTU WHIRLPOOLA - RELAX ZONA - WELLNESS HOTELA GARDEN ISTRA</v>
      </c>
      <c r="I124" s="34"/>
      <c r="J124" s="35"/>
      <c r="K124" s="36"/>
      <c r="L124" s="40">
        <f>SUM(L107:L123)</f>
        <v>0</v>
      </c>
      <c r="M124" s="28"/>
    </row>
    <row r="125" spans="1:15">
      <c r="A125" s="1" t="s">
        <v>31</v>
      </c>
      <c r="B125" s="1" t="s">
        <v>31</v>
      </c>
      <c r="C125" s="1" t="s">
        <v>31</v>
      </c>
      <c r="D125" s="1" t="s">
        <v>31</v>
      </c>
      <c r="G125" s="2"/>
      <c r="H125" s="3"/>
      <c r="I125" s="2"/>
      <c r="J125" s="4"/>
      <c r="K125" s="5"/>
      <c r="L125" s="6"/>
    </row>
    <row r="126" spans="1:15">
      <c r="A126" s="1" t="s">
        <v>31</v>
      </c>
      <c r="B126" s="1" t="s">
        <v>31</v>
      </c>
      <c r="C126" s="1" t="s">
        <v>31</v>
      </c>
      <c r="D126" s="1" t="s">
        <v>31</v>
      </c>
      <c r="G126" s="2"/>
      <c r="H126" s="3"/>
      <c r="I126" s="2"/>
      <c r="J126" s="4"/>
      <c r="K126" s="5"/>
      <c r="L126" s="6"/>
    </row>
    <row r="127" spans="1:15" ht="12">
      <c r="A127" s="1" t="s">
        <v>30</v>
      </c>
      <c r="B127" s="1" t="s">
        <v>30</v>
      </c>
      <c r="C127" s="1" t="s">
        <v>30</v>
      </c>
      <c r="D127" s="1" t="s">
        <v>30</v>
      </c>
      <c r="E127" s="50" t="s">
        <v>79</v>
      </c>
      <c r="F127" s="75"/>
      <c r="G127" s="76" t="s">
        <v>49</v>
      </c>
      <c r="H127" s="134" t="s">
        <v>78</v>
      </c>
      <c r="I127" s="76"/>
      <c r="J127" s="77"/>
      <c r="K127" s="78"/>
      <c r="L127" s="79"/>
      <c r="M127" s="80"/>
    </row>
    <row r="128" spans="1:15">
      <c r="A128" s="1" t="s">
        <v>30</v>
      </c>
      <c r="B128" s="1" t="s">
        <v>30</v>
      </c>
      <c r="C128" s="1" t="s">
        <v>30</v>
      </c>
      <c r="D128" s="1" t="s">
        <v>30</v>
      </c>
      <c r="E128" s="50" t="s">
        <v>79</v>
      </c>
      <c r="G128" s="1"/>
      <c r="H128" s="1"/>
      <c r="I128" s="50"/>
      <c r="J128" s="50"/>
      <c r="K128" s="1"/>
      <c r="L128" s="1"/>
      <c r="M128" s="15"/>
    </row>
    <row r="129" spans="1:13">
      <c r="A129" s="1" t="s">
        <v>30</v>
      </c>
      <c r="B129" s="1" t="s">
        <v>30</v>
      </c>
      <c r="C129" s="1" t="s">
        <v>30</v>
      </c>
      <c r="D129" s="1" t="s">
        <v>30</v>
      </c>
      <c r="E129" s="50" t="s">
        <v>79</v>
      </c>
      <c r="F129" s="84"/>
      <c r="G129" s="85" t="s">
        <v>32</v>
      </c>
      <c r="H129" s="209" t="s">
        <v>99</v>
      </c>
      <c r="I129" s="85"/>
      <c r="J129" s="87"/>
      <c r="K129" s="88"/>
      <c r="L129" s="89"/>
      <c r="M129" s="90"/>
    </row>
    <row r="130" spans="1:13">
      <c r="A130" s="1" t="s">
        <v>30</v>
      </c>
      <c r="B130" s="1" t="s">
        <v>30</v>
      </c>
      <c r="C130" s="1" t="s">
        <v>30</v>
      </c>
      <c r="D130" s="1" t="s">
        <v>30</v>
      </c>
      <c r="E130" s="50" t="s">
        <v>79</v>
      </c>
      <c r="G130" s="1"/>
      <c r="H130" s="1"/>
      <c r="I130" s="50"/>
      <c r="J130" s="50"/>
      <c r="K130" s="1"/>
      <c r="L130" s="1"/>
      <c r="M130" s="15"/>
    </row>
    <row r="131" spans="1:13" ht="33.75">
      <c r="A131" s="1" t="s">
        <v>30</v>
      </c>
      <c r="B131" s="1" t="s">
        <v>30</v>
      </c>
      <c r="C131" s="1" t="s">
        <v>30</v>
      </c>
      <c r="D131" s="1" t="s">
        <v>30</v>
      </c>
      <c r="E131" s="50" t="s">
        <v>79</v>
      </c>
      <c r="G131" s="2" t="s">
        <v>0</v>
      </c>
      <c r="H131" s="27" t="s">
        <v>117</v>
      </c>
      <c r="I131" s="14"/>
      <c r="J131" s="14"/>
      <c r="K131" s="14"/>
      <c r="L131" s="13"/>
      <c r="M131" s="25"/>
    </row>
    <row r="132" spans="1:13">
      <c r="A132" s="1" t="s">
        <v>30</v>
      </c>
      <c r="B132" s="1" t="s">
        <v>30</v>
      </c>
      <c r="C132" s="1" t="s">
        <v>30</v>
      </c>
      <c r="D132" s="1" t="s">
        <v>30</v>
      </c>
      <c r="E132" s="50" t="s">
        <v>79</v>
      </c>
      <c r="G132" s="2"/>
      <c r="H132" s="16" t="s">
        <v>102</v>
      </c>
      <c r="I132" s="10" t="s">
        <v>96</v>
      </c>
      <c r="J132" s="11">
        <v>1</v>
      </c>
      <c r="K132" s="12"/>
      <c r="L132" s="17">
        <f>$J132*K132</f>
        <v>0</v>
      </c>
      <c r="M132" s="26"/>
    </row>
    <row r="133" spans="1:13">
      <c r="A133" s="1" t="s">
        <v>30</v>
      </c>
      <c r="B133" s="1" t="s">
        <v>30</v>
      </c>
      <c r="C133" s="1" t="s">
        <v>30</v>
      </c>
      <c r="D133" s="1" t="s">
        <v>30</v>
      </c>
      <c r="E133" s="50" t="s">
        <v>79</v>
      </c>
      <c r="G133" s="1"/>
      <c r="H133" s="1"/>
      <c r="I133" s="50"/>
      <c r="J133" s="50"/>
      <c r="K133" s="1"/>
      <c r="L133" s="1"/>
      <c r="M133" s="15"/>
    </row>
    <row r="134" spans="1:13">
      <c r="A134" s="1" t="s">
        <v>30</v>
      </c>
      <c r="B134" s="1" t="s">
        <v>30</v>
      </c>
      <c r="C134" s="1" t="s">
        <v>30</v>
      </c>
      <c r="D134" s="1" t="s">
        <v>30</v>
      </c>
      <c r="E134" s="50" t="s">
        <v>79</v>
      </c>
      <c r="G134" s="2" t="s">
        <v>1</v>
      </c>
      <c r="H134" s="3" t="s">
        <v>87</v>
      </c>
      <c r="I134" s="2"/>
      <c r="J134" s="4"/>
      <c r="K134" s="5"/>
      <c r="L134" s="6"/>
    </row>
    <row r="135" spans="1:13" ht="191.25">
      <c r="A135" s="1" t="s">
        <v>30</v>
      </c>
      <c r="B135" s="1" t="s">
        <v>30</v>
      </c>
      <c r="C135" s="1" t="s">
        <v>30</v>
      </c>
      <c r="D135" s="1" t="s">
        <v>30</v>
      </c>
      <c r="E135" s="50" t="s">
        <v>79</v>
      </c>
      <c r="G135" s="1"/>
      <c r="H135" s="27" t="s">
        <v>103</v>
      </c>
      <c r="I135" s="14"/>
      <c r="J135" s="14"/>
      <c r="K135" s="14"/>
      <c r="L135" s="13"/>
      <c r="M135" s="25"/>
    </row>
    <row r="136" spans="1:13">
      <c r="A136" s="1" t="s">
        <v>30</v>
      </c>
      <c r="B136" s="1" t="s">
        <v>30</v>
      </c>
      <c r="C136" s="1" t="s">
        <v>30</v>
      </c>
      <c r="D136" s="1" t="s">
        <v>30</v>
      </c>
      <c r="E136" s="50" t="s">
        <v>79</v>
      </c>
      <c r="G136" s="2"/>
      <c r="H136" s="16" t="s">
        <v>48</v>
      </c>
      <c r="I136" s="10" t="s">
        <v>13</v>
      </c>
      <c r="J136" s="11">
        <v>120</v>
      </c>
      <c r="K136" s="12"/>
      <c r="L136" s="17">
        <f>$J136*K136</f>
        <v>0</v>
      </c>
      <c r="M136" s="26"/>
    </row>
    <row r="137" spans="1:13">
      <c r="A137" s="1" t="s">
        <v>30</v>
      </c>
      <c r="B137" s="1" t="s">
        <v>30</v>
      </c>
      <c r="C137" s="1" t="s">
        <v>30</v>
      </c>
      <c r="D137" s="1" t="s">
        <v>30</v>
      </c>
      <c r="E137" s="50" t="s">
        <v>79</v>
      </c>
      <c r="G137" s="1"/>
      <c r="H137" s="1"/>
      <c r="I137" s="50"/>
      <c r="J137" s="50"/>
      <c r="K137" s="1"/>
      <c r="L137" s="1"/>
      <c r="M137" s="15"/>
    </row>
    <row r="138" spans="1:13">
      <c r="A138" s="1" t="s">
        <v>30</v>
      </c>
      <c r="B138" s="1" t="s">
        <v>30</v>
      </c>
      <c r="C138" s="1" t="s">
        <v>30</v>
      </c>
      <c r="D138" s="1" t="s">
        <v>30</v>
      </c>
      <c r="E138" s="50" t="s">
        <v>79</v>
      </c>
      <c r="G138" s="2" t="s">
        <v>3</v>
      </c>
      <c r="H138" s="83" t="s">
        <v>88</v>
      </c>
      <c r="I138" s="2"/>
      <c r="J138" s="4"/>
      <c r="K138" s="5"/>
      <c r="L138" s="6"/>
    </row>
    <row r="139" spans="1:13" ht="33.75">
      <c r="A139" s="1" t="s">
        <v>30</v>
      </c>
      <c r="B139" s="1" t="s">
        <v>30</v>
      </c>
      <c r="C139" s="1" t="s">
        <v>30</v>
      </c>
      <c r="D139" s="1" t="s">
        <v>30</v>
      </c>
      <c r="E139" s="50" t="s">
        <v>79</v>
      </c>
      <c r="G139" s="1"/>
      <c r="H139" s="27" t="s">
        <v>118</v>
      </c>
      <c r="I139" s="14"/>
      <c r="J139" s="14"/>
      <c r="K139" s="14"/>
      <c r="L139" s="13"/>
      <c r="M139" s="25"/>
    </row>
    <row r="140" spans="1:13" ht="180">
      <c r="A140" s="1" t="s">
        <v>30</v>
      </c>
      <c r="B140" s="1" t="s">
        <v>30</v>
      </c>
      <c r="C140" s="1" t="s">
        <v>30</v>
      </c>
      <c r="D140" s="1" t="s">
        <v>30</v>
      </c>
      <c r="E140" s="50" t="s">
        <v>79</v>
      </c>
      <c r="G140" s="2" t="s">
        <v>66</v>
      </c>
      <c r="H140" s="207" t="s">
        <v>119</v>
      </c>
      <c r="I140" s="10" t="s">
        <v>13</v>
      </c>
      <c r="J140" s="11">
        <v>20</v>
      </c>
      <c r="K140" s="106"/>
      <c r="L140" s="17">
        <f t="shared" ref="L140:L142" si="8">$J140*K140</f>
        <v>0</v>
      </c>
      <c r="M140" s="26"/>
    </row>
    <row r="141" spans="1:13" ht="45">
      <c r="A141" s="1" t="s">
        <v>30</v>
      </c>
      <c r="B141" s="1" t="s">
        <v>30</v>
      </c>
      <c r="C141" s="1" t="s">
        <v>30</v>
      </c>
      <c r="D141" s="1" t="s">
        <v>30</v>
      </c>
      <c r="E141" s="50" t="s">
        <v>79</v>
      </c>
      <c r="G141" s="2" t="s">
        <v>67</v>
      </c>
      <c r="H141" s="208" t="s">
        <v>90</v>
      </c>
      <c r="I141" s="213" t="s">
        <v>13</v>
      </c>
      <c r="J141" s="103">
        <f>J140</f>
        <v>20</v>
      </c>
      <c r="K141" s="107"/>
      <c r="L141" s="104">
        <f t="shared" si="8"/>
        <v>0</v>
      </c>
    </row>
    <row r="142" spans="1:13" ht="270">
      <c r="A142" s="1" t="s">
        <v>30</v>
      </c>
      <c r="B142" s="1" t="s">
        <v>30</v>
      </c>
      <c r="C142" s="1" t="s">
        <v>30</v>
      </c>
      <c r="D142" s="1" t="s">
        <v>30</v>
      </c>
      <c r="E142" s="50" t="s">
        <v>79</v>
      </c>
      <c r="G142" s="2" t="s">
        <v>89</v>
      </c>
      <c r="H142" s="241" t="s">
        <v>121</v>
      </c>
      <c r="I142" s="213" t="s">
        <v>13</v>
      </c>
      <c r="J142" s="103">
        <f>J140</f>
        <v>20</v>
      </c>
      <c r="K142" s="107"/>
      <c r="L142" s="104">
        <f t="shared" si="8"/>
        <v>0</v>
      </c>
    </row>
    <row r="143" spans="1:13">
      <c r="A143" s="1" t="s">
        <v>30</v>
      </c>
      <c r="B143" s="1" t="s">
        <v>30</v>
      </c>
      <c r="C143" s="1" t="s">
        <v>30</v>
      </c>
      <c r="D143" s="1" t="s">
        <v>30</v>
      </c>
      <c r="E143" s="50" t="s">
        <v>79</v>
      </c>
      <c r="G143" s="1"/>
      <c r="H143" s="1"/>
      <c r="I143" s="50"/>
      <c r="J143" s="50"/>
      <c r="K143" s="1"/>
      <c r="L143" s="1"/>
      <c r="M143" s="15"/>
    </row>
    <row r="144" spans="1:13" ht="90">
      <c r="A144" s="1" t="s">
        <v>30</v>
      </c>
      <c r="B144" s="1" t="s">
        <v>30</v>
      </c>
      <c r="C144" s="1" t="s">
        <v>30</v>
      </c>
      <c r="D144" s="1" t="s">
        <v>30</v>
      </c>
      <c r="E144" s="50" t="s">
        <v>79</v>
      </c>
      <c r="G144" s="2" t="s">
        <v>4</v>
      </c>
      <c r="H144" s="27" t="s">
        <v>120</v>
      </c>
      <c r="I144" s="14"/>
      <c r="J144" s="218">
        <v>0.1</v>
      </c>
      <c r="K144" s="223">
        <f>SUM(L130:L143)</f>
        <v>0</v>
      </c>
      <c r="L144" s="94">
        <f>$J144*K144</f>
        <v>0</v>
      </c>
      <c r="M144" s="25"/>
    </row>
    <row r="145" spans="1:13">
      <c r="A145" s="1" t="s">
        <v>30</v>
      </c>
      <c r="B145" s="1" t="s">
        <v>30</v>
      </c>
      <c r="C145" s="1" t="s">
        <v>30</v>
      </c>
      <c r="D145" s="1" t="s">
        <v>30</v>
      </c>
      <c r="E145" s="50" t="s">
        <v>79</v>
      </c>
      <c r="G145" s="1"/>
      <c r="H145" s="1"/>
      <c r="I145" s="50"/>
      <c r="J145" s="50"/>
      <c r="K145" s="1"/>
      <c r="L145" s="1"/>
      <c r="M145" s="15"/>
    </row>
    <row r="146" spans="1:13">
      <c r="A146" s="1" t="s">
        <v>31</v>
      </c>
      <c r="B146" s="1" t="s">
        <v>31</v>
      </c>
      <c r="C146" s="1" t="s">
        <v>31</v>
      </c>
      <c r="D146" s="1" t="s">
        <v>31</v>
      </c>
      <c r="E146" s="50" t="s">
        <v>79</v>
      </c>
      <c r="F146" s="55"/>
      <c r="G146" s="34" t="str">
        <f>G129</f>
        <v>A)</v>
      </c>
      <c r="H146" s="68" t="str">
        <f>H129</f>
        <v>SANACIJA I BRUŠENJE DRVENOG PODA</v>
      </c>
      <c r="I146" s="34"/>
      <c r="J146" s="35"/>
      <c r="K146" s="36"/>
      <c r="L146" s="40">
        <f>SUM(L130:L145)</f>
        <v>0</v>
      </c>
      <c r="M146" s="28"/>
    </row>
    <row r="147" spans="1:13">
      <c r="A147" s="1" t="s">
        <v>30</v>
      </c>
      <c r="B147" s="1" t="s">
        <v>30</v>
      </c>
      <c r="C147" s="1" t="s">
        <v>30</v>
      </c>
      <c r="D147" s="1" t="s">
        <v>30</v>
      </c>
      <c r="E147" s="50" t="s">
        <v>79</v>
      </c>
      <c r="G147" s="1"/>
      <c r="H147" s="1"/>
      <c r="I147" s="50"/>
      <c r="J147" s="50"/>
      <c r="K147" s="1"/>
      <c r="L147" s="1"/>
      <c r="M147" s="15"/>
    </row>
    <row r="148" spans="1:13">
      <c r="A148" s="1" t="s">
        <v>30</v>
      </c>
      <c r="B148" s="1" t="s">
        <v>30</v>
      </c>
      <c r="C148" s="1" t="s">
        <v>30</v>
      </c>
      <c r="D148" s="1" t="s">
        <v>30</v>
      </c>
      <c r="E148" s="50" t="s">
        <v>79</v>
      </c>
      <c r="F148" s="84"/>
      <c r="G148" s="85" t="s">
        <v>33</v>
      </c>
      <c r="H148" s="209" t="s">
        <v>100</v>
      </c>
      <c r="I148" s="85"/>
      <c r="J148" s="87"/>
      <c r="K148" s="88"/>
      <c r="L148" s="89"/>
      <c r="M148" s="90"/>
    </row>
    <row r="149" spans="1:13">
      <c r="A149" s="1" t="s">
        <v>30</v>
      </c>
      <c r="B149" s="1" t="s">
        <v>30</v>
      </c>
      <c r="C149" s="1" t="s">
        <v>30</v>
      </c>
      <c r="D149" s="1" t="s">
        <v>30</v>
      </c>
      <c r="E149" s="50" t="s">
        <v>79</v>
      </c>
      <c r="G149" s="1"/>
      <c r="H149" s="1"/>
      <c r="I149" s="50"/>
      <c r="J149" s="50"/>
      <c r="K149" s="1"/>
      <c r="L149" s="1"/>
      <c r="M149" s="15"/>
    </row>
    <row r="150" spans="1:13" ht="22.5">
      <c r="A150" s="1" t="s">
        <v>30</v>
      </c>
      <c r="B150" s="1" t="s">
        <v>30</v>
      </c>
      <c r="C150" s="1" t="s">
        <v>30</v>
      </c>
      <c r="D150" s="1" t="s">
        <v>30</v>
      </c>
      <c r="E150" s="50" t="s">
        <v>79</v>
      </c>
      <c r="G150" s="2" t="s">
        <v>0</v>
      </c>
      <c r="H150" s="27" t="s">
        <v>101</v>
      </c>
      <c r="I150" s="14"/>
      <c r="J150" s="14"/>
      <c r="K150" s="14"/>
      <c r="L150" s="13"/>
      <c r="M150" s="25"/>
    </row>
    <row r="151" spans="1:13">
      <c r="A151" s="1" t="s">
        <v>30</v>
      </c>
      <c r="B151" s="1" t="s">
        <v>30</v>
      </c>
      <c r="C151" s="1" t="s">
        <v>30</v>
      </c>
      <c r="D151" s="1" t="s">
        <v>30</v>
      </c>
      <c r="E151" s="50" t="s">
        <v>79</v>
      </c>
      <c r="G151" s="2"/>
      <c r="H151" s="16" t="s">
        <v>95</v>
      </c>
      <c r="I151" s="10" t="s">
        <v>96</v>
      </c>
      <c r="J151" s="11">
        <v>1</v>
      </c>
      <c r="K151" s="12"/>
      <c r="L151" s="17">
        <f>$J151*K151</f>
        <v>0</v>
      </c>
      <c r="M151" s="26"/>
    </row>
    <row r="152" spans="1:13">
      <c r="A152" s="1" t="s">
        <v>30</v>
      </c>
      <c r="B152" s="1" t="s">
        <v>30</v>
      </c>
      <c r="C152" s="1" t="s">
        <v>30</v>
      </c>
      <c r="D152" s="1" t="s">
        <v>30</v>
      </c>
      <c r="E152" s="50" t="s">
        <v>79</v>
      </c>
      <c r="G152" s="1"/>
      <c r="H152" s="1"/>
      <c r="I152" s="50"/>
      <c r="J152" s="50"/>
      <c r="K152" s="1"/>
      <c r="L152" s="1"/>
      <c r="M152" s="15"/>
    </row>
    <row r="153" spans="1:13" ht="101.25">
      <c r="A153" s="1" t="s">
        <v>30</v>
      </c>
      <c r="B153" s="1" t="s">
        <v>30</v>
      </c>
      <c r="C153" s="1" t="s">
        <v>30</v>
      </c>
      <c r="D153" s="1" t="s">
        <v>30</v>
      </c>
      <c r="E153" s="50" t="s">
        <v>79</v>
      </c>
      <c r="G153" s="2" t="s">
        <v>1</v>
      </c>
      <c r="H153" s="27" t="s">
        <v>108</v>
      </c>
      <c r="I153" s="14"/>
      <c r="J153" s="14"/>
      <c r="K153" s="14"/>
      <c r="L153" s="13"/>
      <c r="M153" s="25"/>
    </row>
    <row r="154" spans="1:13">
      <c r="A154" s="1" t="s">
        <v>30</v>
      </c>
      <c r="B154" s="1" t="s">
        <v>30</v>
      </c>
      <c r="C154" s="1" t="s">
        <v>30</v>
      </c>
      <c r="D154" s="1" t="s">
        <v>30</v>
      </c>
      <c r="E154" s="50" t="s">
        <v>79</v>
      </c>
      <c r="G154" s="2"/>
      <c r="H154" s="16" t="s">
        <v>95</v>
      </c>
      <c r="I154" s="10" t="s">
        <v>96</v>
      </c>
      <c r="J154" s="11">
        <v>1</v>
      </c>
      <c r="K154" s="12"/>
      <c r="L154" s="17">
        <f>$J154*K154</f>
        <v>0</v>
      </c>
      <c r="M154" s="26"/>
    </row>
    <row r="155" spans="1:13">
      <c r="A155" s="1" t="s">
        <v>30</v>
      </c>
      <c r="B155" s="1" t="s">
        <v>30</v>
      </c>
      <c r="C155" s="1" t="s">
        <v>30</v>
      </c>
      <c r="D155" s="1" t="s">
        <v>30</v>
      </c>
      <c r="E155" s="50" t="s">
        <v>79</v>
      </c>
      <c r="G155" s="1"/>
      <c r="H155" s="1"/>
      <c r="I155" s="50"/>
      <c r="J155" s="50"/>
      <c r="K155" s="1"/>
      <c r="L155" s="1"/>
      <c r="M155" s="15"/>
    </row>
    <row r="156" spans="1:13" ht="101.25">
      <c r="A156" s="1" t="s">
        <v>30</v>
      </c>
      <c r="B156" s="1" t="s">
        <v>30</v>
      </c>
      <c r="C156" s="1" t="s">
        <v>30</v>
      </c>
      <c r="D156" s="1" t="s">
        <v>30</v>
      </c>
      <c r="E156" s="50" t="s">
        <v>79</v>
      </c>
      <c r="G156" s="2" t="s">
        <v>3</v>
      </c>
      <c r="H156" s="27" t="s">
        <v>109</v>
      </c>
      <c r="I156" s="14"/>
      <c r="J156" s="14"/>
      <c r="K156" s="14"/>
      <c r="L156" s="13"/>
      <c r="M156" s="25"/>
    </row>
    <row r="157" spans="1:13">
      <c r="A157" s="1" t="s">
        <v>30</v>
      </c>
      <c r="B157" s="1" t="s">
        <v>30</v>
      </c>
      <c r="C157" s="1" t="s">
        <v>30</v>
      </c>
      <c r="D157" s="1" t="s">
        <v>30</v>
      </c>
      <c r="E157" s="50" t="s">
        <v>79</v>
      </c>
      <c r="G157" s="2"/>
      <c r="H157" s="16" t="s">
        <v>95</v>
      </c>
      <c r="I157" s="10" t="s">
        <v>96</v>
      </c>
      <c r="J157" s="11">
        <v>1</v>
      </c>
      <c r="K157" s="12"/>
      <c r="L157" s="17">
        <f>$J157*K157</f>
        <v>0</v>
      </c>
      <c r="M157" s="26"/>
    </row>
    <row r="158" spans="1:13">
      <c r="A158" s="1" t="s">
        <v>30</v>
      </c>
      <c r="B158" s="1" t="s">
        <v>30</v>
      </c>
      <c r="C158" s="1" t="s">
        <v>30</v>
      </c>
      <c r="D158" s="1" t="s">
        <v>30</v>
      </c>
      <c r="E158" s="50" t="s">
        <v>79</v>
      </c>
      <c r="G158" s="1"/>
      <c r="H158" s="1"/>
      <c r="I158" s="50"/>
      <c r="J158" s="50"/>
      <c r="K158" s="1"/>
      <c r="L158" s="1"/>
      <c r="M158" s="15"/>
    </row>
    <row r="159" spans="1:13">
      <c r="A159" s="1" t="s">
        <v>30</v>
      </c>
      <c r="B159" s="1" t="s">
        <v>30</v>
      </c>
      <c r="C159" s="1" t="s">
        <v>30</v>
      </c>
      <c r="D159" s="1" t="s">
        <v>30</v>
      </c>
      <c r="E159" s="50" t="s">
        <v>79</v>
      </c>
      <c r="G159" s="2" t="s">
        <v>4</v>
      </c>
      <c r="H159" s="27" t="s">
        <v>105</v>
      </c>
      <c r="I159" s="14"/>
      <c r="J159" s="14"/>
      <c r="K159" s="14"/>
      <c r="L159" s="13"/>
      <c r="M159" s="25"/>
    </row>
    <row r="160" spans="1:13">
      <c r="A160" s="1" t="s">
        <v>30</v>
      </c>
      <c r="B160" s="1" t="s">
        <v>30</v>
      </c>
      <c r="C160" s="1" t="s">
        <v>30</v>
      </c>
      <c r="D160" s="1" t="s">
        <v>30</v>
      </c>
      <c r="E160" s="50" t="s">
        <v>79</v>
      </c>
      <c r="G160" s="2"/>
      <c r="H160" s="16" t="s">
        <v>104</v>
      </c>
      <c r="I160" s="10" t="s">
        <v>69</v>
      </c>
      <c r="J160" s="11">
        <v>5</v>
      </c>
      <c r="K160" s="12"/>
      <c r="L160" s="17">
        <f>$J160*K160</f>
        <v>0</v>
      </c>
      <c r="M160" s="26"/>
    </row>
    <row r="161" spans="1:13">
      <c r="A161" s="1" t="s">
        <v>30</v>
      </c>
      <c r="B161" s="1" t="s">
        <v>30</v>
      </c>
      <c r="C161" s="1" t="s">
        <v>30</v>
      </c>
      <c r="D161" s="1" t="s">
        <v>30</v>
      </c>
      <c r="E161" s="50" t="s">
        <v>79</v>
      </c>
      <c r="G161" s="1"/>
      <c r="H161" s="1"/>
      <c r="I161" s="50"/>
      <c r="J161" s="50"/>
      <c r="K161" s="1"/>
      <c r="L161" s="1"/>
      <c r="M161" s="15"/>
    </row>
    <row r="162" spans="1:13" ht="22.5">
      <c r="A162" s="1" t="s">
        <v>30</v>
      </c>
      <c r="B162" s="1" t="s">
        <v>30</v>
      </c>
      <c r="C162" s="1" t="s">
        <v>30</v>
      </c>
      <c r="D162" s="1" t="s">
        <v>30</v>
      </c>
      <c r="E162" s="50" t="s">
        <v>79</v>
      </c>
      <c r="G162" s="2" t="s">
        <v>5</v>
      </c>
      <c r="H162" s="27" t="s">
        <v>106</v>
      </c>
      <c r="I162" s="14"/>
      <c r="J162" s="14"/>
      <c r="K162" s="14"/>
      <c r="L162" s="13"/>
      <c r="M162" s="25"/>
    </row>
    <row r="163" spans="1:13">
      <c r="A163" s="1" t="s">
        <v>30</v>
      </c>
      <c r="B163" s="1" t="s">
        <v>30</v>
      </c>
      <c r="C163" s="1" t="s">
        <v>30</v>
      </c>
      <c r="D163" s="1" t="s">
        <v>30</v>
      </c>
      <c r="E163" s="50" t="s">
        <v>79</v>
      </c>
      <c r="G163" s="2"/>
      <c r="H163" s="16" t="s">
        <v>104</v>
      </c>
      <c r="I163" s="10" t="s">
        <v>69</v>
      </c>
      <c r="J163" s="11">
        <f>J160</f>
        <v>5</v>
      </c>
      <c r="K163" s="12"/>
      <c r="L163" s="17">
        <f>$J163*K163</f>
        <v>0</v>
      </c>
      <c r="M163" s="26"/>
    </row>
    <row r="164" spans="1:13">
      <c r="A164" s="1" t="s">
        <v>30</v>
      </c>
      <c r="B164" s="1" t="s">
        <v>30</v>
      </c>
      <c r="C164" s="1" t="s">
        <v>30</v>
      </c>
      <c r="D164" s="1" t="s">
        <v>30</v>
      </c>
      <c r="E164" s="50" t="s">
        <v>79</v>
      </c>
      <c r="G164" s="1"/>
      <c r="H164" s="1"/>
      <c r="I164" s="50"/>
      <c r="J164" s="50"/>
      <c r="K164" s="1"/>
      <c r="L164" s="1"/>
      <c r="M164" s="15"/>
    </row>
    <row r="165" spans="1:13" ht="90">
      <c r="A165" s="1" t="s">
        <v>30</v>
      </c>
      <c r="B165" s="1" t="s">
        <v>30</v>
      </c>
      <c r="C165" s="1" t="s">
        <v>30</v>
      </c>
      <c r="D165" s="1" t="s">
        <v>30</v>
      </c>
      <c r="E165" s="50" t="s">
        <v>79</v>
      </c>
      <c r="G165" s="2" t="s">
        <v>6</v>
      </c>
      <c r="H165" s="27" t="s">
        <v>107</v>
      </c>
      <c r="I165" s="14"/>
      <c r="J165" s="218">
        <v>0.2</v>
      </c>
      <c r="K165" s="223">
        <f>SUM(L149:L164)</f>
        <v>0</v>
      </c>
      <c r="L165" s="94">
        <f>$J165*K165</f>
        <v>0</v>
      </c>
      <c r="M165" s="25"/>
    </row>
    <row r="166" spans="1:13">
      <c r="A166" s="1" t="s">
        <v>30</v>
      </c>
      <c r="B166" s="1" t="s">
        <v>30</v>
      </c>
      <c r="C166" s="1" t="s">
        <v>30</v>
      </c>
      <c r="D166" s="1" t="s">
        <v>30</v>
      </c>
      <c r="E166" s="50" t="s">
        <v>79</v>
      </c>
      <c r="G166" s="1"/>
      <c r="H166" s="1"/>
      <c r="I166" s="50"/>
      <c r="J166" s="50"/>
      <c r="K166" s="1"/>
      <c r="L166" s="1"/>
      <c r="M166" s="15"/>
    </row>
    <row r="167" spans="1:13">
      <c r="A167" s="1" t="s">
        <v>31</v>
      </c>
      <c r="B167" s="1" t="s">
        <v>31</v>
      </c>
      <c r="C167" s="1" t="s">
        <v>31</v>
      </c>
      <c r="D167" s="1" t="s">
        <v>31</v>
      </c>
      <c r="E167" s="50" t="s">
        <v>79</v>
      </c>
      <c r="F167" s="55"/>
      <c r="G167" s="34" t="str">
        <f>G148</f>
        <v>B)</v>
      </c>
      <c r="H167" s="68" t="str">
        <f>H148</f>
        <v>SANACIJA PROPUŠTANJA</v>
      </c>
      <c r="I167" s="34"/>
      <c r="J167" s="35"/>
      <c r="K167" s="36"/>
      <c r="L167" s="40">
        <f>SUM(L149:L166)</f>
        <v>0</v>
      </c>
      <c r="M167" s="28"/>
    </row>
    <row r="168" spans="1:13">
      <c r="A168" s="1" t="s">
        <v>31</v>
      </c>
      <c r="B168" s="1" t="s">
        <v>31</v>
      </c>
      <c r="C168" s="1" t="s">
        <v>31</v>
      </c>
      <c r="D168" s="1" t="s">
        <v>31</v>
      </c>
      <c r="G168" s="1"/>
      <c r="H168" s="1"/>
      <c r="I168" s="50"/>
      <c r="J168" s="50"/>
      <c r="K168" s="1"/>
      <c r="L168" s="1"/>
      <c r="M168" s="15"/>
    </row>
    <row r="169" spans="1:13" ht="12">
      <c r="A169" s="1" t="s">
        <v>30</v>
      </c>
      <c r="B169" s="1" t="s">
        <v>30</v>
      </c>
      <c r="C169" s="1" t="s">
        <v>30</v>
      </c>
      <c r="D169" s="1" t="s">
        <v>30</v>
      </c>
      <c r="E169" s="50" t="s">
        <v>151</v>
      </c>
      <c r="F169" s="75"/>
      <c r="G169" s="76" t="s">
        <v>125</v>
      </c>
      <c r="H169" s="134" t="s">
        <v>126</v>
      </c>
      <c r="I169" s="76"/>
      <c r="J169" s="77"/>
      <c r="K169" s="78"/>
      <c r="L169" s="79"/>
      <c r="M169" s="80"/>
    </row>
    <row r="170" spans="1:13">
      <c r="A170" s="1" t="s">
        <v>30</v>
      </c>
      <c r="B170" s="1" t="s">
        <v>30</v>
      </c>
      <c r="C170" s="1" t="s">
        <v>30</v>
      </c>
      <c r="D170" s="1" t="s">
        <v>30</v>
      </c>
      <c r="E170" s="50" t="s">
        <v>151</v>
      </c>
      <c r="G170" s="1"/>
      <c r="H170" s="1"/>
      <c r="I170" s="50"/>
      <c r="J170" s="50"/>
      <c r="K170" s="1"/>
      <c r="L170" s="1"/>
      <c r="M170" s="15"/>
    </row>
    <row r="171" spans="1:13">
      <c r="A171" s="1" t="s">
        <v>30</v>
      </c>
      <c r="B171" s="1" t="s">
        <v>30</v>
      </c>
      <c r="C171" s="1" t="s">
        <v>30</v>
      </c>
      <c r="D171" s="1" t="s">
        <v>30</v>
      </c>
      <c r="E171" s="50" t="s">
        <v>151</v>
      </c>
      <c r="G171" s="2" t="s">
        <v>0</v>
      </c>
      <c r="H171" s="243" t="s">
        <v>127</v>
      </c>
      <c r="I171" s="244"/>
      <c r="J171" s="244"/>
      <c r="K171" s="244"/>
      <c r="L171" s="244"/>
      <c r="M171" s="244"/>
    </row>
    <row r="172" spans="1:13" ht="22.5">
      <c r="A172" s="1" t="s">
        <v>30</v>
      </c>
      <c r="B172" s="1" t="s">
        <v>30</v>
      </c>
      <c r="C172" s="1" t="s">
        <v>30</v>
      </c>
      <c r="D172" s="1" t="s">
        <v>30</v>
      </c>
      <c r="E172" s="50" t="s">
        <v>151</v>
      </c>
      <c r="G172" s="2"/>
      <c r="H172" s="8" t="s">
        <v>128</v>
      </c>
      <c r="I172" s="13"/>
      <c r="J172" s="14"/>
      <c r="K172" s="14"/>
      <c r="L172" s="13"/>
      <c r="M172" s="15"/>
    </row>
    <row r="173" spans="1:13">
      <c r="A173" s="1" t="s">
        <v>30</v>
      </c>
      <c r="B173" s="1" t="s">
        <v>30</v>
      </c>
      <c r="C173" s="1" t="s">
        <v>30</v>
      </c>
      <c r="D173" s="1" t="s">
        <v>30</v>
      </c>
      <c r="E173" s="50" t="s">
        <v>151</v>
      </c>
      <c r="G173" s="245"/>
      <c r="H173" s="246" t="s">
        <v>48</v>
      </c>
      <c r="I173" s="247" t="s">
        <v>13</v>
      </c>
      <c r="J173" s="248">
        <v>45</v>
      </c>
      <c r="K173" s="249"/>
      <c r="L173" s="17">
        <f>$J173*K173</f>
        <v>0</v>
      </c>
      <c r="M173" s="251"/>
    </row>
    <row r="174" spans="1:13">
      <c r="A174" s="1" t="s">
        <v>30</v>
      </c>
      <c r="B174" s="1" t="s">
        <v>30</v>
      </c>
      <c r="C174" s="1" t="s">
        <v>30</v>
      </c>
      <c r="D174" s="1" t="s">
        <v>30</v>
      </c>
      <c r="E174" s="50" t="s">
        <v>151</v>
      </c>
      <c r="G174" s="1"/>
      <c r="H174" s="1"/>
      <c r="I174" s="50"/>
      <c r="J174" s="50"/>
      <c r="K174" s="1"/>
      <c r="L174" s="1"/>
      <c r="M174" s="15"/>
    </row>
    <row r="175" spans="1:13">
      <c r="A175" s="1" t="s">
        <v>30</v>
      </c>
      <c r="B175" s="1" t="s">
        <v>30</v>
      </c>
      <c r="C175" s="1" t="s">
        <v>30</v>
      </c>
      <c r="D175" s="1" t="s">
        <v>30</v>
      </c>
      <c r="E175" s="50" t="s">
        <v>151</v>
      </c>
      <c r="G175" s="2" t="s">
        <v>1</v>
      </c>
      <c r="H175" s="243" t="s">
        <v>129</v>
      </c>
      <c r="I175" s="244"/>
      <c r="J175" s="244"/>
      <c r="K175" s="244"/>
      <c r="L175" s="244"/>
      <c r="M175" s="244"/>
    </row>
    <row r="176" spans="1:13" ht="258.75">
      <c r="A176" s="1" t="s">
        <v>30</v>
      </c>
      <c r="B176" s="1" t="s">
        <v>30</v>
      </c>
      <c r="C176" s="1" t="s">
        <v>30</v>
      </c>
      <c r="D176" s="1" t="s">
        <v>30</v>
      </c>
      <c r="E176" s="50" t="s">
        <v>151</v>
      </c>
      <c r="G176" s="2"/>
      <c r="H176" s="8" t="s">
        <v>130</v>
      </c>
      <c r="I176" s="13"/>
      <c r="J176" s="14"/>
      <c r="K176" s="14"/>
      <c r="L176" s="13"/>
      <c r="M176" s="15"/>
    </row>
    <row r="177" spans="1:13">
      <c r="A177" s="1" t="s">
        <v>30</v>
      </c>
      <c r="B177" s="1" t="s">
        <v>30</v>
      </c>
      <c r="C177" s="1" t="s">
        <v>30</v>
      </c>
      <c r="D177" s="1" t="s">
        <v>30</v>
      </c>
      <c r="E177" s="50" t="s">
        <v>151</v>
      </c>
      <c r="G177" s="245"/>
      <c r="H177" s="246" t="s">
        <v>48</v>
      </c>
      <c r="I177" s="247" t="s">
        <v>13</v>
      </c>
      <c r="J177" s="248">
        <v>45</v>
      </c>
      <c r="K177" s="249"/>
      <c r="L177" s="250">
        <f>$J177*K177</f>
        <v>0</v>
      </c>
      <c r="M177" s="251"/>
    </row>
    <row r="178" spans="1:13">
      <c r="A178" s="1" t="s">
        <v>30</v>
      </c>
      <c r="B178" s="1" t="s">
        <v>30</v>
      </c>
      <c r="C178" s="1" t="s">
        <v>30</v>
      </c>
      <c r="D178" s="1" t="s">
        <v>30</v>
      </c>
      <c r="E178" s="50" t="s">
        <v>151</v>
      </c>
      <c r="G178" s="7"/>
      <c r="H178" s="8"/>
      <c r="I178" s="7"/>
      <c r="K178" s="9"/>
      <c r="L178" s="19"/>
    </row>
    <row r="179" spans="1:13">
      <c r="A179" s="1" t="s">
        <v>30</v>
      </c>
      <c r="B179" s="1" t="s">
        <v>30</v>
      </c>
      <c r="C179" s="1" t="s">
        <v>30</v>
      </c>
      <c r="D179" s="1" t="s">
        <v>30</v>
      </c>
      <c r="E179" s="50" t="s">
        <v>151</v>
      </c>
      <c r="G179" s="2" t="s">
        <v>3</v>
      </c>
      <c r="H179" s="243" t="s">
        <v>131</v>
      </c>
      <c r="I179" s="244"/>
      <c r="J179" s="244"/>
      <c r="K179" s="244"/>
      <c r="L179" s="244"/>
      <c r="M179" s="244"/>
    </row>
    <row r="180" spans="1:13" ht="90">
      <c r="A180" s="1" t="s">
        <v>30</v>
      </c>
      <c r="B180" s="1" t="s">
        <v>30</v>
      </c>
      <c r="C180" s="1" t="s">
        <v>30</v>
      </c>
      <c r="D180" s="1" t="s">
        <v>30</v>
      </c>
      <c r="E180" s="50" t="s">
        <v>151</v>
      </c>
      <c r="G180" s="2"/>
      <c r="H180" s="8" t="s">
        <v>132</v>
      </c>
      <c r="I180" s="13"/>
      <c r="J180" s="14"/>
      <c r="K180" s="14"/>
      <c r="L180" s="13"/>
      <c r="M180" s="15"/>
    </row>
    <row r="181" spans="1:13">
      <c r="A181" s="1" t="s">
        <v>30</v>
      </c>
      <c r="B181" s="1" t="s">
        <v>30</v>
      </c>
      <c r="C181" s="1" t="s">
        <v>30</v>
      </c>
      <c r="D181" s="1" t="s">
        <v>30</v>
      </c>
      <c r="E181" s="50" t="s">
        <v>151</v>
      </c>
      <c r="G181" s="245"/>
      <c r="H181" s="246" t="s">
        <v>14</v>
      </c>
      <c r="I181" s="247" t="s">
        <v>13</v>
      </c>
      <c r="J181" s="248">
        <f>15*0.4</f>
        <v>6</v>
      </c>
      <c r="K181" s="249"/>
      <c r="L181" s="250">
        <f>$J181*K181</f>
        <v>0</v>
      </c>
      <c r="M181" s="251"/>
    </row>
    <row r="182" spans="1:13">
      <c r="A182" s="1" t="s">
        <v>30</v>
      </c>
      <c r="B182" s="1" t="s">
        <v>30</v>
      </c>
      <c r="C182" s="1" t="s">
        <v>30</v>
      </c>
      <c r="D182" s="1" t="s">
        <v>30</v>
      </c>
      <c r="E182" s="50" t="s">
        <v>151</v>
      </c>
      <c r="G182" s="7"/>
      <c r="H182" s="8"/>
      <c r="I182" s="7"/>
      <c r="K182" s="9"/>
      <c r="L182" s="19"/>
    </row>
    <row r="183" spans="1:13">
      <c r="A183" s="1" t="s">
        <v>30</v>
      </c>
      <c r="B183" s="1" t="s">
        <v>30</v>
      </c>
      <c r="C183" s="1" t="s">
        <v>30</v>
      </c>
      <c r="D183" s="1" t="s">
        <v>30</v>
      </c>
      <c r="E183" s="50" t="s">
        <v>151</v>
      </c>
      <c r="G183" s="2" t="s">
        <v>4</v>
      </c>
      <c r="H183" s="243" t="s">
        <v>133</v>
      </c>
      <c r="I183" s="244"/>
      <c r="J183" s="244"/>
      <c r="K183" s="244"/>
      <c r="L183" s="244"/>
      <c r="M183" s="244"/>
    </row>
    <row r="184" spans="1:13" ht="90">
      <c r="A184" s="1" t="s">
        <v>30</v>
      </c>
      <c r="B184" s="1" t="s">
        <v>30</v>
      </c>
      <c r="C184" s="1" t="s">
        <v>30</v>
      </c>
      <c r="D184" s="1" t="s">
        <v>30</v>
      </c>
      <c r="E184" s="50" t="s">
        <v>151</v>
      </c>
      <c r="G184" s="2"/>
      <c r="H184" s="8" t="s">
        <v>134</v>
      </c>
      <c r="I184" s="13"/>
      <c r="J184" s="14"/>
      <c r="K184" s="14"/>
      <c r="L184" s="13"/>
      <c r="M184" s="15"/>
    </row>
    <row r="185" spans="1:13">
      <c r="A185" s="1" t="s">
        <v>30</v>
      </c>
      <c r="B185" s="1" t="s">
        <v>30</v>
      </c>
      <c r="C185" s="1" t="s">
        <v>30</v>
      </c>
      <c r="D185" s="1" t="s">
        <v>30</v>
      </c>
      <c r="E185" s="50" t="s">
        <v>151</v>
      </c>
      <c r="G185" s="245"/>
      <c r="H185" s="246" t="s">
        <v>104</v>
      </c>
      <c r="I185" s="247" t="s">
        <v>69</v>
      </c>
      <c r="J185" s="248">
        <v>70</v>
      </c>
      <c r="K185" s="249"/>
      <c r="L185" s="250">
        <f>$J185*K185</f>
        <v>0</v>
      </c>
      <c r="M185" s="251"/>
    </row>
    <row r="186" spans="1:13">
      <c r="A186" s="1" t="s">
        <v>30</v>
      </c>
      <c r="B186" s="1" t="s">
        <v>30</v>
      </c>
      <c r="C186" s="1" t="s">
        <v>30</v>
      </c>
      <c r="D186" s="1" t="s">
        <v>30</v>
      </c>
      <c r="E186" s="50" t="s">
        <v>151</v>
      </c>
      <c r="G186" s="7"/>
      <c r="H186" s="8"/>
      <c r="I186" s="7"/>
      <c r="K186" s="9"/>
      <c r="L186" s="19"/>
    </row>
    <row r="187" spans="1:13">
      <c r="A187" s="1" t="s">
        <v>30</v>
      </c>
      <c r="B187" s="1" t="s">
        <v>30</v>
      </c>
      <c r="C187" s="1" t="s">
        <v>30</v>
      </c>
      <c r="D187" s="1" t="s">
        <v>30</v>
      </c>
      <c r="E187" s="50" t="s">
        <v>151</v>
      </c>
      <c r="G187" s="2" t="s">
        <v>5</v>
      </c>
      <c r="H187" s="243" t="s">
        <v>135</v>
      </c>
      <c r="I187" s="244"/>
      <c r="J187" s="244"/>
      <c r="K187" s="244"/>
      <c r="L187" s="244"/>
      <c r="M187" s="244"/>
    </row>
    <row r="188" spans="1:13" ht="202.5">
      <c r="A188" s="1" t="s">
        <v>30</v>
      </c>
      <c r="B188" s="1" t="s">
        <v>30</v>
      </c>
      <c r="C188" s="1" t="s">
        <v>30</v>
      </c>
      <c r="D188" s="1" t="s">
        <v>30</v>
      </c>
      <c r="E188" s="50" t="s">
        <v>151</v>
      </c>
      <c r="G188" s="2"/>
      <c r="H188" s="252" t="s">
        <v>136</v>
      </c>
      <c r="I188" s="244"/>
      <c r="J188" s="244"/>
      <c r="K188" s="244"/>
      <c r="L188" s="244"/>
      <c r="M188" s="244"/>
    </row>
    <row r="189" spans="1:13">
      <c r="A189" s="1" t="s">
        <v>30</v>
      </c>
      <c r="B189" s="1" t="s">
        <v>30</v>
      </c>
      <c r="C189" s="1" t="s">
        <v>30</v>
      </c>
      <c r="D189" s="1" t="s">
        <v>30</v>
      </c>
      <c r="E189" s="50" t="s">
        <v>151</v>
      </c>
      <c r="G189" s="2"/>
      <c r="H189" s="8" t="s">
        <v>68</v>
      </c>
      <c r="I189" s="13"/>
      <c r="J189" s="14"/>
      <c r="K189" s="14"/>
      <c r="L189" s="13"/>
      <c r="M189" s="15"/>
    </row>
    <row r="190" spans="1:13">
      <c r="A190" s="1" t="s">
        <v>30</v>
      </c>
      <c r="B190" s="1" t="s">
        <v>30</v>
      </c>
      <c r="C190" s="1" t="s">
        <v>30</v>
      </c>
      <c r="D190" s="1" t="s">
        <v>30</v>
      </c>
      <c r="E190" s="50" t="s">
        <v>151</v>
      </c>
      <c r="G190" s="245" t="s">
        <v>66</v>
      </c>
      <c r="H190" s="246" t="s">
        <v>137</v>
      </c>
      <c r="I190" s="247" t="s">
        <v>13</v>
      </c>
      <c r="J190" s="248">
        <v>45</v>
      </c>
      <c r="K190" s="249"/>
      <c r="L190" s="250">
        <f t="shared" ref="L190:L191" si="9">$J190*K190</f>
        <v>0</v>
      </c>
      <c r="M190" s="251"/>
    </row>
    <row r="191" spans="1:13">
      <c r="A191" s="1" t="s">
        <v>30</v>
      </c>
      <c r="B191" s="1" t="s">
        <v>30</v>
      </c>
      <c r="C191" s="1" t="s">
        <v>30</v>
      </c>
      <c r="D191" s="1" t="s">
        <v>30</v>
      </c>
      <c r="E191" s="50" t="s">
        <v>151</v>
      </c>
      <c r="G191" s="2" t="s">
        <v>67</v>
      </c>
      <c r="H191" s="8" t="s">
        <v>138</v>
      </c>
      <c r="I191" s="102" t="s">
        <v>13</v>
      </c>
      <c r="J191" s="103">
        <v>45</v>
      </c>
      <c r="K191" s="107"/>
      <c r="L191" s="104">
        <f t="shared" si="9"/>
        <v>0</v>
      </c>
    </row>
    <row r="192" spans="1:13">
      <c r="A192" s="1" t="s">
        <v>30</v>
      </c>
      <c r="B192" s="1" t="s">
        <v>30</v>
      </c>
      <c r="C192" s="1" t="s">
        <v>30</v>
      </c>
      <c r="D192" s="1" t="s">
        <v>30</v>
      </c>
      <c r="E192" s="50" t="s">
        <v>151</v>
      </c>
      <c r="G192" s="7"/>
      <c r="H192" s="8"/>
      <c r="I192" s="7"/>
      <c r="K192" s="9"/>
      <c r="L192" s="19"/>
    </row>
    <row r="193" spans="1:13">
      <c r="A193" s="1" t="s">
        <v>30</v>
      </c>
      <c r="B193" s="1" t="s">
        <v>30</v>
      </c>
      <c r="C193" s="1" t="s">
        <v>30</v>
      </c>
      <c r="D193" s="1" t="s">
        <v>30</v>
      </c>
      <c r="E193" s="50" t="s">
        <v>151</v>
      </c>
      <c r="G193" s="2" t="s">
        <v>6</v>
      </c>
      <c r="H193" s="243" t="s">
        <v>139</v>
      </c>
      <c r="I193" s="244"/>
      <c r="J193" s="244"/>
      <c r="K193" s="244"/>
      <c r="L193" s="244"/>
      <c r="M193" s="244"/>
    </row>
    <row r="194" spans="1:13" ht="146.25">
      <c r="A194" s="1" t="s">
        <v>30</v>
      </c>
      <c r="B194" s="1" t="s">
        <v>30</v>
      </c>
      <c r="C194" s="1" t="s">
        <v>30</v>
      </c>
      <c r="D194" s="1" t="s">
        <v>30</v>
      </c>
      <c r="E194" s="50" t="s">
        <v>151</v>
      </c>
      <c r="G194" s="2"/>
      <c r="H194" s="8" t="s">
        <v>140</v>
      </c>
      <c r="I194" s="13"/>
      <c r="J194" s="14"/>
      <c r="K194" s="14"/>
      <c r="L194" s="13"/>
      <c r="M194" s="15"/>
    </row>
    <row r="195" spans="1:13">
      <c r="A195" s="1" t="s">
        <v>30</v>
      </c>
      <c r="B195" s="1" t="s">
        <v>30</v>
      </c>
      <c r="C195" s="1" t="s">
        <v>30</v>
      </c>
      <c r="D195" s="1" t="s">
        <v>30</v>
      </c>
      <c r="E195" s="50" t="s">
        <v>151</v>
      </c>
      <c r="G195" s="2"/>
      <c r="H195" s="8" t="s">
        <v>68</v>
      </c>
      <c r="I195" s="13"/>
      <c r="J195" s="14"/>
      <c r="K195" s="14"/>
      <c r="L195" s="13"/>
      <c r="M195" s="15"/>
    </row>
    <row r="196" spans="1:13">
      <c r="A196" s="1" t="s">
        <v>30</v>
      </c>
      <c r="B196" s="1" t="s">
        <v>30</v>
      </c>
      <c r="C196" s="1" t="s">
        <v>30</v>
      </c>
      <c r="D196" s="1" t="s">
        <v>30</v>
      </c>
      <c r="E196" s="50" t="s">
        <v>151</v>
      </c>
      <c r="G196" s="245" t="s">
        <v>66</v>
      </c>
      <c r="H196" s="246" t="s">
        <v>141</v>
      </c>
      <c r="I196" s="247" t="s">
        <v>13</v>
      </c>
      <c r="J196" s="248">
        <v>15</v>
      </c>
      <c r="K196" s="249"/>
      <c r="L196" s="250">
        <f t="shared" ref="L196:L197" si="10">$J196*K196</f>
        <v>0</v>
      </c>
      <c r="M196" s="251"/>
    </row>
    <row r="197" spans="1:13">
      <c r="A197" s="1" t="s">
        <v>30</v>
      </c>
      <c r="B197" s="1" t="s">
        <v>30</v>
      </c>
      <c r="C197" s="1" t="s">
        <v>30</v>
      </c>
      <c r="D197" s="1" t="s">
        <v>30</v>
      </c>
      <c r="E197" s="50" t="s">
        <v>151</v>
      </c>
      <c r="G197" s="2" t="s">
        <v>67</v>
      </c>
      <c r="H197" s="8" t="s">
        <v>142</v>
      </c>
      <c r="I197" s="102" t="s">
        <v>13</v>
      </c>
      <c r="J197" s="103">
        <v>10</v>
      </c>
      <c r="K197" s="107"/>
      <c r="L197" s="104">
        <f t="shared" si="10"/>
        <v>0</v>
      </c>
    </row>
    <row r="198" spans="1:13">
      <c r="A198" s="1" t="s">
        <v>30</v>
      </c>
      <c r="B198" s="1" t="s">
        <v>30</v>
      </c>
      <c r="C198" s="1" t="s">
        <v>30</v>
      </c>
      <c r="D198" s="1" t="s">
        <v>30</v>
      </c>
      <c r="E198" s="50" t="s">
        <v>151</v>
      </c>
      <c r="G198" s="7"/>
      <c r="H198" s="8"/>
      <c r="I198" s="7"/>
      <c r="K198" s="9"/>
      <c r="L198" s="19"/>
    </row>
    <row r="199" spans="1:13">
      <c r="A199" s="1" t="s">
        <v>30</v>
      </c>
      <c r="B199" s="1" t="s">
        <v>30</v>
      </c>
      <c r="C199" s="1" t="s">
        <v>30</v>
      </c>
      <c r="D199" s="1" t="s">
        <v>30</v>
      </c>
      <c r="E199" s="50" t="s">
        <v>151</v>
      </c>
      <c r="G199" s="2" t="s">
        <v>25</v>
      </c>
      <c r="H199" s="243" t="s">
        <v>143</v>
      </c>
      <c r="I199" s="244"/>
      <c r="J199" s="244"/>
      <c r="K199" s="244"/>
      <c r="L199" s="244"/>
      <c r="M199" s="244"/>
    </row>
    <row r="200" spans="1:13" ht="56.25">
      <c r="A200" s="1" t="s">
        <v>30</v>
      </c>
      <c r="B200" s="1" t="s">
        <v>30</v>
      </c>
      <c r="C200" s="1" t="s">
        <v>30</v>
      </c>
      <c r="D200" s="1" t="s">
        <v>30</v>
      </c>
      <c r="E200" s="50" t="s">
        <v>151</v>
      </c>
      <c r="G200" s="2"/>
      <c r="H200" s="8" t="s">
        <v>144</v>
      </c>
      <c r="I200" s="13"/>
      <c r="J200" s="14"/>
      <c r="K200" s="14"/>
      <c r="L200" s="13"/>
      <c r="M200" s="15"/>
    </row>
    <row r="201" spans="1:13">
      <c r="A201" s="1" t="s">
        <v>30</v>
      </c>
      <c r="B201" s="1" t="s">
        <v>30</v>
      </c>
      <c r="C201" s="1" t="s">
        <v>30</v>
      </c>
      <c r="D201" s="1" t="s">
        <v>30</v>
      </c>
      <c r="E201" s="50" t="s">
        <v>151</v>
      </c>
      <c r="G201" s="245"/>
      <c r="H201" s="246" t="s">
        <v>145</v>
      </c>
      <c r="I201" s="247" t="s">
        <v>13</v>
      </c>
      <c r="J201" s="248">
        <v>10</v>
      </c>
      <c r="K201" s="249"/>
      <c r="L201" s="250">
        <f>$J201*K201</f>
        <v>0</v>
      </c>
      <c r="M201" s="251"/>
    </row>
    <row r="202" spans="1:13">
      <c r="A202" s="1" t="s">
        <v>30</v>
      </c>
      <c r="B202" s="1" t="s">
        <v>30</v>
      </c>
      <c r="C202" s="1" t="s">
        <v>30</v>
      </c>
      <c r="D202" s="1" t="s">
        <v>30</v>
      </c>
      <c r="E202" s="50" t="s">
        <v>151</v>
      </c>
      <c r="G202" s="7"/>
      <c r="H202" s="8"/>
      <c r="I202" s="7"/>
      <c r="K202" s="9"/>
      <c r="L202" s="19"/>
    </row>
    <row r="203" spans="1:13">
      <c r="A203" s="1" t="s">
        <v>30</v>
      </c>
      <c r="B203" s="1" t="s">
        <v>30</v>
      </c>
      <c r="C203" s="1" t="s">
        <v>30</v>
      </c>
      <c r="D203" s="1" t="s">
        <v>30</v>
      </c>
      <c r="E203" s="50" t="s">
        <v>151</v>
      </c>
      <c r="G203" s="7"/>
      <c r="H203" s="83" t="s">
        <v>146</v>
      </c>
      <c r="I203" s="7"/>
      <c r="K203" s="9"/>
      <c r="L203" s="19"/>
    </row>
    <row r="204" spans="1:13" ht="78.75">
      <c r="A204" s="1" t="s">
        <v>30</v>
      </c>
      <c r="B204" s="1" t="s">
        <v>30</v>
      </c>
      <c r="C204" s="1" t="s">
        <v>30</v>
      </c>
      <c r="D204" s="1" t="s">
        <v>30</v>
      </c>
      <c r="E204" s="50" t="s">
        <v>151</v>
      </c>
      <c r="G204" s="7"/>
      <c r="H204" s="8" t="s">
        <v>147</v>
      </c>
      <c r="I204" s="14" t="s">
        <v>148</v>
      </c>
      <c r="J204" s="253">
        <v>0.1</v>
      </c>
      <c r="K204" s="9">
        <f>SUM(L170:L203)</f>
        <v>0</v>
      </c>
      <c r="L204" s="104">
        <f>$J204*K204</f>
        <v>0</v>
      </c>
    </row>
    <row r="205" spans="1:13">
      <c r="A205" s="1" t="s">
        <v>30</v>
      </c>
      <c r="B205" s="1" t="s">
        <v>30</v>
      </c>
      <c r="C205" s="1" t="s">
        <v>30</v>
      </c>
      <c r="D205" s="1" t="s">
        <v>30</v>
      </c>
      <c r="E205" s="50" t="s">
        <v>151</v>
      </c>
      <c r="G205" s="1"/>
      <c r="H205" s="1"/>
      <c r="I205" s="50"/>
      <c r="J205" s="50"/>
      <c r="K205" s="1"/>
      <c r="L205" s="1"/>
      <c r="M205" s="15"/>
    </row>
    <row r="206" spans="1:13">
      <c r="A206" s="1" t="s">
        <v>31</v>
      </c>
      <c r="B206" s="1" t="s">
        <v>31</v>
      </c>
      <c r="C206" s="1" t="s">
        <v>31</v>
      </c>
      <c r="D206" s="1" t="s">
        <v>31</v>
      </c>
      <c r="E206" s="50" t="s">
        <v>31</v>
      </c>
      <c r="F206" s="55"/>
      <c r="G206" s="34" t="str">
        <f>G169</f>
        <v>III.</v>
      </c>
      <c r="H206" s="68" t="str">
        <f>H169</f>
        <v>SANACIJA PODA NA UNUTRAŠNJOJ BINI HOTELA AURORA</v>
      </c>
      <c r="I206" s="34"/>
      <c r="J206" s="35"/>
      <c r="K206" s="36"/>
      <c r="L206" s="40">
        <f>SUM(L170:L205)</f>
        <v>0</v>
      </c>
      <c r="M206" s="28"/>
    </row>
    <row r="207" spans="1:13">
      <c r="A207" s="242"/>
      <c r="G207" s="1"/>
      <c r="H207" s="1"/>
      <c r="I207" s="50"/>
      <c r="J207" s="50"/>
      <c r="K207" s="1"/>
      <c r="L207" s="1"/>
      <c r="M207" s="15"/>
    </row>
    <row r="208" spans="1:13" ht="12">
      <c r="A208" s="1" t="s">
        <v>30</v>
      </c>
      <c r="B208" s="1" t="s">
        <v>30</v>
      </c>
      <c r="C208" s="1" t="s">
        <v>30</v>
      </c>
      <c r="D208" s="1" t="s">
        <v>30</v>
      </c>
      <c r="E208" s="50" t="s">
        <v>149</v>
      </c>
      <c r="F208" s="75"/>
      <c r="G208" s="76" t="s">
        <v>150</v>
      </c>
      <c r="H208" s="134" t="s">
        <v>152</v>
      </c>
      <c r="I208" s="76"/>
      <c r="J208" s="77"/>
      <c r="K208" s="78"/>
      <c r="L208" s="79"/>
      <c r="M208" s="80"/>
    </row>
    <row r="209" spans="1:13">
      <c r="A209" s="1" t="s">
        <v>30</v>
      </c>
      <c r="B209" s="1" t="s">
        <v>30</v>
      </c>
      <c r="C209" s="1" t="s">
        <v>30</v>
      </c>
      <c r="D209" s="1" t="s">
        <v>30</v>
      </c>
      <c r="E209" s="50" t="s">
        <v>149</v>
      </c>
      <c r="G209" s="1"/>
      <c r="H209" s="1"/>
      <c r="I209" s="50"/>
      <c r="J209" s="50"/>
      <c r="K209" s="1"/>
      <c r="L209" s="1"/>
      <c r="M209" s="15"/>
    </row>
    <row r="210" spans="1:13">
      <c r="A210" s="1" t="s">
        <v>30</v>
      </c>
      <c r="B210" s="1" t="s">
        <v>30</v>
      </c>
      <c r="C210" s="1" t="s">
        <v>30</v>
      </c>
      <c r="D210" s="1" t="s">
        <v>30</v>
      </c>
      <c r="E210" s="50" t="s">
        <v>149</v>
      </c>
      <c r="G210" s="2" t="s">
        <v>0</v>
      </c>
      <c r="H210" s="243" t="s">
        <v>153</v>
      </c>
      <c r="I210" s="244"/>
      <c r="J210" s="244"/>
      <c r="K210" s="244"/>
      <c r="L210" s="244"/>
      <c r="M210" s="244"/>
    </row>
    <row r="211" spans="1:13" ht="33.75">
      <c r="A211" s="1" t="s">
        <v>30</v>
      </c>
      <c r="B211" s="1" t="s">
        <v>30</v>
      </c>
      <c r="C211" s="1" t="s">
        <v>30</v>
      </c>
      <c r="D211" s="1" t="s">
        <v>30</v>
      </c>
      <c r="E211" s="50" t="s">
        <v>149</v>
      </c>
      <c r="G211" s="2"/>
      <c r="H211" s="8" t="s">
        <v>156</v>
      </c>
      <c r="I211" s="13"/>
      <c r="J211" s="14"/>
      <c r="K211" s="14"/>
      <c r="L211" s="13"/>
      <c r="M211" s="15"/>
    </row>
    <row r="212" spans="1:13">
      <c r="A212" s="1" t="s">
        <v>30</v>
      </c>
      <c r="B212" s="1" t="s">
        <v>30</v>
      </c>
      <c r="C212" s="1" t="s">
        <v>30</v>
      </c>
      <c r="D212" s="1" t="s">
        <v>30</v>
      </c>
      <c r="E212" s="50" t="s">
        <v>149</v>
      </c>
      <c r="G212" s="2"/>
      <c r="H212" s="8" t="s">
        <v>155</v>
      </c>
      <c r="I212" s="13"/>
      <c r="J212" s="14"/>
      <c r="K212" s="14"/>
      <c r="L212" s="13"/>
      <c r="M212" s="15"/>
    </row>
    <row r="213" spans="1:13" ht="22.5">
      <c r="A213" s="1" t="s">
        <v>30</v>
      </c>
      <c r="B213" s="1" t="s">
        <v>30</v>
      </c>
      <c r="C213" s="1" t="s">
        <v>30</v>
      </c>
      <c r="D213" s="1" t="s">
        <v>30</v>
      </c>
      <c r="E213" s="50" t="s">
        <v>149</v>
      </c>
      <c r="G213" s="245" t="s">
        <v>66</v>
      </c>
      <c r="H213" s="246" t="s">
        <v>157</v>
      </c>
      <c r="I213" s="247" t="s">
        <v>96</v>
      </c>
      <c r="J213" s="248">
        <v>1</v>
      </c>
      <c r="K213" s="249"/>
      <c r="L213" s="250">
        <f t="shared" ref="L213:L214" si="11">$J213*K213</f>
        <v>0</v>
      </c>
      <c r="M213" s="251"/>
    </row>
    <row r="214" spans="1:13" ht="22.5">
      <c r="A214" s="1" t="s">
        <v>30</v>
      </c>
      <c r="B214" s="1" t="s">
        <v>30</v>
      </c>
      <c r="C214" s="1" t="s">
        <v>30</v>
      </c>
      <c r="D214" s="1" t="s">
        <v>30</v>
      </c>
      <c r="E214" s="50" t="s">
        <v>149</v>
      </c>
      <c r="G214" s="2" t="s">
        <v>67</v>
      </c>
      <c r="H214" s="8" t="s">
        <v>164</v>
      </c>
      <c r="I214" s="102" t="s">
        <v>96</v>
      </c>
      <c r="J214" s="103">
        <v>1</v>
      </c>
      <c r="K214" s="107"/>
      <c r="L214" s="104">
        <f t="shared" si="11"/>
        <v>0</v>
      </c>
    </row>
    <row r="215" spans="1:13">
      <c r="A215" s="1" t="s">
        <v>30</v>
      </c>
      <c r="B215" s="1" t="s">
        <v>30</v>
      </c>
      <c r="C215" s="1" t="s">
        <v>30</v>
      </c>
      <c r="D215" s="1" t="s">
        <v>30</v>
      </c>
      <c r="E215" s="50" t="s">
        <v>149</v>
      </c>
      <c r="G215" s="7"/>
      <c r="H215" s="8"/>
      <c r="I215" s="7"/>
      <c r="K215" s="9"/>
      <c r="L215" s="19"/>
    </row>
    <row r="216" spans="1:13">
      <c r="A216" s="1" t="s">
        <v>30</v>
      </c>
      <c r="B216" s="1" t="s">
        <v>30</v>
      </c>
      <c r="C216" s="1" t="s">
        <v>30</v>
      </c>
      <c r="D216" s="1" t="s">
        <v>30</v>
      </c>
      <c r="E216" s="50" t="s">
        <v>149</v>
      </c>
      <c r="G216" s="2" t="s">
        <v>1</v>
      </c>
      <c r="H216" s="243" t="s">
        <v>154</v>
      </c>
      <c r="I216" s="244"/>
      <c r="J216" s="244"/>
      <c r="K216" s="244"/>
      <c r="L216" s="244"/>
      <c r="M216" s="244"/>
    </row>
    <row r="217" spans="1:13" ht="135">
      <c r="A217" s="1" t="s">
        <v>30</v>
      </c>
      <c r="B217" s="1" t="s">
        <v>30</v>
      </c>
      <c r="C217" s="1" t="s">
        <v>30</v>
      </c>
      <c r="D217" s="1" t="s">
        <v>30</v>
      </c>
      <c r="E217" s="50" t="s">
        <v>149</v>
      </c>
      <c r="G217" s="2"/>
      <c r="H217" s="8" t="s">
        <v>163</v>
      </c>
      <c r="I217" s="13"/>
      <c r="J217" s="14"/>
      <c r="K217" s="14"/>
      <c r="L217" s="13"/>
      <c r="M217" s="15"/>
    </row>
    <row r="218" spans="1:13">
      <c r="A218" s="1" t="s">
        <v>30</v>
      </c>
      <c r="B218" s="1" t="s">
        <v>30</v>
      </c>
      <c r="C218" s="1" t="s">
        <v>30</v>
      </c>
      <c r="D218" s="1" t="s">
        <v>30</v>
      </c>
      <c r="E218" s="50" t="s">
        <v>149</v>
      </c>
      <c r="G218" s="2"/>
      <c r="H218" s="8" t="s">
        <v>155</v>
      </c>
      <c r="I218" s="13"/>
      <c r="J218" s="14"/>
      <c r="K218" s="14"/>
      <c r="L218" s="13"/>
      <c r="M218" s="15"/>
    </row>
    <row r="219" spans="1:13" ht="22.5">
      <c r="A219" s="1" t="s">
        <v>30</v>
      </c>
      <c r="B219" s="1" t="s">
        <v>30</v>
      </c>
      <c r="C219" s="1" t="s">
        <v>30</v>
      </c>
      <c r="D219" s="1" t="s">
        <v>30</v>
      </c>
      <c r="E219" s="50" t="s">
        <v>149</v>
      </c>
      <c r="G219" s="245" t="s">
        <v>66</v>
      </c>
      <c r="H219" s="246" t="s">
        <v>157</v>
      </c>
      <c r="I219" s="247" t="s">
        <v>96</v>
      </c>
      <c r="J219" s="248">
        <v>1</v>
      </c>
      <c r="K219" s="249"/>
      <c r="L219" s="250">
        <f t="shared" ref="L219:L220" si="12">$J219*K219</f>
        <v>0</v>
      </c>
      <c r="M219" s="251"/>
    </row>
    <row r="220" spans="1:13" ht="22.5">
      <c r="A220" s="1" t="s">
        <v>30</v>
      </c>
      <c r="B220" s="1" t="s">
        <v>30</v>
      </c>
      <c r="C220" s="1" t="s">
        <v>30</v>
      </c>
      <c r="D220" s="1" t="s">
        <v>30</v>
      </c>
      <c r="E220" s="50" t="s">
        <v>149</v>
      </c>
      <c r="G220" s="2" t="s">
        <v>67</v>
      </c>
      <c r="H220" s="8" t="s">
        <v>158</v>
      </c>
      <c r="I220" s="102" t="s">
        <v>96</v>
      </c>
      <c r="J220" s="103">
        <v>1</v>
      </c>
      <c r="K220" s="107"/>
      <c r="L220" s="104">
        <f t="shared" si="12"/>
        <v>0</v>
      </c>
    </row>
    <row r="221" spans="1:13">
      <c r="A221" s="1" t="s">
        <v>30</v>
      </c>
      <c r="B221" s="1" t="s">
        <v>30</v>
      </c>
      <c r="C221" s="1" t="s">
        <v>30</v>
      </c>
      <c r="D221" s="1" t="s">
        <v>30</v>
      </c>
      <c r="E221" s="50" t="s">
        <v>149</v>
      </c>
      <c r="G221" s="7"/>
      <c r="H221" s="8"/>
      <c r="I221" s="7"/>
      <c r="K221" s="9"/>
      <c r="L221" s="19"/>
    </row>
    <row r="222" spans="1:13">
      <c r="A222" s="1" t="s">
        <v>30</v>
      </c>
      <c r="B222" s="1" t="s">
        <v>30</v>
      </c>
      <c r="C222" s="1" t="s">
        <v>30</v>
      </c>
      <c r="D222" s="1" t="s">
        <v>30</v>
      </c>
      <c r="E222" s="50" t="s">
        <v>149</v>
      </c>
      <c r="G222" s="2" t="s">
        <v>3</v>
      </c>
      <c r="H222" s="243" t="s">
        <v>161</v>
      </c>
      <c r="I222" s="244"/>
      <c r="J222" s="244"/>
      <c r="K222" s="244"/>
      <c r="L222" s="244"/>
      <c r="M222" s="244"/>
    </row>
    <row r="223" spans="1:13" ht="45">
      <c r="A223" s="1" t="s">
        <v>30</v>
      </c>
      <c r="B223" s="1" t="s">
        <v>30</v>
      </c>
      <c r="C223" s="1" t="s">
        <v>30</v>
      </c>
      <c r="D223" s="1" t="s">
        <v>30</v>
      </c>
      <c r="E223" s="50" t="s">
        <v>149</v>
      </c>
      <c r="G223" s="2"/>
      <c r="H223" s="8" t="s">
        <v>162</v>
      </c>
      <c r="I223" s="13"/>
      <c r="J223" s="14"/>
      <c r="K223" s="14"/>
      <c r="L223" s="13"/>
      <c r="M223" s="15"/>
    </row>
    <row r="224" spans="1:13">
      <c r="A224" s="1" t="s">
        <v>30</v>
      </c>
      <c r="B224" s="1" t="s">
        <v>30</v>
      </c>
      <c r="C224" s="1" t="s">
        <v>30</v>
      </c>
      <c r="D224" s="1" t="s">
        <v>30</v>
      </c>
      <c r="E224" s="50" t="s">
        <v>149</v>
      </c>
      <c r="G224" s="245"/>
      <c r="H224" s="246" t="s">
        <v>159</v>
      </c>
      <c r="I224" s="247" t="s">
        <v>160</v>
      </c>
      <c r="J224" s="248">
        <v>12</v>
      </c>
      <c r="K224" s="249"/>
      <c r="L224" s="250">
        <f>$J224*K224</f>
        <v>0</v>
      </c>
      <c r="M224" s="251"/>
    </row>
    <row r="225" spans="1:13">
      <c r="A225" s="1" t="s">
        <v>30</v>
      </c>
      <c r="B225" s="1" t="s">
        <v>30</v>
      </c>
      <c r="C225" s="1" t="s">
        <v>30</v>
      </c>
      <c r="D225" s="1" t="s">
        <v>30</v>
      </c>
      <c r="E225" s="50" t="s">
        <v>149</v>
      </c>
      <c r="G225" s="7"/>
      <c r="H225" s="8"/>
      <c r="I225" s="7"/>
      <c r="K225" s="9"/>
      <c r="L225" s="19"/>
    </row>
    <row r="226" spans="1:13">
      <c r="A226" s="1" t="s">
        <v>31</v>
      </c>
      <c r="B226" s="1" t="s">
        <v>31</v>
      </c>
      <c r="C226" s="1" t="s">
        <v>31</v>
      </c>
      <c r="D226" s="1" t="s">
        <v>31</v>
      </c>
      <c r="E226" s="50" t="s">
        <v>31</v>
      </c>
      <c r="F226" s="55"/>
      <c r="G226" s="34" t="str">
        <f>G208</f>
        <v>IV.</v>
      </c>
      <c r="H226" s="68" t="str">
        <f>H208</f>
        <v>SANACIJA STEPENICA NA VANJSKOJ BINI HOTELA CORAL</v>
      </c>
      <c r="I226" s="34"/>
      <c r="J226" s="35"/>
      <c r="K226" s="36"/>
      <c r="L226" s="40">
        <f>SUM(L209:L225)</f>
        <v>0</v>
      </c>
      <c r="M226" s="28"/>
    </row>
    <row r="227" spans="1:13">
      <c r="A227" s="242"/>
      <c r="G227" s="1"/>
      <c r="H227" s="1"/>
      <c r="I227" s="50"/>
      <c r="J227" s="50"/>
      <c r="K227" s="1"/>
      <c r="L227" s="1"/>
      <c r="M227" s="15"/>
    </row>
    <row r="228" spans="1:13">
      <c r="G228" s="1"/>
      <c r="H228" s="1"/>
      <c r="I228" s="50"/>
      <c r="J228" s="50"/>
      <c r="K228" s="1"/>
      <c r="L228" s="1"/>
      <c r="M228" s="15"/>
    </row>
    <row r="229" spans="1:13" ht="15">
      <c r="A229" s="1" t="s">
        <v>31</v>
      </c>
      <c r="B229" s="1" t="s">
        <v>31</v>
      </c>
      <c r="C229" s="1" t="s">
        <v>31</v>
      </c>
      <c r="D229" s="1" t="s">
        <v>31</v>
      </c>
      <c r="F229" s="63"/>
      <c r="G229" s="64"/>
      <c r="H229" s="65" t="s">
        <v>27</v>
      </c>
      <c r="I229" s="66"/>
      <c r="J229" s="66"/>
      <c r="K229" s="66"/>
      <c r="L229" s="67"/>
      <c r="M229" s="64"/>
    </row>
    <row r="230" spans="1:13">
      <c r="A230" s="1" t="s">
        <v>31</v>
      </c>
      <c r="B230" s="1" t="s">
        <v>31</v>
      </c>
      <c r="C230" s="1" t="s">
        <v>31</v>
      </c>
      <c r="D230" s="1" t="s">
        <v>31</v>
      </c>
      <c r="F230" s="23"/>
      <c r="G230" s="29"/>
      <c r="H230" s="29"/>
      <c r="I230" s="30"/>
      <c r="J230" s="30"/>
      <c r="K230" s="30"/>
      <c r="L230" s="31"/>
      <c r="M230" s="29"/>
    </row>
    <row r="231" spans="1:13">
      <c r="A231" s="1" t="s">
        <v>31</v>
      </c>
      <c r="B231" s="1" t="s">
        <v>31</v>
      </c>
      <c r="C231" s="1" t="s">
        <v>31</v>
      </c>
      <c r="D231" s="1" t="s">
        <v>31</v>
      </c>
      <c r="F231" s="229"/>
      <c r="G231" s="230" t="str">
        <f>G30</f>
        <v>I.</v>
      </c>
      <c r="H231" s="231" t="str">
        <f>H30</f>
        <v>ZAMJENA DRVENIH PODOVA NA TERASAMA HOTELA CORAL I HOTELA GARDEN ISTRA</v>
      </c>
      <c r="I231" s="230"/>
      <c r="J231" s="230"/>
      <c r="K231" s="231"/>
      <c r="L231" s="232"/>
      <c r="M231" s="233"/>
    </row>
    <row r="232" spans="1:13">
      <c r="A232" s="1" t="s">
        <v>31</v>
      </c>
      <c r="B232" s="1" t="s">
        <v>31</v>
      </c>
      <c r="C232" s="1" t="s">
        <v>31</v>
      </c>
      <c r="D232" s="1" t="s">
        <v>31</v>
      </c>
      <c r="F232" s="23"/>
      <c r="G232" s="237"/>
      <c r="H232" s="238"/>
      <c r="I232" s="237"/>
      <c r="J232" s="237"/>
      <c r="K232" s="238"/>
      <c r="L232" s="239"/>
      <c r="M232" s="240"/>
    </row>
    <row r="233" spans="1:13">
      <c r="A233" s="1" t="s">
        <v>31</v>
      </c>
      <c r="B233" s="1" t="s">
        <v>31</v>
      </c>
      <c r="C233" s="1" t="s">
        <v>31</v>
      </c>
      <c r="D233" s="1" t="s">
        <v>31</v>
      </c>
      <c r="E233" s="1"/>
      <c r="F233" s="98"/>
      <c r="G233" s="96" t="str">
        <f t="shared" ref="G233:H235" si="13">G40</f>
        <v>A)</v>
      </c>
      <c r="H233" s="97" t="str">
        <f t="shared" si="13"/>
        <v>RADOVI NA DEMONTAŽI</v>
      </c>
      <c r="I233" s="234"/>
      <c r="J233" s="234"/>
      <c r="K233" s="234"/>
      <c r="L233" s="235"/>
      <c r="M233" s="236"/>
    </row>
    <row r="234" spans="1:13">
      <c r="A234" s="1" t="s">
        <v>31</v>
      </c>
      <c r="B234" s="1" t="s">
        <v>31</v>
      </c>
      <c r="C234" s="1" t="s">
        <v>31</v>
      </c>
      <c r="D234" s="1" t="s">
        <v>31</v>
      </c>
      <c r="E234" s="50" t="s">
        <v>52</v>
      </c>
      <c r="F234" s="23"/>
      <c r="G234" s="44" t="str">
        <f t="shared" si="13"/>
        <v>a)</v>
      </c>
      <c r="H234" s="53" t="str">
        <f t="shared" si="13"/>
        <v>Terasa hotela Coral</v>
      </c>
      <c r="I234" s="44"/>
      <c r="J234" s="44"/>
      <c r="K234" s="44"/>
      <c r="L234" s="45">
        <f>L41</f>
        <v>0</v>
      </c>
      <c r="M234" s="43"/>
    </row>
    <row r="235" spans="1:13">
      <c r="A235" s="1" t="s">
        <v>31</v>
      </c>
      <c r="B235" s="1" t="s">
        <v>31</v>
      </c>
      <c r="C235" s="1" t="s">
        <v>31</v>
      </c>
      <c r="D235" s="1" t="s">
        <v>31</v>
      </c>
      <c r="E235" s="50" t="s">
        <v>62</v>
      </c>
      <c r="F235" s="23"/>
      <c r="G235" s="44" t="str">
        <f t="shared" si="13"/>
        <v>b)</v>
      </c>
      <c r="H235" s="53" t="str">
        <f t="shared" si="13"/>
        <v>Relax zona - Wellness hotela Garden Istra</v>
      </c>
      <c r="I235" s="44"/>
      <c r="J235" s="44"/>
      <c r="K235" s="44"/>
      <c r="L235" s="45">
        <f>L42</f>
        <v>0</v>
      </c>
      <c r="M235" s="43"/>
    </row>
    <row r="236" spans="1:13">
      <c r="A236" s="1" t="s">
        <v>31</v>
      </c>
      <c r="B236" s="1" t="s">
        <v>31</v>
      </c>
      <c r="C236" s="1" t="s">
        <v>31</v>
      </c>
      <c r="D236" s="1" t="s">
        <v>31</v>
      </c>
      <c r="F236" s="98"/>
      <c r="G236" s="96" t="str">
        <f>G44</f>
        <v>B)</v>
      </c>
      <c r="H236" s="97" t="str">
        <f>H44</f>
        <v>PODOPOLAGAČKI RADOVI</v>
      </c>
      <c r="I236" s="234"/>
      <c r="J236" s="234"/>
      <c r="K236" s="234"/>
      <c r="L236" s="235"/>
      <c r="M236" s="236"/>
    </row>
    <row r="237" spans="1:13">
      <c r="A237" s="1" t="s">
        <v>31</v>
      </c>
      <c r="B237" s="1" t="s">
        <v>31</v>
      </c>
      <c r="C237" s="1" t="s">
        <v>31</v>
      </c>
      <c r="D237" s="1" t="s">
        <v>31</v>
      </c>
      <c r="F237" s="23"/>
      <c r="G237" s="44"/>
      <c r="H237" s="99" t="str">
        <f>H58</f>
        <v xml:space="preserve">VARIJANTA 1 - MASIVNO DRVO (EGZOTE) - DECKING IPE </v>
      </c>
      <c r="I237" s="215"/>
      <c r="J237" s="215"/>
      <c r="K237" s="99"/>
      <c r="L237" s="100"/>
      <c r="M237" s="43"/>
    </row>
    <row r="238" spans="1:13">
      <c r="A238" s="1" t="s">
        <v>31</v>
      </c>
      <c r="B238" s="1" t="s">
        <v>31</v>
      </c>
      <c r="C238" s="1" t="s">
        <v>31</v>
      </c>
      <c r="D238" s="1" t="s">
        <v>31</v>
      </c>
      <c r="E238" s="50" t="s">
        <v>52</v>
      </c>
      <c r="F238" s="23"/>
      <c r="G238" s="44" t="str">
        <f>G234</f>
        <v>a)</v>
      </c>
      <c r="H238" s="53" t="str">
        <f>H234</f>
        <v>Terasa hotela Coral</v>
      </c>
      <c r="I238" s="215"/>
      <c r="J238" s="215"/>
      <c r="K238" s="99"/>
      <c r="L238" s="100">
        <f>L59</f>
        <v>0</v>
      </c>
      <c r="M238" s="43"/>
    </row>
    <row r="239" spans="1:13">
      <c r="A239" s="1" t="s">
        <v>31</v>
      </c>
      <c r="B239" s="1" t="s">
        <v>31</v>
      </c>
      <c r="C239" s="1" t="s">
        <v>31</v>
      </c>
      <c r="D239" s="1" t="s">
        <v>31</v>
      </c>
      <c r="E239" s="50" t="s">
        <v>62</v>
      </c>
      <c r="F239" s="23"/>
      <c r="G239" s="44" t="str">
        <f>G235</f>
        <v>b)</v>
      </c>
      <c r="H239" s="53" t="str">
        <f>H235</f>
        <v>Relax zona - Wellness hotela Garden Istra</v>
      </c>
      <c r="I239" s="215"/>
      <c r="J239" s="215"/>
      <c r="K239" s="99"/>
      <c r="L239" s="100">
        <f>L60</f>
        <v>0</v>
      </c>
      <c r="M239" s="43"/>
    </row>
    <row r="240" spans="1:13">
      <c r="A240" s="1" t="s">
        <v>31</v>
      </c>
      <c r="B240" s="1" t="s">
        <v>31</v>
      </c>
      <c r="C240" s="1" t="s">
        <v>31</v>
      </c>
      <c r="D240" s="1" t="s">
        <v>31</v>
      </c>
      <c r="F240" s="23"/>
      <c r="G240" s="44"/>
      <c r="H240" s="99" t="str">
        <f>H74</f>
        <v>VARIJANTA 2 - MASIVNO DRVO - PAJOLE (TERMO TRETIRANI JASEN)</v>
      </c>
      <c r="I240" s="215"/>
      <c r="J240" s="215"/>
      <c r="K240" s="99"/>
      <c r="L240" s="100"/>
      <c r="M240" s="43"/>
    </row>
    <row r="241" spans="1:13">
      <c r="A241" s="1" t="s">
        <v>31</v>
      </c>
      <c r="B241" s="1" t="s">
        <v>31</v>
      </c>
      <c r="C241" s="1" t="s">
        <v>31</v>
      </c>
      <c r="D241" s="1" t="s">
        <v>31</v>
      </c>
      <c r="E241" s="50" t="s">
        <v>52</v>
      </c>
      <c r="F241" s="23"/>
      <c r="G241" s="44" t="str">
        <f>G234</f>
        <v>a)</v>
      </c>
      <c r="H241" s="53" t="str">
        <f t="shared" ref="H241" si="14">H234</f>
        <v>Terasa hotela Coral</v>
      </c>
      <c r="I241" s="44"/>
      <c r="J241" s="215"/>
      <c r="K241" s="99"/>
      <c r="L241" s="100">
        <f>L75</f>
        <v>0</v>
      </c>
      <c r="M241" s="43"/>
    </row>
    <row r="242" spans="1:13">
      <c r="A242" s="1" t="s">
        <v>31</v>
      </c>
      <c r="B242" s="1" t="s">
        <v>31</v>
      </c>
      <c r="C242" s="1" t="s">
        <v>31</v>
      </c>
      <c r="D242" s="1" t="s">
        <v>31</v>
      </c>
      <c r="E242" s="50" t="s">
        <v>62</v>
      </c>
      <c r="F242" s="23"/>
      <c r="G242" s="44" t="str">
        <f>G235</f>
        <v>b)</v>
      </c>
      <c r="H242" s="53" t="str">
        <f t="shared" ref="H242" si="15">H235</f>
        <v>Relax zona - Wellness hotela Garden Istra</v>
      </c>
      <c r="I242" s="44"/>
      <c r="J242" s="215"/>
      <c r="K242" s="99"/>
      <c r="L242" s="100">
        <f>L76</f>
        <v>0</v>
      </c>
      <c r="M242" s="43"/>
    </row>
    <row r="243" spans="1:13">
      <c r="A243" s="1" t="s">
        <v>31</v>
      </c>
      <c r="B243" s="1" t="s">
        <v>31</v>
      </c>
      <c r="C243" s="1" t="s">
        <v>31</v>
      </c>
      <c r="D243" s="1" t="s">
        <v>31</v>
      </c>
      <c r="F243" s="23"/>
      <c r="G243" s="44"/>
      <c r="H243" s="99" t="str">
        <f>H91</f>
        <v>VARIJANTA 3 - WPC - PAJOLE (DECKING KLIK PLOČE)</v>
      </c>
      <c r="I243" s="215"/>
      <c r="J243" s="215"/>
      <c r="K243" s="99"/>
      <c r="L243" s="100"/>
      <c r="M243" s="43"/>
    </row>
    <row r="244" spans="1:13">
      <c r="A244" s="1" t="s">
        <v>31</v>
      </c>
      <c r="B244" s="1" t="s">
        <v>31</v>
      </c>
      <c r="C244" s="1" t="s">
        <v>31</v>
      </c>
      <c r="D244" s="1" t="s">
        <v>31</v>
      </c>
      <c r="E244" s="50" t="s">
        <v>52</v>
      </c>
      <c r="F244" s="23"/>
      <c r="G244" s="44" t="str">
        <f>G234</f>
        <v>a)</v>
      </c>
      <c r="H244" s="53" t="str">
        <f>H234</f>
        <v>Terasa hotela Coral</v>
      </c>
      <c r="I244" s="215"/>
      <c r="J244" s="215"/>
      <c r="K244" s="99"/>
      <c r="L244" s="100">
        <f>L92</f>
        <v>0</v>
      </c>
      <c r="M244" s="43"/>
    </row>
    <row r="245" spans="1:13">
      <c r="A245" s="1" t="s">
        <v>31</v>
      </c>
      <c r="B245" s="1" t="s">
        <v>31</v>
      </c>
      <c r="C245" s="1" t="s">
        <v>31</v>
      </c>
      <c r="D245" s="1" t="s">
        <v>31</v>
      </c>
      <c r="E245" s="50" t="s">
        <v>62</v>
      </c>
      <c r="F245" s="23"/>
      <c r="G245" s="44" t="str">
        <f>G235</f>
        <v>b)</v>
      </c>
      <c r="H245" s="53" t="str">
        <f>H235</f>
        <v>Relax zona - Wellness hotela Garden Istra</v>
      </c>
      <c r="I245" s="215"/>
      <c r="J245" s="215"/>
      <c r="K245" s="99"/>
      <c r="L245" s="100">
        <f>L93</f>
        <v>0</v>
      </c>
      <c r="M245" s="43"/>
    </row>
    <row r="246" spans="1:13">
      <c r="A246" s="1" t="s">
        <v>31</v>
      </c>
      <c r="B246" s="1" t="s">
        <v>31</v>
      </c>
      <c r="C246" s="1" t="s">
        <v>31</v>
      </c>
      <c r="D246" s="1" t="s">
        <v>31</v>
      </c>
      <c r="F246" s="23"/>
      <c r="G246" s="44"/>
      <c r="H246" s="53" t="str">
        <f>H103</f>
        <v>VARIJANTA 4 - DRVENI POD KAO POSTOJEĆI - RELAX ZONA WELLNESSA HOTELA GARDEN ISTRA</v>
      </c>
      <c r="I246" s="44"/>
      <c r="J246" s="44"/>
      <c r="K246" s="53"/>
      <c r="L246" s="45"/>
      <c r="M246" s="43"/>
    </row>
    <row r="247" spans="1:13">
      <c r="A247" s="1" t="s">
        <v>31</v>
      </c>
      <c r="B247" s="1" t="s">
        <v>31</v>
      </c>
      <c r="C247" s="1" t="s">
        <v>31</v>
      </c>
      <c r="D247" s="1" t="s">
        <v>31</v>
      </c>
      <c r="E247" s="50" t="s">
        <v>62</v>
      </c>
      <c r="F247" s="23"/>
      <c r="G247" s="44" t="str">
        <f>G245</f>
        <v>b)</v>
      </c>
      <c r="H247" s="53" t="str">
        <f>H245</f>
        <v>Relax zona - Wellness hotela Garden Istra</v>
      </c>
      <c r="I247" s="44"/>
      <c r="J247" s="44"/>
      <c r="K247" s="53"/>
      <c r="L247" s="45">
        <f>L104</f>
        <v>0</v>
      </c>
      <c r="M247" s="43"/>
    </row>
    <row r="248" spans="1:13">
      <c r="A248" s="1" t="s">
        <v>31</v>
      </c>
      <c r="B248" s="1" t="s">
        <v>31</v>
      </c>
      <c r="C248" s="1" t="s">
        <v>31</v>
      </c>
      <c r="D248" s="1" t="s">
        <v>31</v>
      </c>
      <c r="F248" s="23"/>
      <c r="G248" s="44"/>
      <c r="H248" s="53"/>
      <c r="I248" s="44"/>
      <c r="J248" s="44"/>
      <c r="K248" s="53"/>
      <c r="L248" s="45"/>
      <c r="M248" s="43"/>
    </row>
    <row r="249" spans="1:13">
      <c r="A249" s="1" t="s">
        <v>31</v>
      </c>
      <c r="B249" s="1" t="s">
        <v>31</v>
      </c>
      <c r="C249" s="1" t="s">
        <v>31</v>
      </c>
      <c r="D249" s="1" t="s">
        <v>31</v>
      </c>
      <c r="E249" s="50" t="s">
        <v>62</v>
      </c>
      <c r="F249" s="98"/>
      <c r="G249" s="96" t="str">
        <f>G124</f>
        <v>C)</v>
      </c>
      <c r="H249" s="97" t="str">
        <f>H124</f>
        <v>ZAMJENA DASKI NA STEPENIŠTU WHIRLPOOLA - RELAX ZONA - WELLNESS HOTELA GARDEN ISTRA</v>
      </c>
      <c r="I249" s="234"/>
      <c r="J249" s="234"/>
      <c r="K249" s="234"/>
      <c r="L249" s="235">
        <f>L124</f>
        <v>0</v>
      </c>
      <c r="M249" s="236"/>
    </row>
    <row r="250" spans="1:13">
      <c r="A250" s="1" t="s">
        <v>31</v>
      </c>
      <c r="B250" s="1" t="s">
        <v>31</v>
      </c>
      <c r="C250" s="1" t="s">
        <v>31</v>
      </c>
      <c r="D250" s="1" t="s">
        <v>31</v>
      </c>
      <c r="F250" s="23"/>
      <c r="G250" s="44"/>
      <c r="H250" s="53"/>
      <c r="I250" s="44"/>
      <c r="J250" s="44"/>
      <c r="K250" s="53"/>
      <c r="L250" s="45"/>
      <c r="M250" s="43"/>
    </row>
    <row r="251" spans="1:13">
      <c r="A251" s="1" t="s">
        <v>31</v>
      </c>
      <c r="B251" s="1" t="s">
        <v>31</v>
      </c>
      <c r="C251" s="1" t="s">
        <v>31</v>
      </c>
      <c r="D251" s="1" t="s">
        <v>31</v>
      </c>
      <c r="F251" s="187"/>
      <c r="G251" s="188"/>
      <c r="H251" s="189" t="s">
        <v>63</v>
      </c>
      <c r="I251" s="188"/>
      <c r="J251" s="188"/>
      <c r="K251" s="190"/>
      <c r="L251" s="191"/>
      <c r="M251" s="192"/>
    </row>
    <row r="252" spans="1:13">
      <c r="A252" s="1" t="s">
        <v>31</v>
      </c>
      <c r="B252" s="1" t="s">
        <v>31</v>
      </c>
      <c r="C252" s="1" t="s">
        <v>31</v>
      </c>
      <c r="D252" s="1" t="s">
        <v>31</v>
      </c>
      <c r="E252" s="50" t="s">
        <v>52</v>
      </c>
      <c r="F252" s="193"/>
      <c r="G252" s="44" t="str">
        <f>G234</f>
        <v>a)</v>
      </c>
      <c r="H252" s="53" t="str">
        <f>H234</f>
        <v>Terasa hotela Coral</v>
      </c>
      <c r="I252" s="44"/>
      <c r="J252" s="44"/>
      <c r="K252" s="53"/>
      <c r="L252" s="95">
        <f>+L234+L238</f>
        <v>0</v>
      </c>
      <c r="M252" s="194"/>
    </row>
    <row r="253" spans="1:13">
      <c r="A253" s="1" t="s">
        <v>31</v>
      </c>
      <c r="B253" s="1" t="s">
        <v>31</v>
      </c>
      <c r="C253" s="1" t="s">
        <v>31</v>
      </c>
      <c r="D253" s="1" t="s">
        <v>31</v>
      </c>
      <c r="E253" s="50" t="s">
        <v>62</v>
      </c>
      <c r="F253" s="195"/>
      <c r="G253" s="196" t="str">
        <f>G235</f>
        <v>b)</v>
      </c>
      <c r="H253" s="197" t="str">
        <f>H235</f>
        <v>Relax zona - Wellness hotela Garden Istra</v>
      </c>
      <c r="I253" s="196"/>
      <c r="J253" s="196"/>
      <c r="K253" s="197"/>
      <c r="L253" s="198">
        <f>+L235+L239+L249</f>
        <v>0</v>
      </c>
      <c r="M253" s="199"/>
    </row>
    <row r="254" spans="1:13">
      <c r="A254" s="1" t="s">
        <v>31</v>
      </c>
      <c r="B254" s="1" t="s">
        <v>31</v>
      </c>
      <c r="C254" s="1" t="s">
        <v>31</v>
      </c>
      <c r="D254" s="1" t="s">
        <v>31</v>
      </c>
      <c r="F254" s="187"/>
      <c r="G254" s="188"/>
      <c r="H254" s="189" t="s">
        <v>64</v>
      </c>
      <c r="I254" s="188"/>
      <c r="J254" s="188"/>
      <c r="K254" s="190"/>
      <c r="L254" s="191"/>
      <c r="M254" s="192"/>
    </row>
    <row r="255" spans="1:13">
      <c r="A255" s="1" t="s">
        <v>31</v>
      </c>
      <c r="B255" s="1" t="s">
        <v>31</v>
      </c>
      <c r="C255" s="1" t="s">
        <v>31</v>
      </c>
      <c r="D255" s="1" t="s">
        <v>31</v>
      </c>
      <c r="E255" s="50" t="s">
        <v>52</v>
      </c>
      <c r="F255" s="193"/>
      <c r="G255" s="44" t="str">
        <f>G234</f>
        <v>a)</v>
      </c>
      <c r="H255" s="53" t="str">
        <f>H234</f>
        <v>Terasa hotela Coral</v>
      </c>
      <c r="I255" s="44"/>
      <c r="J255" s="44"/>
      <c r="K255" s="53"/>
      <c r="L255" s="95">
        <f>+L234+L241</f>
        <v>0</v>
      </c>
      <c r="M255" s="194"/>
    </row>
    <row r="256" spans="1:13">
      <c r="A256" s="1" t="s">
        <v>31</v>
      </c>
      <c r="B256" s="1" t="s">
        <v>31</v>
      </c>
      <c r="C256" s="1" t="s">
        <v>31</v>
      </c>
      <c r="D256" s="1" t="s">
        <v>31</v>
      </c>
      <c r="E256" s="50" t="s">
        <v>62</v>
      </c>
      <c r="F256" s="195"/>
      <c r="G256" s="196" t="str">
        <f>G235</f>
        <v>b)</v>
      </c>
      <c r="H256" s="197" t="str">
        <f>H235</f>
        <v>Relax zona - Wellness hotela Garden Istra</v>
      </c>
      <c r="I256" s="196"/>
      <c r="J256" s="196"/>
      <c r="K256" s="197"/>
      <c r="L256" s="198">
        <f>+L235+L242+L249</f>
        <v>0</v>
      </c>
      <c r="M256" s="199"/>
    </row>
    <row r="257" spans="1:13">
      <c r="A257" s="1" t="s">
        <v>31</v>
      </c>
      <c r="B257" s="1" t="s">
        <v>31</v>
      </c>
      <c r="C257" s="1" t="s">
        <v>31</v>
      </c>
      <c r="D257" s="1" t="s">
        <v>31</v>
      </c>
      <c r="F257" s="187"/>
      <c r="G257" s="188"/>
      <c r="H257" s="189" t="s">
        <v>65</v>
      </c>
      <c r="I257" s="188"/>
      <c r="J257" s="188"/>
      <c r="K257" s="190"/>
      <c r="L257" s="191"/>
      <c r="M257" s="192"/>
    </row>
    <row r="258" spans="1:13">
      <c r="A258" s="1" t="s">
        <v>31</v>
      </c>
      <c r="B258" s="1" t="s">
        <v>31</v>
      </c>
      <c r="C258" s="1" t="s">
        <v>31</v>
      </c>
      <c r="D258" s="1" t="s">
        <v>31</v>
      </c>
      <c r="E258" s="50" t="s">
        <v>52</v>
      </c>
      <c r="F258" s="193"/>
      <c r="G258" s="44" t="str">
        <f>G234</f>
        <v>a)</v>
      </c>
      <c r="H258" s="53" t="str">
        <f>H234</f>
        <v>Terasa hotela Coral</v>
      </c>
      <c r="I258" s="44"/>
      <c r="J258" s="44"/>
      <c r="K258" s="53"/>
      <c r="L258" s="95">
        <f>+L234+L244</f>
        <v>0</v>
      </c>
      <c r="M258" s="194"/>
    </row>
    <row r="259" spans="1:13">
      <c r="A259" s="1" t="s">
        <v>31</v>
      </c>
      <c r="B259" s="1" t="s">
        <v>31</v>
      </c>
      <c r="C259" s="1" t="s">
        <v>31</v>
      </c>
      <c r="D259" s="1" t="s">
        <v>31</v>
      </c>
      <c r="E259" s="50" t="s">
        <v>62</v>
      </c>
      <c r="F259" s="195"/>
      <c r="G259" s="196" t="str">
        <f>G235</f>
        <v>b)</v>
      </c>
      <c r="H259" s="197" t="str">
        <f>H235</f>
        <v>Relax zona - Wellness hotela Garden Istra</v>
      </c>
      <c r="I259" s="196"/>
      <c r="J259" s="196"/>
      <c r="K259" s="197"/>
      <c r="L259" s="198">
        <f>+L235+L245+L249</f>
        <v>0</v>
      </c>
      <c r="M259" s="199"/>
    </row>
    <row r="260" spans="1:13">
      <c r="A260" s="1" t="s">
        <v>31</v>
      </c>
      <c r="B260" s="1" t="s">
        <v>31</v>
      </c>
      <c r="C260" s="1" t="s">
        <v>31</v>
      </c>
      <c r="D260" s="1" t="s">
        <v>31</v>
      </c>
      <c r="F260" s="187"/>
      <c r="G260" s="188"/>
      <c r="H260" s="189" t="s">
        <v>77</v>
      </c>
      <c r="I260" s="188"/>
      <c r="J260" s="188"/>
      <c r="K260" s="190"/>
      <c r="L260" s="191"/>
      <c r="M260" s="192"/>
    </row>
    <row r="261" spans="1:13">
      <c r="A261" s="1" t="s">
        <v>31</v>
      </c>
      <c r="B261" s="1" t="s">
        <v>31</v>
      </c>
      <c r="C261" s="1" t="s">
        <v>31</v>
      </c>
      <c r="D261" s="1" t="s">
        <v>31</v>
      </c>
      <c r="E261" s="50" t="s">
        <v>62</v>
      </c>
      <c r="F261" s="195"/>
      <c r="G261" s="196" t="str">
        <f>G235</f>
        <v>b)</v>
      </c>
      <c r="H261" s="197" t="str">
        <f>H235</f>
        <v>Relax zona - Wellness hotela Garden Istra</v>
      </c>
      <c r="I261" s="196"/>
      <c r="J261" s="196"/>
      <c r="K261" s="197"/>
      <c r="L261" s="198">
        <f>+L235+L247+L249</f>
        <v>0</v>
      </c>
      <c r="M261" s="199"/>
    </row>
    <row r="262" spans="1:13">
      <c r="A262" s="1" t="s">
        <v>31</v>
      </c>
      <c r="B262" s="1" t="s">
        <v>31</v>
      </c>
      <c r="C262" s="1" t="s">
        <v>31</v>
      </c>
      <c r="D262" s="1" t="s">
        <v>31</v>
      </c>
      <c r="F262" s="23"/>
      <c r="G262" s="44"/>
      <c r="H262" s="53"/>
      <c r="I262" s="44"/>
      <c r="J262" s="44"/>
      <c r="K262" s="53"/>
      <c r="L262" s="95"/>
      <c r="M262" s="43"/>
    </row>
    <row r="263" spans="1:13">
      <c r="A263" s="1" t="s">
        <v>31</v>
      </c>
      <c r="B263" s="1" t="s">
        <v>31</v>
      </c>
      <c r="C263" s="1" t="s">
        <v>31</v>
      </c>
      <c r="D263" s="1" t="s">
        <v>31</v>
      </c>
      <c r="F263" s="23"/>
      <c r="G263" s="44"/>
      <c r="H263" s="53"/>
      <c r="I263" s="44"/>
      <c r="J263" s="44"/>
      <c r="K263" s="53"/>
      <c r="L263" s="45"/>
      <c r="M263" s="43"/>
    </row>
    <row r="264" spans="1:13">
      <c r="A264" s="1" t="s">
        <v>31</v>
      </c>
      <c r="B264" s="1" t="s">
        <v>31</v>
      </c>
      <c r="C264" s="1" t="s">
        <v>31</v>
      </c>
      <c r="D264" s="1" t="s">
        <v>31</v>
      </c>
      <c r="E264" s="50" t="s">
        <v>79</v>
      </c>
      <c r="F264" s="229"/>
      <c r="G264" s="230" t="str">
        <f>G127</f>
        <v>II.</v>
      </c>
      <c r="H264" s="231" t="str">
        <f>H127</f>
        <v>SANACIJA DRVENOG PODA APERITIV BARA HOTELA GARDEN ISTRA</v>
      </c>
      <c r="I264" s="230"/>
      <c r="J264" s="230"/>
      <c r="K264" s="231"/>
      <c r="L264" s="232">
        <f>SUM(L265:L266)</f>
        <v>0</v>
      </c>
      <c r="M264" s="233"/>
    </row>
    <row r="265" spans="1:13">
      <c r="A265" s="1" t="s">
        <v>31</v>
      </c>
      <c r="B265" s="1" t="s">
        <v>31</v>
      </c>
      <c r="C265" s="1" t="s">
        <v>31</v>
      </c>
      <c r="D265" s="1" t="s">
        <v>31</v>
      </c>
      <c r="E265" s="50" t="s">
        <v>79</v>
      </c>
      <c r="F265" s="23"/>
      <c r="G265" s="42" t="str">
        <f>G146</f>
        <v>A)</v>
      </c>
      <c r="H265" s="53" t="str">
        <f>H146</f>
        <v>SANACIJA I BRUŠENJE DRVENOG PODA</v>
      </c>
      <c r="I265" s="42"/>
      <c r="J265" s="42"/>
      <c r="K265" s="42"/>
      <c r="L265" s="45">
        <f>L146</f>
        <v>0</v>
      </c>
      <c r="M265" s="43"/>
    </row>
    <row r="266" spans="1:13">
      <c r="A266" s="1" t="s">
        <v>31</v>
      </c>
      <c r="B266" s="1" t="s">
        <v>31</v>
      </c>
      <c r="C266" s="1" t="s">
        <v>31</v>
      </c>
      <c r="D266" s="1" t="s">
        <v>31</v>
      </c>
      <c r="E266" s="50" t="s">
        <v>79</v>
      </c>
      <c r="F266" s="23"/>
      <c r="G266" s="42" t="str">
        <f>G167</f>
        <v>B)</v>
      </c>
      <c r="H266" s="53" t="str">
        <f>H167</f>
        <v>SANACIJA PROPUŠTANJA</v>
      </c>
      <c r="I266" s="42"/>
      <c r="J266" s="42"/>
      <c r="K266" s="42"/>
      <c r="L266" s="45">
        <f>L167</f>
        <v>0</v>
      </c>
      <c r="M266" s="43"/>
    </row>
    <row r="267" spans="1:13">
      <c r="A267" s="1" t="s">
        <v>31</v>
      </c>
      <c r="B267" s="1" t="s">
        <v>31</v>
      </c>
      <c r="C267" s="1" t="s">
        <v>31</v>
      </c>
      <c r="D267" s="1" t="s">
        <v>31</v>
      </c>
      <c r="F267" s="23"/>
      <c r="G267" s="42"/>
      <c r="H267" s="41"/>
      <c r="I267" s="42"/>
      <c r="J267" s="44"/>
      <c r="K267" s="44"/>
      <c r="L267" s="45"/>
      <c r="M267" s="43"/>
    </row>
    <row r="268" spans="1:13">
      <c r="A268" s="1" t="s">
        <v>31</v>
      </c>
      <c r="B268" s="1" t="s">
        <v>31</v>
      </c>
      <c r="C268" s="1" t="s">
        <v>31</v>
      </c>
      <c r="D268" s="1" t="s">
        <v>31</v>
      </c>
      <c r="E268" s="50" t="s">
        <v>151</v>
      </c>
      <c r="F268" s="229"/>
      <c r="G268" s="230" t="str">
        <f>G206</f>
        <v>III.</v>
      </c>
      <c r="H268" s="231" t="str">
        <f>H206</f>
        <v>SANACIJA PODA NA UNUTRAŠNJOJ BINI HOTELA AURORA</v>
      </c>
      <c r="I268" s="230"/>
      <c r="J268" s="230"/>
      <c r="K268" s="231"/>
      <c r="L268" s="232">
        <f>L206</f>
        <v>0</v>
      </c>
      <c r="M268" s="233"/>
    </row>
    <row r="269" spans="1:13">
      <c r="A269" s="1" t="s">
        <v>31</v>
      </c>
      <c r="B269" s="1" t="s">
        <v>31</v>
      </c>
      <c r="C269" s="1" t="s">
        <v>31</v>
      </c>
      <c r="D269" s="1" t="s">
        <v>31</v>
      </c>
      <c r="F269" s="23"/>
      <c r="G269" s="42"/>
      <c r="H269" s="41"/>
      <c r="I269" s="42"/>
      <c r="J269" s="44"/>
      <c r="K269" s="44"/>
      <c r="L269" s="45"/>
      <c r="M269" s="43"/>
    </row>
    <row r="270" spans="1:13">
      <c r="A270" s="1" t="s">
        <v>31</v>
      </c>
      <c r="B270" s="1" t="s">
        <v>31</v>
      </c>
      <c r="C270" s="1" t="s">
        <v>31</v>
      </c>
      <c r="D270" s="1" t="s">
        <v>31</v>
      </c>
      <c r="E270" s="50" t="s">
        <v>149</v>
      </c>
      <c r="F270" s="229"/>
      <c r="G270" s="230" t="str">
        <f>G226</f>
        <v>IV.</v>
      </c>
      <c r="H270" s="231" t="str">
        <f t="shared" ref="H270:L270" si="16">H226</f>
        <v>SANACIJA STEPENICA NA VANJSKOJ BINI HOTELA CORAL</v>
      </c>
      <c r="I270" s="230"/>
      <c r="J270" s="230"/>
      <c r="K270" s="231"/>
      <c r="L270" s="232">
        <f t="shared" si="16"/>
        <v>0</v>
      </c>
      <c r="M270" s="233"/>
    </row>
    <row r="271" spans="1:13">
      <c r="A271" s="1" t="s">
        <v>31</v>
      </c>
      <c r="B271" s="1" t="s">
        <v>31</v>
      </c>
      <c r="C271" s="1" t="s">
        <v>31</v>
      </c>
      <c r="D271" s="1" t="s">
        <v>31</v>
      </c>
      <c r="F271" s="23"/>
      <c r="G271" s="42"/>
      <c r="H271" s="41"/>
      <c r="I271" s="42"/>
      <c r="J271" s="44"/>
      <c r="K271" s="44"/>
      <c r="L271" s="45"/>
      <c r="M271" s="43"/>
    </row>
    <row r="272" spans="1:13" ht="12" thickBot="1">
      <c r="A272" s="1" t="s">
        <v>31</v>
      </c>
      <c r="B272" s="1" t="s">
        <v>31</v>
      </c>
      <c r="C272" s="1" t="s">
        <v>31</v>
      </c>
      <c r="D272" s="1" t="s">
        <v>31</v>
      </c>
      <c r="F272" s="23"/>
      <c r="G272" s="42"/>
      <c r="H272" s="41"/>
      <c r="I272" s="42"/>
      <c r="J272" s="44"/>
      <c r="K272" s="44"/>
      <c r="L272" s="45"/>
      <c r="M272" s="43"/>
    </row>
    <row r="273" spans="1:13" ht="12" thickBot="1">
      <c r="A273" s="1" t="s">
        <v>31</v>
      </c>
      <c r="B273" s="1" t="s">
        <v>31</v>
      </c>
      <c r="C273" s="1" t="s">
        <v>31</v>
      </c>
      <c r="D273" s="1" t="s">
        <v>31</v>
      </c>
      <c r="F273" s="56"/>
      <c r="G273" s="57"/>
      <c r="H273" s="58" t="s">
        <v>50</v>
      </c>
      <c r="I273" s="57"/>
      <c r="J273" s="59"/>
      <c r="K273" s="59"/>
      <c r="L273" s="60"/>
      <c r="M273" s="61"/>
    </row>
    <row r="274" spans="1:13">
      <c r="A274" s="1" t="s">
        <v>31</v>
      </c>
      <c r="B274" s="1" t="s">
        <v>31</v>
      </c>
      <c r="C274" s="1" t="s">
        <v>31</v>
      </c>
      <c r="D274" s="1" t="s">
        <v>31</v>
      </c>
      <c r="F274" s="200"/>
      <c r="G274" s="42"/>
      <c r="H274" s="69" t="str">
        <f>H251</f>
        <v>SVEUKUPNO VAR 1</v>
      </c>
      <c r="I274" s="42"/>
      <c r="J274" s="42"/>
      <c r="K274" s="42"/>
      <c r="L274" s="95">
        <f>+L252+L253+L264+L268+L270</f>
        <v>0</v>
      </c>
      <c r="M274" s="201"/>
    </row>
    <row r="275" spans="1:13">
      <c r="A275" s="1" t="s">
        <v>31</v>
      </c>
      <c r="B275" s="1" t="s">
        <v>31</v>
      </c>
      <c r="C275" s="1" t="s">
        <v>31</v>
      </c>
      <c r="D275" s="1" t="s">
        <v>31</v>
      </c>
      <c r="F275" s="200"/>
      <c r="G275" s="42"/>
      <c r="H275" s="69" t="str">
        <f>H254</f>
        <v>SVEUKUPNO VAR 2</v>
      </c>
      <c r="I275" s="42"/>
      <c r="J275" s="42"/>
      <c r="K275" s="42"/>
      <c r="L275" s="95">
        <f>+L255+L256+L264+L268+L270</f>
        <v>0</v>
      </c>
      <c r="M275" s="201"/>
    </row>
    <row r="276" spans="1:13">
      <c r="A276" s="1" t="s">
        <v>31</v>
      </c>
      <c r="B276" s="1" t="s">
        <v>31</v>
      </c>
      <c r="C276" s="1" t="s">
        <v>31</v>
      </c>
      <c r="D276" s="1" t="s">
        <v>31</v>
      </c>
      <c r="F276" s="200"/>
      <c r="G276" s="42"/>
      <c r="H276" s="69" t="str">
        <f>H257</f>
        <v>SVEUKUPNO VAR 3</v>
      </c>
      <c r="I276" s="42"/>
      <c r="J276" s="42"/>
      <c r="K276" s="42"/>
      <c r="L276" s="95">
        <f>+L258+L259+L264+L268+L270</f>
        <v>0</v>
      </c>
      <c r="M276" s="201"/>
    </row>
    <row r="277" spans="1:13" ht="12" thickBot="1">
      <c r="A277" s="1" t="s">
        <v>31</v>
      </c>
      <c r="B277" s="1" t="s">
        <v>31</v>
      </c>
      <c r="C277" s="1" t="s">
        <v>31</v>
      </c>
      <c r="D277" s="1" t="s">
        <v>31</v>
      </c>
      <c r="F277" s="202"/>
      <c r="G277" s="203"/>
      <c r="H277" s="205" t="str">
        <f>H260</f>
        <v>SVEUKUPNO VAR 4</v>
      </c>
      <c r="I277" s="203"/>
      <c r="J277" s="203"/>
      <c r="K277" s="203"/>
      <c r="L277" s="206">
        <f>+L261+L264+L268+L270</f>
        <v>0</v>
      </c>
      <c r="M277" s="204"/>
    </row>
    <row r="278" spans="1:13">
      <c r="A278" s="1" t="s">
        <v>31</v>
      </c>
      <c r="B278" s="1" t="s">
        <v>31</v>
      </c>
      <c r="C278" s="1" t="s">
        <v>31</v>
      </c>
      <c r="D278" s="1" t="s">
        <v>31</v>
      </c>
      <c r="F278" s="23"/>
      <c r="G278" s="42"/>
      <c r="H278" s="53"/>
      <c r="I278" s="42"/>
      <c r="J278" s="44"/>
      <c r="K278" s="44"/>
      <c r="L278" s="45"/>
      <c r="M278" s="43"/>
    </row>
    <row r="279" spans="1:13">
      <c r="A279" s="1" t="s">
        <v>31</v>
      </c>
      <c r="B279" s="1" t="s">
        <v>31</v>
      </c>
      <c r="C279" s="1" t="s">
        <v>31</v>
      </c>
      <c r="D279" s="1" t="s">
        <v>31</v>
      </c>
      <c r="F279" s="23"/>
      <c r="G279" s="42"/>
      <c r="H279" s="53"/>
      <c r="I279" s="42"/>
      <c r="J279" s="44"/>
      <c r="K279" s="44"/>
      <c r="L279" s="45"/>
      <c r="M279" s="43"/>
    </row>
    <row r="280" spans="1:13">
      <c r="A280" s="1" t="s">
        <v>31</v>
      </c>
      <c r="B280" s="1" t="s">
        <v>31</v>
      </c>
      <c r="C280" s="1" t="s">
        <v>31</v>
      </c>
      <c r="D280" s="1" t="s">
        <v>31</v>
      </c>
      <c r="F280" s="23"/>
      <c r="G280" s="42"/>
      <c r="H280" s="53"/>
      <c r="I280" s="42"/>
      <c r="J280" s="44"/>
      <c r="K280" s="44"/>
      <c r="L280" s="45"/>
      <c r="M280" s="43"/>
    </row>
    <row r="281" spans="1:13">
      <c r="A281" s="1" t="s">
        <v>31</v>
      </c>
      <c r="B281" s="1" t="s">
        <v>31</v>
      </c>
      <c r="C281" s="1" t="s">
        <v>31</v>
      </c>
      <c r="D281" s="1" t="s">
        <v>31</v>
      </c>
      <c r="F281" s="23"/>
      <c r="G281" s="42"/>
      <c r="H281" s="53" t="s">
        <v>44</v>
      </c>
      <c r="I281" s="42"/>
      <c r="J281" s="44"/>
      <c r="K281" s="44"/>
      <c r="L281" s="45">
        <f>SUMIF($A$30:$A$277,"=X",L$30:L$277)</f>
        <v>0</v>
      </c>
      <c r="M281" s="43"/>
    </row>
    <row r="282" spans="1:13">
      <c r="A282" s="1" t="s">
        <v>31</v>
      </c>
      <c r="B282" s="1" t="s">
        <v>31</v>
      </c>
      <c r="C282" s="1" t="s">
        <v>31</v>
      </c>
      <c r="D282" s="1" t="s">
        <v>31</v>
      </c>
      <c r="F282" s="23"/>
      <c r="G282" s="42"/>
      <c r="H282" s="53"/>
      <c r="I282" s="42"/>
      <c r="J282" s="44"/>
      <c r="K282" s="44"/>
      <c r="L282" s="62">
        <f>+L281-L274</f>
        <v>0</v>
      </c>
      <c r="M282" s="43"/>
    </row>
    <row r="283" spans="1:13">
      <c r="A283" s="1" t="s">
        <v>31</v>
      </c>
      <c r="B283" s="1" t="s">
        <v>31</v>
      </c>
      <c r="C283" s="1" t="s">
        <v>31</v>
      </c>
      <c r="D283" s="1" t="s">
        <v>31</v>
      </c>
      <c r="F283" s="23"/>
      <c r="G283" s="42"/>
      <c r="H283" s="53"/>
      <c r="I283" s="42"/>
      <c r="J283" s="44"/>
      <c r="K283" s="44"/>
      <c r="L283" s="45">
        <f>SUMIF($B$30:$B$277,"=X",L$30:L$277)</f>
        <v>0</v>
      </c>
      <c r="M283" s="43"/>
    </row>
    <row r="284" spans="1:13">
      <c r="A284" s="1" t="s">
        <v>31</v>
      </c>
      <c r="B284" s="1" t="s">
        <v>31</v>
      </c>
      <c r="C284" s="1" t="s">
        <v>31</v>
      </c>
      <c r="D284" s="1" t="s">
        <v>31</v>
      </c>
      <c r="F284" s="23"/>
      <c r="G284" s="42"/>
      <c r="H284" s="53"/>
      <c r="I284" s="42"/>
      <c r="J284" s="44"/>
      <c r="K284" s="44"/>
      <c r="L284" s="62">
        <f>+L283-L275</f>
        <v>0</v>
      </c>
      <c r="M284" s="43"/>
    </row>
    <row r="285" spans="1:13">
      <c r="A285" s="1" t="s">
        <v>31</v>
      </c>
      <c r="B285" s="1" t="s">
        <v>31</v>
      </c>
      <c r="C285" s="1" t="s">
        <v>31</v>
      </c>
      <c r="D285" s="1" t="s">
        <v>31</v>
      </c>
      <c r="F285" s="23"/>
      <c r="G285" s="42"/>
      <c r="H285" s="53"/>
      <c r="I285" s="42"/>
      <c r="J285" s="44"/>
      <c r="K285" s="44"/>
      <c r="L285" s="45">
        <f>SUMIF($C$30:$C$277,"=X",L$30:L$277)</f>
        <v>0</v>
      </c>
      <c r="M285" s="43"/>
    </row>
    <row r="286" spans="1:13">
      <c r="A286" s="1" t="s">
        <v>31</v>
      </c>
      <c r="B286" s="1" t="s">
        <v>31</v>
      </c>
      <c r="C286" s="1" t="s">
        <v>31</v>
      </c>
      <c r="D286" s="1" t="s">
        <v>31</v>
      </c>
      <c r="F286" s="23"/>
      <c r="G286" s="42"/>
      <c r="H286" s="53"/>
      <c r="I286" s="42"/>
      <c r="J286" s="44"/>
      <c r="K286" s="44"/>
      <c r="L286" s="62">
        <f>+L285-L276</f>
        <v>0</v>
      </c>
      <c r="M286" s="43"/>
    </row>
    <row r="287" spans="1:13">
      <c r="A287" s="1" t="s">
        <v>31</v>
      </c>
      <c r="B287" s="1" t="s">
        <v>31</v>
      </c>
      <c r="C287" s="1" t="s">
        <v>31</v>
      </c>
      <c r="D287" s="1" t="s">
        <v>31</v>
      </c>
      <c r="F287" s="23"/>
      <c r="G287" s="42"/>
      <c r="H287" s="53"/>
      <c r="I287" s="42"/>
      <c r="J287" s="44"/>
      <c r="K287" s="44"/>
      <c r="L287" s="45">
        <f>SUMIF($D$30:$D$277,"=X",L$30:L$277)</f>
        <v>0</v>
      </c>
      <c r="M287" s="43"/>
    </row>
    <row r="288" spans="1:13">
      <c r="A288" s="1" t="s">
        <v>31</v>
      </c>
      <c r="B288" s="1" t="s">
        <v>31</v>
      </c>
      <c r="C288" s="1" t="s">
        <v>31</v>
      </c>
      <c r="D288" s="1" t="s">
        <v>31</v>
      </c>
      <c r="F288" s="23"/>
      <c r="G288" s="42"/>
      <c r="H288" s="53"/>
      <c r="I288" s="42"/>
      <c r="J288" s="44"/>
      <c r="K288" s="44"/>
      <c r="L288" s="62">
        <f>+L287-L277</f>
        <v>0</v>
      </c>
      <c r="M288" s="43"/>
    </row>
    <row r="289" spans="1:10">
      <c r="A289" s="1" t="s">
        <v>31</v>
      </c>
      <c r="B289" s="1" t="s">
        <v>31</v>
      </c>
      <c r="C289" s="1" t="s">
        <v>31</v>
      </c>
      <c r="D289" s="1" t="s">
        <v>31</v>
      </c>
    </row>
    <row r="290" spans="1:10">
      <c r="A290" s="1" t="s">
        <v>31</v>
      </c>
      <c r="B290" s="1" t="s">
        <v>31</v>
      </c>
      <c r="C290" s="1" t="s">
        <v>31</v>
      </c>
      <c r="D290" s="1" t="s">
        <v>31</v>
      </c>
    </row>
    <row r="291" spans="1:10">
      <c r="A291" s="1" t="s">
        <v>31</v>
      </c>
      <c r="B291" s="1" t="s">
        <v>31</v>
      </c>
      <c r="C291" s="1" t="s">
        <v>31</v>
      </c>
      <c r="D291" s="1" t="s">
        <v>31</v>
      </c>
      <c r="G291" s="51"/>
      <c r="H291" s="52"/>
      <c r="I291" s="51"/>
      <c r="J291" s="220"/>
    </row>
    <row r="292" spans="1:10">
      <c r="A292" s="1" t="s">
        <v>31</v>
      </c>
      <c r="B292" s="1" t="s">
        <v>31</v>
      </c>
      <c r="C292" s="1" t="s">
        <v>31</v>
      </c>
      <c r="D292" s="1" t="s">
        <v>31</v>
      </c>
      <c r="G292" s="42"/>
      <c r="H292" s="53"/>
      <c r="I292" s="42"/>
      <c r="J292" s="44"/>
    </row>
    <row r="293" spans="1:10">
      <c r="A293" s="1" t="s">
        <v>31</v>
      </c>
      <c r="B293" s="1" t="s">
        <v>31</v>
      </c>
      <c r="C293" s="1" t="s">
        <v>31</v>
      </c>
      <c r="D293" s="1" t="s">
        <v>31</v>
      </c>
      <c r="G293" s="32"/>
      <c r="H293" s="33"/>
      <c r="I293" s="32"/>
      <c r="J293" s="30"/>
    </row>
    <row r="294" spans="1:10">
      <c r="A294" s="1" t="s">
        <v>31</v>
      </c>
      <c r="B294" s="1" t="s">
        <v>31</v>
      </c>
      <c r="C294" s="1" t="s">
        <v>31</v>
      </c>
      <c r="D294" s="1" t="s">
        <v>31</v>
      </c>
      <c r="G294" s="29"/>
      <c r="H294" s="29"/>
      <c r="I294" s="30"/>
      <c r="J294" s="30"/>
    </row>
    <row r="295" spans="1:10">
      <c r="A295" s="1" t="s">
        <v>31</v>
      </c>
      <c r="B295" s="1" t="s">
        <v>31</v>
      </c>
      <c r="C295" s="1" t="s">
        <v>31</v>
      </c>
      <c r="D295" s="1" t="s">
        <v>31</v>
      </c>
    </row>
    <row r="296" spans="1:10">
      <c r="A296" s="1" t="s">
        <v>31</v>
      </c>
      <c r="B296" s="1" t="s">
        <v>31</v>
      </c>
      <c r="C296" s="1" t="s">
        <v>31</v>
      </c>
      <c r="D296" s="1" t="s">
        <v>31</v>
      </c>
    </row>
    <row r="297" spans="1:10">
      <c r="A297" s="1" t="s">
        <v>31</v>
      </c>
      <c r="B297" s="1" t="s">
        <v>31</v>
      </c>
      <c r="C297" s="1" t="s">
        <v>31</v>
      </c>
      <c r="D297" s="1" t="s">
        <v>31</v>
      </c>
    </row>
    <row r="298" spans="1:10">
      <c r="A298" s="1" t="s">
        <v>31</v>
      </c>
      <c r="B298" s="1" t="s">
        <v>31</v>
      </c>
      <c r="C298" s="1" t="s">
        <v>31</v>
      </c>
      <c r="D298" s="1" t="s">
        <v>31</v>
      </c>
    </row>
    <row r="299" spans="1:10">
      <c r="A299" s="1" t="s">
        <v>31</v>
      </c>
      <c r="B299" s="1" t="s">
        <v>31</v>
      </c>
      <c r="C299" s="1" t="s">
        <v>31</v>
      </c>
      <c r="D299" s="1" t="s">
        <v>31</v>
      </c>
    </row>
  </sheetData>
  <protectedRanges>
    <protectedRange sqref="K98 K136 K65:K68 K37:K38 K49:K52 K82:K85 K140:K142 K151 K160 K132 K163 K157 K154" name="Range1"/>
    <protectedRange sqref="K172:K173 K211 K223" name="Range1_1"/>
    <protectedRange sqref="K176:K177 K180:K181 K184:K185 K200:K201 K194:K197 K189:K191 K217:K220 K212:K214 K224" name="Range1_1_1"/>
  </protectedRanges>
  <autoFilter ref="F1:M299"/>
  <conditionalFormatting sqref="G19:G28 B57:B61 A87 E87 A91 E105 E53 A44:C44 A70:A80 E2:E39 A1:D1 A2:C39 E44:E48 A95:A105 E234 E236:E238 E240:E241 E243:E244 E246 A300:E1048576 E250:E251 E254 E257 E260 A57 A45:B51 D2:D105 C45:C78 A53:B56 E125:E126 A124:A126 E229:E232 A127:E143 A158:E158 A146:E155 A228:E228 A229:D299 E262:E299 A166:E205 A207:E225">
    <cfRule type="containsText" dxfId="88" priority="193" operator="containsText" text="Z">
      <formula>NOT(ISERROR(SEARCH("Z",A1)))</formula>
    </cfRule>
  </conditionalFormatting>
  <conditionalFormatting sqref="E94 E62:E63 A62:B62 A63:A69 B63:B73">
    <cfRule type="containsText" dxfId="87" priority="191" operator="containsText" text="Z">
      <formula>NOT(ISERROR(SEARCH("Z",A62)))</formula>
    </cfRule>
  </conditionalFormatting>
  <conditionalFormatting sqref="A40:C40 E40">
    <cfRule type="containsText" dxfId="86" priority="190" operator="containsText" text="Z">
      <formula>NOT(ISERROR(SEARCH("Z",A40)))</formula>
    </cfRule>
  </conditionalFormatting>
  <conditionalFormatting sqref="A41:C43 E43 E41">
    <cfRule type="containsText" dxfId="85" priority="189" operator="containsText" text="Z">
      <formula>NOT(ISERROR(SEARCH("Z",A41)))</formula>
    </cfRule>
  </conditionalFormatting>
  <conditionalFormatting sqref="A58 E58">
    <cfRule type="containsText" dxfId="84" priority="188" operator="containsText" text="Z">
      <formula>NOT(ISERROR(SEARCH("Z",A58)))</formula>
    </cfRule>
  </conditionalFormatting>
  <conditionalFormatting sqref="E61 A59:A61">
    <cfRule type="containsText" dxfId="83" priority="187" operator="containsText" text="Z">
      <formula>NOT(ISERROR(SEARCH("Z",A59)))</formula>
    </cfRule>
  </conditionalFormatting>
  <conditionalFormatting sqref="E74 B74:B105">
    <cfRule type="containsText" dxfId="82" priority="186" operator="containsText" text="Z">
      <formula>NOT(ISERROR(SEARCH("Z",B74)))</formula>
    </cfRule>
  </conditionalFormatting>
  <conditionalFormatting sqref="E79:E80 C79:C90">
    <cfRule type="containsText" dxfId="81" priority="183" operator="containsText" text="Z">
      <formula>NOT(ISERROR(SEARCH("Z",C79)))</formula>
    </cfRule>
  </conditionalFormatting>
  <conditionalFormatting sqref="E91 C91:C105">
    <cfRule type="containsText" dxfId="80" priority="182" operator="containsText" text="Z">
      <formula>NOT(ISERROR(SEARCH("Z",C91)))</formula>
    </cfRule>
  </conditionalFormatting>
  <conditionalFormatting sqref="E78">
    <cfRule type="containsText" dxfId="79" priority="180" operator="containsText" text="Z">
      <formula>NOT(ISERROR(SEARCH("Z",E78)))</formula>
    </cfRule>
  </conditionalFormatting>
  <conditionalFormatting sqref="E70">
    <cfRule type="containsText" dxfId="78" priority="177" operator="containsText" text="Z">
      <formula>NOT(ISERROR(SEARCH("Z",E70)))</formula>
    </cfRule>
  </conditionalFormatting>
  <conditionalFormatting sqref="E54">
    <cfRule type="containsText" dxfId="77" priority="175" operator="containsText" text="Z">
      <formula>NOT(ISERROR(SEARCH("Z",E54)))</formula>
    </cfRule>
  </conditionalFormatting>
  <conditionalFormatting sqref="E57">
    <cfRule type="containsText" dxfId="76" priority="176" operator="containsText" text="Z">
      <formula>NOT(ISERROR(SEARCH("Z",E57)))</formula>
    </cfRule>
  </conditionalFormatting>
  <conditionalFormatting sqref="E42">
    <cfRule type="containsText" dxfId="75" priority="174" operator="containsText" text="Z">
      <formula>NOT(ISERROR(SEARCH("Z",E42)))</formula>
    </cfRule>
  </conditionalFormatting>
  <conditionalFormatting sqref="A52:B52">
    <cfRule type="containsText" dxfId="74" priority="173" operator="containsText" text="Z">
      <formula>NOT(ISERROR(SEARCH("Z",A52)))</formula>
    </cfRule>
  </conditionalFormatting>
  <conditionalFormatting sqref="E59">
    <cfRule type="containsText" dxfId="73" priority="172" operator="containsText" text="Z">
      <formula>NOT(ISERROR(SEARCH("Z",E59)))</formula>
    </cfRule>
  </conditionalFormatting>
  <conditionalFormatting sqref="E60">
    <cfRule type="containsText" dxfId="72" priority="171" operator="containsText" text="Z">
      <formula>NOT(ISERROR(SEARCH("Z",E60)))</formula>
    </cfRule>
  </conditionalFormatting>
  <conditionalFormatting sqref="E73">
    <cfRule type="containsText" dxfId="71" priority="167" operator="containsText" text="Z">
      <formula>NOT(ISERROR(SEARCH("Z",E73)))</formula>
    </cfRule>
  </conditionalFormatting>
  <conditionalFormatting sqref="E77">
    <cfRule type="containsText" dxfId="70" priority="164" operator="containsText" text="Z">
      <formula>NOT(ISERROR(SEARCH("Z",E77)))</formula>
    </cfRule>
  </conditionalFormatting>
  <conditionalFormatting sqref="E75">
    <cfRule type="containsText" dxfId="69" priority="163" operator="containsText" text="Z">
      <formula>NOT(ISERROR(SEARCH("Z",E75)))</formula>
    </cfRule>
  </conditionalFormatting>
  <conditionalFormatting sqref="E76">
    <cfRule type="containsText" dxfId="68" priority="162" operator="containsText" text="Z">
      <formula>NOT(ISERROR(SEARCH("Z",E76)))</formula>
    </cfRule>
  </conditionalFormatting>
  <conditionalFormatting sqref="A88:A90">
    <cfRule type="containsText" dxfId="67" priority="157" operator="containsText" text="Z">
      <formula>NOT(ISERROR(SEARCH("Z",A88)))</formula>
    </cfRule>
  </conditionalFormatting>
  <conditionalFormatting sqref="A81:A86">
    <cfRule type="containsText" dxfId="66" priority="160" operator="containsText" text="Z">
      <formula>NOT(ISERROR(SEARCH("Z",A81)))</formula>
    </cfRule>
  </conditionalFormatting>
  <conditionalFormatting sqref="E81 E86">
    <cfRule type="containsText" dxfId="65" priority="159" operator="containsText" text="Z">
      <formula>NOT(ISERROR(SEARCH("Z",E81)))</formula>
    </cfRule>
  </conditionalFormatting>
  <conditionalFormatting sqref="E90">
    <cfRule type="containsText" dxfId="64" priority="156" operator="containsText" text="Z">
      <formula>NOT(ISERROR(SEARCH("Z",E90)))</formula>
    </cfRule>
  </conditionalFormatting>
  <conditionalFormatting sqref="A92:A94">
    <cfRule type="containsText" dxfId="63" priority="153" operator="containsText" text="Z">
      <formula>NOT(ISERROR(SEARCH("Z",A92)))</formula>
    </cfRule>
  </conditionalFormatting>
  <conditionalFormatting sqref="E92">
    <cfRule type="containsText" dxfId="62" priority="151" operator="containsText" text="Z">
      <formula>NOT(ISERROR(SEARCH("Z",E92)))</formula>
    </cfRule>
  </conditionalFormatting>
  <conditionalFormatting sqref="E93">
    <cfRule type="containsText" dxfId="61" priority="150" operator="containsText" text="Z">
      <formula>NOT(ISERROR(SEARCH("Z",E93)))</formula>
    </cfRule>
  </conditionalFormatting>
  <conditionalFormatting sqref="E88">
    <cfRule type="containsText" dxfId="60" priority="149" operator="containsText" text="Z">
      <formula>NOT(ISERROR(SEARCH("Z",E88)))</formula>
    </cfRule>
  </conditionalFormatting>
  <conditionalFormatting sqref="E89">
    <cfRule type="containsText" dxfId="59" priority="148" operator="containsText" text="Z">
      <formula>NOT(ISERROR(SEARCH("Z",E89)))</formula>
    </cfRule>
  </conditionalFormatting>
  <conditionalFormatting sqref="E82:E84">
    <cfRule type="containsText" dxfId="58" priority="147" operator="containsText" text="Z">
      <formula>NOT(ISERROR(SEARCH("Z",E82)))</formula>
    </cfRule>
  </conditionalFormatting>
  <conditionalFormatting sqref="E85">
    <cfRule type="containsText" dxfId="57" priority="146" operator="containsText" text="Z">
      <formula>NOT(ISERROR(SEARCH("Z",E85)))</formula>
    </cfRule>
  </conditionalFormatting>
  <conditionalFormatting sqref="E71">
    <cfRule type="containsText" dxfId="56" priority="143" operator="containsText" text="Z">
      <formula>NOT(ISERROR(SEARCH("Z",E71)))</formula>
    </cfRule>
  </conditionalFormatting>
  <conditionalFormatting sqref="E72">
    <cfRule type="containsText" dxfId="55" priority="142" operator="containsText" text="Z">
      <formula>NOT(ISERROR(SEARCH("Z",E72)))</formula>
    </cfRule>
  </conditionalFormatting>
  <conditionalFormatting sqref="E55">
    <cfRule type="containsText" dxfId="54" priority="141" operator="containsText" text="Z">
      <formula>NOT(ISERROR(SEARCH("Z",E55)))</formula>
    </cfRule>
  </conditionalFormatting>
  <conditionalFormatting sqref="E56">
    <cfRule type="containsText" dxfId="53" priority="140" operator="containsText" text="Z">
      <formula>NOT(ISERROR(SEARCH("Z",E56)))</formula>
    </cfRule>
  </conditionalFormatting>
  <conditionalFormatting sqref="E52">
    <cfRule type="containsText" dxfId="52" priority="138" operator="containsText" text="Z">
      <formula>NOT(ISERROR(SEARCH("Z",E52)))</formula>
    </cfRule>
  </conditionalFormatting>
  <conditionalFormatting sqref="E64 E69">
    <cfRule type="containsText" dxfId="51" priority="137" operator="containsText" text="Z">
      <formula>NOT(ISERROR(SEARCH("Z",E64)))</formula>
    </cfRule>
  </conditionalFormatting>
  <conditionalFormatting sqref="E65:E67">
    <cfRule type="containsText" dxfId="50" priority="135" operator="containsText" text="Z">
      <formula>NOT(ISERROR(SEARCH("Z",E65)))</formula>
    </cfRule>
  </conditionalFormatting>
  <conditionalFormatting sqref="E68">
    <cfRule type="containsText" dxfId="49" priority="134" operator="containsText" text="Z">
      <formula>NOT(ISERROR(SEARCH("Z",E68)))</formula>
    </cfRule>
  </conditionalFormatting>
  <conditionalFormatting sqref="E49:E51">
    <cfRule type="containsText" dxfId="48" priority="133" operator="containsText" text="Z">
      <formula>NOT(ISERROR(SEARCH("Z",E49)))</formula>
    </cfRule>
  </conditionalFormatting>
  <conditionalFormatting sqref="E100">
    <cfRule type="containsText" dxfId="47" priority="132" operator="containsText" text="Z">
      <formula>NOT(ISERROR(SEARCH("Z",E100)))</formula>
    </cfRule>
  </conditionalFormatting>
  <conditionalFormatting sqref="E95:E96">
    <cfRule type="containsText" dxfId="46" priority="130" operator="containsText" text="Z">
      <formula>NOT(ISERROR(SEARCH("Z",E95)))</formula>
    </cfRule>
  </conditionalFormatting>
  <conditionalFormatting sqref="E103">
    <cfRule type="containsText" dxfId="45" priority="129" operator="containsText" text="Z">
      <formula>NOT(ISERROR(SEARCH("Z",E103)))</formula>
    </cfRule>
  </conditionalFormatting>
  <conditionalFormatting sqref="E97 E99">
    <cfRule type="containsText" dxfId="44" priority="127" operator="containsText" text="Z">
      <formula>NOT(ISERROR(SEARCH("Z",E97)))</formula>
    </cfRule>
  </conditionalFormatting>
  <conditionalFormatting sqref="E102">
    <cfRule type="containsText" dxfId="43" priority="124" operator="containsText" text="Z">
      <formula>NOT(ISERROR(SEARCH("Z",E102)))</formula>
    </cfRule>
  </conditionalFormatting>
  <conditionalFormatting sqref="E104">
    <cfRule type="containsText" dxfId="42" priority="119" operator="containsText" text="Z">
      <formula>NOT(ISERROR(SEARCH("Z",E104)))</formula>
    </cfRule>
  </conditionalFormatting>
  <conditionalFormatting sqref="E101">
    <cfRule type="containsText" dxfId="41" priority="117" operator="containsText" text="Z">
      <formula>NOT(ISERROR(SEARCH("Z",E101)))</formula>
    </cfRule>
  </conditionalFormatting>
  <conditionalFormatting sqref="E98">
    <cfRule type="containsText" dxfId="40" priority="115" operator="containsText" text="Z">
      <formula>NOT(ISERROR(SEARCH("Z",E98)))</formula>
    </cfRule>
  </conditionalFormatting>
  <conditionalFormatting sqref="E235">
    <cfRule type="containsText" dxfId="39" priority="114" operator="containsText" text="Z">
      <formula>NOT(ISERROR(SEARCH("Z",E235)))</formula>
    </cfRule>
  </conditionalFormatting>
  <conditionalFormatting sqref="E239">
    <cfRule type="containsText" dxfId="38" priority="113" operator="containsText" text="Z">
      <formula>NOT(ISERROR(SEARCH("Z",E239)))</formula>
    </cfRule>
  </conditionalFormatting>
  <conditionalFormatting sqref="E242">
    <cfRule type="containsText" dxfId="37" priority="112" operator="containsText" text="Z">
      <formula>NOT(ISERROR(SEARCH("Z",E242)))</formula>
    </cfRule>
  </conditionalFormatting>
  <conditionalFormatting sqref="E245">
    <cfRule type="containsText" dxfId="36" priority="111" operator="containsText" text="Z">
      <formula>NOT(ISERROR(SEARCH("Z",E245)))</formula>
    </cfRule>
  </conditionalFormatting>
  <conditionalFormatting sqref="E247:E249">
    <cfRule type="containsText" dxfId="35" priority="110" operator="containsText" text="Z">
      <formula>NOT(ISERROR(SEARCH("Z",E247)))</formula>
    </cfRule>
  </conditionalFormatting>
  <conditionalFormatting sqref="E252">
    <cfRule type="containsText" dxfId="34" priority="109" operator="containsText" text="Z">
      <formula>NOT(ISERROR(SEARCH("Z",E252)))</formula>
    </cfRule>
  </conditionalFormatting>
  <conditionalFormatting sqref="E253">
    <cfRule type="containsText" dxfId="33" priority="108" operator="containsText" text="Z">
      <formula>NOT(ISERROR(SEARCH("Z",E253)))</formula>
    </cfRule>
  </conditionalFormatting>
  <conditionalFormatting sqref="E255">
    <cfRule type="containsText" dxfId="32" priority="107" operator="containsText" text="Z">
      <formula>NOT(ISERROR(SEARCH("Z",E255)))</formula>
    </cfRule>
  </conditionalFormatting>
  <conditionalFormatting sqref="E256">
    <cfRule type="containsText" dxfId="31" priority="106" operator="containsText" text="Z">
      <formula>NOT(ISERROR(SEARCH("Z",E256)))</formula>
    </cfRule>
  </conditionalFormatting>
  <conditionalFormatting sqref="E258">
    <cfRule type="containsText" dxfId="30" priority="105" operator="containsText" text="Z">
      <formula>NOT(ISERROR(SEARCH("Z",E258)))</formula>
    </cfRule>
  </conditionalFormatting>
  <conditionalFormatting sqref="E259">
    <cfRule type="containsText" dxfId="29" priority="104" operator="containsText" text="Z">
      <formula>NOT(ISERROR(SEARCH("Z",E259)))</formula>
    </cfRule>
  </conditionalFormatting>
  <conditionalFormatting sqref="E261">
    <cfRule type="containsText" dxfId="28" priority="103" operator="containsText" text="Z">
      <formula>NOT(ISERROR(SEARCH("Z",E261)))</formula>
    </cfRule>
  </conditionalFormatting>
  <conditionalFormatting sqref="A106 A109 A112 A115 A118 A121">
    <cfRule type="containsText" dxfId="27" priority="102" operator="containsText" text="Z">
      <formula>NOT(ISERROR(SEARCH("Z",A106)))</formula>
    </cfRule>
  </conditionalFormatting>
  <conditionalFormatting sqref="E106 E109 E112 E115 E118 E121">
    <cfRule type="containsText" dxfId="26" priority="101" operator="containsText" text="Z">
      <formula>NOT(ISERROR(SEARCH("Z",E106)))</formula>
    </cfRule>
  </conditionalFormatting>
  <conditionalFormatting sqref="B124:B126">
    <cfRule type="containsText" dxfId="25" priority="98" operator="containsText" text="Z">
      <formula>NOT(ISERROR(SEARCH("Z",B124)))</formula>
    </cfRule>
  </conditionalFormatting>
  <conditionalFormatting sqref="B106 B109 B112 B115 B118 B121">
    <cfRule type="containsText" dxfId="24" priority="97" operator="containsText" text="Z">
      <formula>NOT(ISERROR(SEARCH("Z",B106)))</formula>
    </cfRule>
  </conditionalFormatting>
  <conditionalFormatting sqref="C124:C126">
    <cfRule type="containsText" dxfId="23" priority="95" operator="containsText" text="Z">
      <formula>NOT(ISERROR(SEARCH("Z",C124)))</formula>
    </cfRule>
  </conditionalFormatting>
  <conditionalFormatting sqref="C106 C109 C112 C115 C118 C121">
    <cfRule type="containsText" dxfId="22" priority="94" operator="containsText" text="Z">
      <formula>NOT(ISERROR(SEARCH("Z",C106)))</formula>
    </cfRule>
  </conditionalFormatting>
  <conditionalFormatting sqref="D124:D126">
    <cfRule type="containsText" dxfId="21" priority="92" operator="containsText" text="Z">
      <formula>NOT(ISERROR(SEARCH("Z",D124)))</formula>
    </cfRule>
  </conditionalFormatting>
  <conditionalFormatting sqref="D106 D109 D112 D115 D118 D121">
    <cfRule type="containsText" dxfId="20" priority="91" operator="containsText" text="Z">
      <formula>NOT(ISERROR(SEARCH("Z",D106)))</formula>
    </cfRule>
  </conditionalFormatting>
  <conditionalFormatting sqref="E124">
    <cfRule type="containsText" dxfId="19" priority="88" operator="containsText" text="Z">
      <formula>NOT(ISERROR(SEARCH("Z",E124)))</formula>
    </cfRule>
  </conditionalFormatting>
  <conditionalFormatting sqref="A107 A110 A113 A116 A119 A122">
    <cfRule type="containsText" dxfId="18" priority="87" operator="containsText" text="Z">
      <formula>NOT(ISERROR(SEARCH("Z",A107)))</formula>
    </cfRule>
  </conditionalFormatting>
  <conditionalFormatting sqref="E107 E110 E113 E116 E119 E122">
    <cfRule type="containsText" dxfId="17" priority="86" operator="containsText" text="Z">
      <formula>NOT(ISERROR(SEARCH("Z",E107)))</formula>
    </cfRule>
  </conditionalFormatting>
  <conditionalFormatting sqref="B107 B110 B113 B116 B119 B122">
    <cfRule type="containsText" dxfId="16" priority="85" operator="containsText" text="Z">
      <formula>NOT(ISERROR(SEARCH("Z",B107)))</formula>
    </cfRule>
  </conditionalFormatting>
  <conditionalFormatting sqref="C107 C110 C113 C116 C119 C122">
    <cfRule type="containsText" dxfId="15" priority="84" operator="containsText" text="Z">
      <formula>NOT(ISERROR(SEARCH("Z",C107)))</formula>
    </cfRule>
  </conditionalFormatting>
  <conditionalFormatting sqref="D107 D110 D113 D116 D119 D122">
    <cfRule type="containsText" dxfId="14" priority="83" operator="containsText" text="Z">
      <formula>NOT(ISERROR(SEARCH("Z",D107)))</formula>
    </cfRule>
  </conditionalFormatting>
  <conditionalFormatting sqref="C108 C111 C114 C117 C120 C123">
    <cfRule type="containsText" dxfId="13" priority="68" operator="containsText" text="Z">
      <formula>NOT(ISERROR(SEARCH("Z",C108)))</formula>
    </cfRule>
  </conditionalFormatting>
  <conditionalFormatting sqref="D108 D111 D114 D117 D120 D123">
    <cfRule type="containsText" dxfId="12" priority="67" operator="containsText" text="Z">
      <formula>NOT(ISERROR(SEARCH("Z",D108)))</formula>
    </cfRule>
  </conditionalFormatting>
  <conditionalFormatting sqref="A108 A111 A114 A117 A120 A123">
    <cfRule type="containsText" dxfId="11" priority="71" operator="containsText" text="Z">
      <formula>NOT(ISERROR(SEARCH("Z",A108)))</formula>
    </cfRule>
  </conditionalFormatting>
  <conditionalFormatting sqref="E108 E111 E114 E117 E120 E123">
    <cfRule type="containsText" dxfId="10" priority="70" operator="containsText" text="Z">
      <formula>NOT(ISERROR(SEARCH("Z",E108)))</formula>
    </cfRule>
  </conditionalFormatting>
  <conditionalFormatting sqref="B108 B111 B114 B117 B120 B123">
    <cfRule type="containsText" dxfId="9" priority="69" operator="containsText" text="Z">
      <formula>NOT(ISERROR(SEARCH("Z",B108)))</formula>
    </cfRule>
  </conditionalFormatting>
  <conditionalFormatting sqref="A159:E161">
    <cfRule type="containsText" dxfId="8" priority="45" operator="containsText" text="Z">
      <formula>NOT(ISERROR(SEARCH("Z",A159)))</formula>
    </cfRule>
  </conditionalFormatting>
  <conditionalFormatting sqref="A162:E164">
    <cfRule type="containsText" dxfId="7" priority="43" operator="containsText" text="Z">
      <formula>NOT(ISERROR(SEARCH("Z",A162)))</formula>
    </cfRule>
  </conditionalFormatting>
  <conditionalFormatting sqref="A165:E165">
    <cfRule type="containsText" dxfId="6" priority="42" operator="containsText" text="Z">
      <formula>NOT(ISERROR(SEARCH("Z",A165)))</formula>
    </cfRule>
  </conditionalFormatting>
  <conditionalFormatting sqref="A156:E157">
    <cfRule type="containsText" dxfId="5" priority="38" operator="containsText" text="Z">
      <formula>NOT(ISERROR(SEARCH("Z",A156)))</formula>
    </cfRule>
  </conditionalFormatting>
  <conditionalFormatting sqref="A145:E145">
    <cfRule type="containsText" dxfId="4" priority="7" operator="containsText" text="Z">
      <formula>NOT(ISERROR(SEARCH("Z",A145)))</formula>
    </cfRule>
  </conditionalFormatting>
  <conditionalFormatting sqref="A144:E144">
    <cfRule type="containsText" dxfId="3" priority="6" operator="containsText" text="Z">
      <formula>NOT(ISERROR(SEARCH("Z",A144)))</formula>
    </cfRule>
  </conditionalFormatting>
  <conditionalFormatting sqref="A206:E206">
    <cfRule type="containsText" dxfId="2" priority="4" operator="containsText" text="Z">
      <formula>NOT(ISERROR(SEARCH("Z",A206)))</formula>
    </cfRule>
  </conditionalFormatting>
  <conditionalFormatting sqref="A227:E227">
    <cfRule type="containsText" dxfId="1" priority="3" operator="containsText" text="Z">
      <formula>NOT(ISERROR(SEARCH("Z",A227)))</formula>
    </cfRule>
  </conditionalFormatting>
  <conditionalFormatting sqref="A226:E226">
    <cfRule type="containsText" dxfId="0" priority="2" operator="containsText" text="Z">
      <formula>NOT(ISERROR(SEARCH("Z",A226)))</formula>
    </cfRule>
  </conditionalFormatting>
  <pageMargins left="0.78740157480314965" right="0.78740157480314965" top="1.0629921259842521" bottom="1.0629921259842521" header="0.78740157480314965" footer="0.78740157480314965"/>
  <pageSetup paperSize="9" scale="10" firstPageNumber="0" orientation="portrait" r:id="rId1"/>
  <headerFooter alignWithMargins="0">
    <oddFooter>&amp;C&amp;"Arial,Regular"&amp;8Page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F45"/>
  <sheetViews>
    <sheetView zoomScaleNormal="100" zoomScaleSheetLayoutView="110" workbookViewId="0">
      <selection activeCell="I38" sqref="I38"/>
    </sheetView>
  </sheetViews>
  <sheetFormatPr defaultColWidth="9.140625" defaultRowHeight="11.25"/>
  <cols>
    <col min="1" max="1" width="3.85546875" style="136" bestFit="1" customWidth="1"/>
    <col min="2" max="2" width="5.5703125" style="166" bestFit="1" customWidth="1"/>
    <col min="3" max="3" width="67.42578125" style="136" bestFit="1" customWidth="1"/>
    <col min="4" max="4" width="14.85546875" style="136" bestFit="1" customWidth="1"/>
    <col min="5" max="5" width="13.7109375" style="136" customWidth="1"/>
    <col min="6" max="16384" width="9.140625" style="136"/>
  </cols>
  <sheetData>
    <row r="1" spans="2:6">
      <c r="B1" s="137"/>
      <c r="C1" s="138" t="s">
        <v>80</v>
      </c>
      <c r="D1" s="139"/>
      <c r="E1" s="140"/>
    </row>
    <row r="2" spans="2:6">
      <c r="B2" s="137"/>
      <c r="C2" s="138" t="s">
        <v>81</v>
      </c>
      <c r="D2" s="139"/>
      <c r="E2" s="141"/>
    </row>
    <row r="3" spans="2:6">
      <c r="B3" s="137"/>
      <c r="C3" s="138"/>
      <c r="D3" s="139"/>
      <c r="E3" s="142"/>
    </row>
    <row r="4" spans="2:6">
      <c r="B4" s="143"/>
      <c r="C4" s="144" t="s">
        <v>82</v>
      </c>
      <c r="D4" s="145"/>
      <c r="E4" s="146"/>
    </row>
    <row r="5" spans="2:6" ht="22.5">
      <c r="B5" s="147"/>
      <c r="C5" s="148" t="s">
        <v>27</v>
      </c>
      <c r="D5" s="149"/>
      <c r="E5" s="150" t="s">
        <v>86</v>
      </c>
      <c r="F5" s="151"/>
    </row>
    <row r="6" spans="2:6">
      <c r="B6" s="181" t="str">
        <f>'PN-246-R2022'!G231</f>
        <v>I.</v>
      </c>
      <c r="C6" s="182" t="str">
        <f>'PN-246-R2022'!H231</f>
        <v>ZAMJENA DRVENIH PODOVA NA TERASAMA HOTELA CORAL I HOTELA GARDEN ISTRA</v>
      </c>
      <c r="D6" s="183"/>
      <c r="E6" s="178"/>
      <c r="F6" s="179"/>
    </row>
    <row r="7" spans="2:6">
      <c r="B7" s="153"/>
      <c r="C7" s="154" t="str">
        <f>'PN-246-R2022'!H237</f>
        <v xml:space="preserve">VARIJANTA 1 - MASIVNO DRVO (EGZOTE) - DECKING IPE </v>
      </c>
      <c r="D7" s="175"/>
      <c r="E7" s="152"/>
      <c r="F7" s="155"/>
    </row>
    <row r="8" spans="2:6">
      <c r="B8" s="156" t="str">
        <f>'PN-246-R2022'!G252</f>
        <v>a)</v>
      </c>
      <c r="C8" s="158" t="str">
        <f>'PN-246-R2022'!H252</f>
        <v>Terasa hotela Coral</v>
      </c>
      <c r="D8" s="176">
        <f>'PN-246-R2022'!L252</f>
        <v>0</v>
      </c>
      <c r="E8" s="152"/>
      <c r="F8" s="155"/>
    </row>
    <row r="9" spans="2:6">
      <c r="B9" s="157" t="str">
        <f>'PN-246-R2022'!G253</f>
        <v>b)</v>
      </c>
      <c r="C9" s="174" t="str">
        <f>'PN-246-R2022'!H253</f>
        <v>Relax zona - Wellness hotela Garden Istra</v>
      </c>
      <c r="D9" s="177">
        <f>'PN-246-R2022'!L253</f>
        <v>0</v>
      </c>
      <c r="E9" s="152"/>
      <c r="F9" s="155"/>
    </row>
    <row r="10" spans="2:6">
      <c r="B10" s="153"/>
      <c r="C10" s="154" t="str">
        <f>'PN-246-R2022'!H240</f>
        <v>VARIJANTA 2 - MASIVNO DRVO - PAJOLE (TERMO TRETIRANI JASEN)</v>
      </c>
      <c r="D10" s="175"/>
      <c r="E10" s="152"/>
      <c r="F10" s="155"/>
    </row>
    <row r="11" spans="2:6">
      <c r="B11" s="156" t="str">
        <f>'PN-246-R2022'!G255</f>
        <v>a)</v>
      </c>
      <c r="C11" s="158" t="str">
        <f>'PN-246-R2022'!H255</f>
        <v>Terasa hotela Coral</v>
      </c>
      <c r="D11" s="176">
        <f>'PN-246-R2022'!L255</f>
        <v>0</v>
      </c>
      <c r="E11" s="152"/>
      <c r="F11" s="155"/>
    </row>
    <row r="12" spans="2:6">
      <c r="B12" s="156" t="str">
        <f>'PN-246-R2022'!G256</f>
        <v>b)</v>
      </c>
      <c r="C12" s="174" t="str">
        <f>'PN-246-R2022'!H256</f>
        <v>Relax zona - Wellness hotela Garden Istra</v>
      </c>
      <c r="D12" s="177">
        <f>'PN-246-R2022'!L256</f>
        <v>0</v>
      </c>
      <c r="E12" s="152"/>
      <c r="F12" s="155"/>
    </row>
    <row r="13" spans="2:6">
      <c r="B13" s="153"/>
      <c r="C13" s="154" t="str">
        <f>'PN-246-R2022'!H243</f>
        <v>VARIJANTA 3 - WPC - PAJOLE (DECKING KLIK PLOČE)</v>
      </c>
      <c r="D13" s="175"/>
      <c r="E13" s="152"/>
      <c r="F13" s="155"/>
    </row>
    <row r="14" spans="2:6">
      <c r="B14" s="156" t="str">
        <f>'PN-246-R2022'!G258</f>
        <v>a)</v>
      </c>
      <c r="C14" s="158" t="str">
        <f>'PN-246-R2022'!H258</f>
        <v>Terasa hotela Coral</v>
      </c>
      <c r="D14" s="176">
        <f>'PN-246-R2022'!L258</f>
        <v>0</v>
      </c>
      <c r="E14" s="152"/>
      <c r="F14" s="155"/>
    </row>
    <row r="15" spans="2:6">
      <c r="B15" s="156" t="str">
        <f>'PN-246-R2022'!G259</f>
        <v>b)</v>
      </c>
      <c r="C15" s="174" t="str">
        <f>'PN-246-R2022'!H259</f>
        <v>Relax zona - Wellness hotela Garden Istra</v>
      </c>
      <c r="D15" s="177">
        <f>'PN-246-R2022'!L259</f>
        <v>0</v>
      </c>
      <c r="E15" s="152"/>
      <c r="F15" s="155"/>
    </row>
    <row r="16" spans="2:6">
      <c r="B16" s="153"/>
      <c r="C16" s="154" t="str">
        <f>'PN-246-R2022'!H246</f>
        <v>VARIJANTA 4 - DRVENI POD KAO POSTOJEĆI - RELAX ZONA WELLNESSA HOTELA GARDEN ISTRA</v>
      </c>
      <c r="D16" s="175"/>
      <c r="E16" s="152"/>
      <c r="F16" s="155"/>
    </row>
    <row r="17" spans="2:6">
      <c r="B17" s="157" t="str">
        <f>'PN-246-R2022'!G261</f>
        <v>b)</v>
      </c>
      <c r="C17" s="174" t="str">
        <f>'PN-246-R2022'!H261</f>
        <v>Relax zona - Wellness hotela Garden Istra</v>
      </c>
      <c r="D17" s="177">
        <f>'PN-246-R2022'!L261</f>
        <v>0</v>
      </c>
      <c r="E17" s="152"/>
      <c r="F17" s="155"/>
    </row>
    <row r="18" spans="2:6">
      <c r="B18" s="184" t="str">
        <f>'PN-246-R2022'!G264</f>
        <v>II.</v>
      </c>
      <c r="C18" s="185" t="str">
        <f>'PN-246-R2022'!H264</f>
        <v>SANACIJA DRVENOG PODA APERITIV BARA HOTELA GARDEN ISTRA</v>
      </c>
      <c r="D18" s="186">
        <f>'PN-246-R2022'!L264</f>
        <v>0</v>
      </c>
      <c r="E18" s="152"/>
      <c r="F18" s="155"/>
    </row>
    <row r="19" spans="2:6">
      <c r="B19" s="153" t="s">
        <v>0</v>
      </c>
      <c r="C19" s="225" t="str">
        <f>'PN-246-R2022'!H265</f>
        <v>SANACIJA I BRUŠENJE DRVENOG PODA</v>
      </c>
      <c r="D19" s="221">
        <f>'PN-246-R2022'!L265</f>
        <v>0</v>
      </c>
      <c r="E19" s="152"/>
      <c r="F19" s="155"/>
    </row>
    <row r="20" spans="2:6">
      <c r="B20" s="157" t="s">
        <v>1</v>
      </c>
      <c r="C20" s="174" t="str">
        <f>'PN-246-R2022'!H266</f>
        <v>SANACIJA PROPUŠTANJA</v>
      </c>
      <c r="D20" s="222">
        <f>'PN-246-R2022'!L266</f>
        <v>0</v>
      </c>
      <c r="E20" s="152"/>
      <c r="F20" s="155"/>
    </row>
    <row r="21" spans="2:6">
      <c r="B21" s="184" t="str">
        <f>'PN-246-R2022'!G268</f>
        <v>III.</v>
      </c>
      <c r="C21" s="185" t="str">
        <f>'PN-246-R2022'!H268</f>
        <v>SANACIJA PODA NA UNUTRAŠNJOJ BINI HOTELA AURORA</v>
      </c>
      <c r="D21" s="186">
        <f>'PN-246-R2022'!L268</f>
        <v>0</v>
      </c>
      <c r="E21" s="152"/>
      <c r="F21" s="155"/>
    </row>
    <row r="22" spans="2:6">
      <c r="B22" s="184" t="str">
        <f>'PN-246-R2022'!G270</f>
        <v>IV.</v>
      </c>
      <c r="C22" s="185" t="str">
        <f>'PN-246-R2022'!H270</f>
        <v>SANACIJA STEPENICA NA VANJSKOJ BINI HOTELA CORAL</v>
      </c>
      <c r="D22" s="186">
        <f>'PN-246-R2022'!L270</f>
        <v>0</v>
      </c>
      <c r="E22" s="180"/>
      <c r="F22" s="162"/>
    </row>
    <row r="23" spans="2:6">
      <c r="B23" s="159"/>
      <c r="C23" s="160" t="s">
        <v>63</v>
      </c>
      <c r="D23" s="161">
        <f>+D8+D9+D18+D21+D22</f>
        <v>0</v>
      </c>
      <c r="E23" s="165"/>
    </row>
    <row r="24" spans="2:6">
      <c r="B24" s="159"/>
      <c r="C24" s="160" t="s">
        <v>83</v>
      </c>
      <c r="D24" s="161">
        <f>+D11+D12+D18+D21+D22</f>
        <v>0</v>
      </c>
    </row>
    <row r="25" spans="2:6">
      <c r="B25" s="159"/>
      <c r="C25" s="160" t="s">
        <v>65</v>
      </c>
      <c r="D25" s="161">
        <f>+D14+D15+D18+D21+D22</f>
        <v>0</v>
      </c>
    </row>
    <row r="26" spans="2:6">
      <c r="B26" s="159"/>
      <c r="C26" s="160" t="s">
        <v>77</v>
      </c>
      <c r="D26" s="161">
        <f>+D17+D18+D21+D22</f>
        <v>0</v>
      </c>
    </row>
    <row r="42" spans="2:5">
      <c r="B42" s="164"/>
      <c r="C42" s="167" t="s">
        <v>44</v>
      </c>
      <c r="D42" s="168">
        <f>+D23-D22-D21-D18-D9-D8</f>
        <v>0</v>
      </c>
      <c r="E42" s="163"/>
    </row>
    <row r="43" spans="2:5">
      <c r="B43" s="169"/>
      <c r="C43" s="170"/>
      <c r="D43" s="168">
        <f>+D24-D22-D21-D18-D12-D11</f>
        <v>0</v>
      </c>
      <c r="E43" s="171"/>
    </row>
    <row r="44" spans="2:5">
      <c r="B44" s="172"/>
      <c r="C44" s="173"/>
      <c r="D44" s="168">
        <f>+D25-D22-D21-D18-D15-D14</f>
        <v>0</v>
      </c>
      <c r="E44" s="171"/>
    </row>
    <row r="45" spans="2:5">
      <c r="B45" s="172"/>
      <c r="C45" s="173"/>
      <c r="D45" s="168">
        <f>+D26-D22-D21-D18-D17</f>
        <v>0</v>
      </c>
      <c r="E45" s="171"/>
    </row>
  </sheetData>
  <pageMargins left="0.7" right="0.7" top="0.75" bottom="0.75" header="0.3" footer="0.3"/>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8</vt:i4>
      </vt:variant>
    </vt:vector>
  </HeadingPairs>
  <TitlesOfParts>
    <vt:vector size="10" baseType="lpstr">
      <vt:lpstr>PN-246-R2022</vt:lpstr>
      <vt:lpstr>REKAPITULACIJA</vt:lpstr>
      <vt:lpstr>'PN-246-R2022'!__xlnm.Print_Area</vt:lpstr>
      <vt:lpstr>'PN-246-R2022'!__xlnm.Print_Area_0</vt:lpstr>
      <vt:lpstr>'PN-246-R2022'!__xlnm.Print_Area_0_0</vt:lpstr>
      <vt:lpstr>'PN-246-R2022'!Print_Area</vt:lpstr>
      <vt:lpstr>REKAPITULACIJA!Print_Area</vt:lpstr>
      <vt:lpstr>'PN-246-R2022'!Print_Area_0</vt:lpstr>
      <vt:lpstr>'PN-246-R2022'!Print_Area_0_0</vt:lpstr>
      <vt:lpstr>'PN-246-R2022'!Print_Titles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Komp</dc:creator>
  <cp:lastModifiedBy>Miriam Melon</cp:lastModifiedBy>
  <cp:lastPrinted>2022-01-24T16:15:43Z</cp:lastPrinted>
  <dcterms:created xsi:type="dcterms:W3CDTF">2014-02-11T23:32:09Z</dcterms:created>
  <dcterms:modified xsi:type="dcterms:W3CDTF">2022-09-19T13:57:16Z</dcterms:modified>
</cp:coreProperties>
</file>