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zrajkovic\Documents\PLAN 2022\TOPLOVOD POLY\"/>
    </mc:Choice>
  </mc:AlternateContent>
  <bookViews>
    <workbookView xWindow="0" yWindow="0" windowWidth="28800" windowHeight="11700"/>
  </bookViews>
  <sheets>
    <sheet name="list 1" sheetId="3" r:id="rId1"/>
  </sheet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89" i="3" l="1"/>
  <c r="F188" i="3"/>
  <c r="F187" i="3"/>
  <c r="F177" i="3"/>
  <c r="F175" i="3"/>
  <c r="F173" i="3"/>
  <c r="F171" i="3"/>
  <c r="F170" i="3"/>
  <c r="F169" i="3"/>
  <c r="F167" i="3"/>
  <c r="F166" i="3"/>
  <c r="F163" i="3"/>
  <c r="F157" i="3"/>
  <c r="F155" i="3"/>
  <c r="F153" i="3"/>
  <c r="F151" i="3"/>
  <c r="F148" i="3"/>
  <c r="F145" i="3"/>
  <c r="F143" i="3"/>
  <c r="F141" i="3"/>
  <c r="F139" i="3"/>
  <c r="F137" i="3"/>
  <c r="F134" i="3"/>
  <c r="F131" i="3"/>
  <c r="F129" i="3"/>
  <c r="F118" i="3"/>
  <c r="F117" i="3"/>
  <c r="F116" i="3"/>
  <c r="F115" i="3"/>
  <c r="F114" i="3"/>
  <c r="F110" i="3"/>
  <c r="F108" i="3"/>
  <c r="F106" i="3"/>
  <c r="F103" i="3"/>
  <c r="F100" i="3"/>
  <c r="F98" i="3"/>
  <c r="F97" i="3"/>
  <c r="F96" i="3"/>
  <c r="F95" i="3"/>
  <c r="F94" i="3"/>
  <c r="F93" i="3"/>
  <c r="F89" i="3"/>
  <c r="F88" i="3"/>
  <c r="F83" i="3"/>
  <c r="F82" i="3"/>
  <c r="F79" i="3"/>
  <c r="F78" i="3"/>
  <c r="F77" i="3"/>
  <c r="F76" i="3"/>
  <c r="F75" i="3"/>
  <c r="F67" i="3"/>
  <c r="F65" i="3"/>
  <c r="F64" i="3"/>
  <c r="F63" i="3"/>
  <c r="F62" i="3"/>
  <c r="F61" i="3"/>
  <c r="F60" i="3"/>
  <c r="F57" i="3"/>
  <c r="F56" i="3"/>
  <c r="F55" i="3"/>
  <c r="F54" i="3"/>
  <c r="F53" i="3"/>
  <c r="F191" i="3" l="1"/>
  <c r="F200" i="3" s="1"/>
  <c r="F125" i="3"/>
  <c r="F197" i="3" s="1"/>
  <c r="F182" i="3"/>
  <c r="F199" i="3" s="1"/>
  <c r="F159" i="3"/>
  <c r="F198" i="3" s="1"/>
  <c r="F202" i="3" l="1"/>
</calcChain>
</file>

<file path=xl/sharedStrings.xml><?xml version="1.0" encoding="utf-8"?>
<sst xmlns="http://schemas.openxmlformats.org/spreadsheetml/2006/main" count="241" uniqueCount="149">
  <si>
    <t>SANACIJA VANJSKOG RAZVODA TOPLE POTROŠNE VODE U TN POLYNESIA</t>
  </si>
  <si>
    <t>MJ.JEDINICA</t>
  </si>
  <si>
    <t>KOLIČINA</t>
  </si>
  <si>
    <t>JED.CIJENA</t>
  </si>
  <si>
    <t>UKUPNO</t>
  </si>
  <si>
    <t>OPĆA NAPOMENA:</t>
  </si>
  <si>
    <t xml:space="preserve">Sve stavke ovog troškovnika moraju biti u skladu sa programom osiguranja kontrole i kakvoće proizvoda te sa mjerama i normativima zaštite na radu i od požara bez da je to posebno naglašeno u samom  troškovniku.U specifikaciji predviđena oprema mora zadovoljavati: odgovarajuću kvalitetu za ovakvu vrstu instalacije, regulirani svi potrebni certifikati i atesti prema važećim hrvatskim zakonima. </t>
  </si>
  <si>
    <t>OPĆE NAPOMENE UZ SPECIFIKACIJE STROJARSKIH INSTALACIJA</t>
  </si>
  <si>
    <t>U jediničnim cijenama svih navedenih stavki specifikacija, prilikom izrade ponude (nuđenje izvedbe instalacija) moraju biti sadržani i obuhvaćeni ukupni troškovi opreme i uređaja, ukupni troškovi materijala i rada za potpuno dovršenje cjelokupnog posla uključujući:</t>
  </si>
  <si>
    <t xml:space="preserve"> -sve potrebne prateće građevinske i (sva “štemanja”, prodori za instalacije, uključivo s završnom građevinskom obradom i sl.)</t>
  </si>
  <si>
    <t xml:space="preserve"> -prateća ispitivanja (tlačne, funkcionalne probe i sl.) s izradom pismenog izvješća,</t>
  </si>
  <si>
    <t>- puštanje u probni pogon,</t>
  </si>
  <si>
    <t>- podešavanje radnih parametara,</t>
  </si>
  <si>
    <t>- puštanje u funkcijski-trajni rad,</t>
  </si>
  <si>
    <t>- izradu primopredajne dokumentacije,</t>
  </si>
  <si>
    <t>- izradu projekta izvedenog stanja,</t>
  </si>
  <si>
    <t xml:space="preserve"> -kao i ostale radove koji nisu posebno iskazani specifikacijama, a potrebni su za potpunu i urednu izvedbu projektiranih instalacija, njihovu funkcionalnost, pogonsku gotovost i primopredaju korisniku kao npr. uputstva za rukovanje i održavanje, izradu natpisnih pločica i oznaka, pribavljanje potrebne dokumentacije za uporabnu dozvolu i sl.</t>
  </si>
  <si>
    <t>Ponuditelji su obvezni prije podnošenja ponude temeljito pregledati građevinu i projektnu dokumentaciju, te procjeniti relevantne činjenice koje utječu na cijenu, kvalitetu i rok završetka radova.</t>
  </si>
  <si>
    <t>Prateća čišćenja prostora tijekom izvedbe radova, kao i obuka osoblja korisnika u rukovanju instalacijom do konačne - službene primopredaje investitoru odnosno krajnjem korisniku, moraju biti uključena u ponudbenu cijenu.</t>
  </si>
  <si>
    <t>U troškovima opreme i uređaja, podrazumijeva se njihova nabavna cijena (uključivo s carinom i porezima), transpotrni troškovi, svi potrebni prijenosi, utovari i istovari, uskladištenje i čuvanje, sve fco. montirano, prema projektnoj dokumentaciji, odnosno u skladu s predmetnim općim napomenama.</t>
  </si>
  <si>
    <t>U troškovima materijala, podrazumijeva se nabavna cijena kako primarnog, tako i kompletnog pomoćnog spojnog - potrošnog materijala, uključivo sa svim potrebnim prijenosima, utovarima i istovarima, uskladištenjem i čuvanjem.</t>
  </si>
  <si>
    <t>Za sve izvedene radove, ugrađene materijale i opremu, potrebno je u skladu s propisima ishodovati dokaze o kakvoći (atestna dokumentacija i sl.), koji se bez posebne naknade daju na uvid nadzornom inženjeru, a prilikom primopredaje građevine uručuju investitoru, odnosno krajnjem korisniku.</t>
  </si>
  <si>
    <t>U ponudbenim cijenama mora biti obuhvaćen sav rad, glavni i pomoćni, kao i prateći građevinski radovi na izvedbi prodora te završne obrade istih, uporaba lakih pokretnih skela, sva potrebna podupiranja, sav unutrašnji transport te potrebna zaštita izvedenih radova.</t>
  </si>
  <si>
    <t>Prije početka izvedbe izvoditelj radova dužan je u skladu s važećim propisima osigurati gradilište</t>
  </si>
  <si>
    <t>Za eventualne štete uzrokovane neodgovornim ili nestručnim radom odgovara izvoditelj radova, te ih je obvezan nadoknaditi investitoru.</t>
  </si>
  <si>
    <t>Pri izvedbi instalacije obavezno je poštivati:</t>
  </si>
  <si>
    <t xml:space="preserve"> -Pozitivne hrvatske propise</t>
  </si>
  <si>
    <t xml:space="preserve"> -HRN norme</t>
  </si>
  <si>
    <t xml:space="preserve"> -EN norme</t>
  </si>
  <si>
    <t xml:space="preserve"> -DIN norme</t>
  </si>
  <si>
    <t xml:space="preserve"> -DVGW propise</t>
  </si>
  <si>
    <t xml:space="preserve"> -upute proizvođača opreme</t>
  </si>
  <si>
    <t>TN POLYNESIA</t>
  </si>
  <si>
    <t>Model izvedbe: "B" (PE cijevi ), V faza radova</t>
  </si>
  <si>
    <t>INSTALACIJA VANJSKOG RAZVODA TOPLE VODE</t>
  </si>
  <si>
    <t>MONTAŽERSKI RADOVI</t>
  </si>
  <si>
    <t>1.</t>
  </si>
  <si>
    <t>dn 76 mm- NO 65 (R2 1/2")</t>
  </si>
  <si>
    <t>m'</t>
  </si>
  <si>
    <t>d63 mm - NO 50 (R 2")</t>
  </si>
  <si>
    <t>d50 mm - NO 40 (R 6/4")</t>
  </si>
  <si>
    <t>d40 mm - NO 32 (R 5/4")</t>
  </si>
  <si>
    <t>d32 mm - NO 25 (R 1")</t>
  </si>
  <si>
    <t>d25 mm - NO 20 (R 3/4")</t>
  </si>
  <si>
    <t>2.</t>
  </si>
  <si>
    <t>Dobava i ugradba prijelaznih komada/spojnica PP-R / Ms</t>
  </si>
  <si>
    <t>kom</t>
  </si>
  <si>
    <t>3.</t>
  </si>
  <si>
    <t xml:space="preserve">Priključak PP-R cijevi tople vode i recirkulacije na postojeći razvod tople vode i recirkulacije od pocinčanih cijevi u priključnom šahtu uz smještajne jedinice (četiri apartmna jedan priključni šaht, vode se pocinčane cijevi TV  1", RTV 1/2")  sa svim potrebnim radnjama i materijalom. </t>
  </si>
  <si>
    <t>4.</t>
  </si>
  <si>
    <r>
      <t xml:space="preserve">Izoliranje cjevovoda fleksibilnom toplinskom izolacijom, otporna na visoke temperature, sa dodatnom zaštitnom folijom za dodatnu mehaničku zaštitu, klase gorivosti B2-normalno zapaljiv (DIN 4102 T1). Koeficijent toplinske vodljivosti </t>
    </r>
    <r>
      <rPr>
        <i/>
        <sz val="10"/>
        <rFont val="GreekC"/>
        <charset val="238"/>
      </rPr>
      <t>l</t>
    </r>
    <r>
      <rPr>
        <i/>
        <sz val="10"/>
        <rFont val="Arial"/>
        <family val="2"/>
        <charset val="238"/>
      </rPr>
      <t xml:space="preserve">&lt;0,038 W/mK kod 0°C (EN 12667-DIN 52612),  </t>
    </r>
    <r>
      <rPr>
        <i/>
        <sz val="10"/>
        <rFont val="Symbol"/>
        <family val="1"/>
        <charset val="2"/>
      </rPr>
      <t>l</t>
    </r>
    <r>
      <rPr>
        <i/>
        <sz val="10"/>
        <rFont val="Arial"/>
        <family val="2"/>
        <charset val="238"/>
      </rPr>
      <t>&lt;0,042 W/mK kod 40°C (EN- ISO 8497-DIN 52613).</t>
    </r>
  </si>
  <si>
    <r>
      <t xml:space="preserve">Koeficijent parodifuznosti </t>
    </r>
    <r>
      <rPr>
        <i/>
        <sz val="10"/>
        <rFont val="GreekC"/>
        <charset val="238"/>
      </rPr>
      <t>m</t>
    </r>
    <r>
      <rPr>
        <i/>
        <sz val="10"/>
        <rFont val="Arial"/>
        <family val="2"/>
        <charset val="238"/>
      </rPr>
      <t>&gt;4.000 (EN 13469-DIN 4102 B1), za radne temperature t= -50 do +150 (+175) °C, otporno na UV zračenje, bez CFC-a.</t>
    </r>
  </si>
  <si>
    <t>Stavka uključuje u potrebnoj količini sredstvo za čišćenje spojeva, ljepilo HT625, samoljepljive trake.</t>
  </si>
  <si>
    <t>Proizvod kao: Armacell, Švicarska</t>
  </si>
  <si>
    <t>Tip: XG/Armaflex</t>
  </si>
  <si>
    <t>XG-13x35mm</t>
  </si>
  <si>
    <t>XG-13x42mm</t>
  </si>
  <si>
    <t>XG-13x54mm</t>
  </si>
  <si>
    <t>XG-13x64mm</t>
  </si>
  <si>
    <t>XG-13X76mm</t>
  </si>
  <si>
    <t>5.</t>
  </si>
  <si>
    <t>Dobava i ugradba kanalizacionih cijevi, izrađenih iz PP (HRN EN 1451) i PVC sa naglavkom sa brtvom, za zaštitu toplinske izolacije cijevi tople vode, komplet sa brtvama i fazonskim komadima.Obračun po m' ugrađene cijevi:</t>
  </si>
  <si>
    <t>PVC D75</t>
  </si>
  <si>
    <t>PVC D110</t>
  </si>
  <si>
    <t>6.</t>
  </si>
  <si>
    <t xml:space="preserve">Dobava i ugradnja STRÖMAX-R-Regulacijski granski ventili s mjernim ventilima, koso sjedište, izrađen od mesinga, žuta izvedba, uspinjuće vreteno. Prednamještanje preko ograničenja hoda. Univerzalni kolčak 1/2" obostrano za priključak na navojnu cijev. Pomoću steznog seta priključak na kalibrirane cijevi od mekog čelika, bakrene cijevi, plastične i višeslojne cijevi. Priključak na cijev 3/4" – 3" obostrano s navojnim kolčakom, za 3/4" postoji adapter steznog seta. Sjedište brtve otporno na habanje. Brtvljenje vretena sa zamjenjivim O-prstenom. 2 provrta za ventile za pražnjenje zatvoreni zapornim vijcima 272.   
Max. pogonska temperatura 130°C do DN 32
Max. pogonska temperatura 110°C od DN 40
Max. pogonski tlak 16 bar. 
Kod primjene HERZ-setznog seta poštovati za njih važeće pogonske uvjete. </t>
  </si>
  <si>
    <t>Proizvod kao HERZ</t>
  </si>
  <si>
    <t>Regulacijski granski ventil:</t>
  </si>
  <si>
    <t>1 1/2" Art. 1 4117 65</t>
  </si>
  <si>
    <t xml:space="preserve">2" </t>
  </si>
  <si>
    <t>7.</t>
  </si>
  <si>
    <t>Dobava i ugradba kuglastih slavina za pitku vodu sa punim protokom.
Kućište prešano iz mjedi EN 12420 otporne na odcinčavanje
Osovina iz mjedi
Ručica: silumin (zelena)
Kvalitete prema DIN 3537 1
Za temperature do 95°C.</t>
  </si>
  <si>
    <t xml:space="preserve">U stavci je zamjena postojećeg ventila komplet sa fitinzima, spojnim i brtvenim materijalom proizvod kao HERZ </t>
  </si>
  <si>
    <t>NO50</t>
  </si>
  <si>
    <t>NO40</t>
  </si>
  <si>
    <t>NO32</t>
  </si>
  <si>
    <t>NO25</t>
  </si>
  <si>
    <t>NO20</t>
  </si>
  <si>
    <t>NO15</t>
  </si>
  <si>
    <t>8.</t>
  </si>
  <si>
    <t xml:space="preserve">Tlačna proba vodovodnih instalacija – cjevovoda prema važećim tehničkim propisima na probni tlak od 10,0 bara s atestima. Obračun za kompletan razvod. </t>
  </si>
  <si>
    <t>kpl</t>
  </si>
  <si>
    <t>9.</t>
  </si>
  <si>
    <t xml:space="preserve">Ispiranje i dezinfekcija instalacije za prihvat sanitarne vode, provjera sanitarne ispravnosti tople vode prema važećim zakonima i normama. Sastavljanje zapisnika o provedenom ispitivanju. Provjera ispravnosti od ovlaštene ustanove. </t>
  </si>
  <si>
    <t>10.</t>
  </si>
  <si>
    <t>Balansiranje instalacije tople vode, mjerenje temperature i protoka po pojedinim smještajnim jedinicama.</t>
  </si>
  <si>
    <t>11.</t>
  </si>
  <si>
    <t>Sav potreban pomoćni spojni i brtveni materijal u potrebnoj količini i kvaliteti kao brtve, klingerit, kudjelja, firnis, vijci i matice, žica za autogeno, te materijal koji nije specificiran, sve u potrebnoj količini i kvaliteti</t>
  </si>
  <si>
    <t>12.</t>
  </si>
  <si>
    <t>Transportni troškovi, pripremno - završni radovi uključivo upoznavanje sa objektom, kontakti sa nadzornom službom proboja i prodora kod građevinske izvedbe, usklađivanje sa ostalim sudionicima u gradnji o položaju elemenata sistema, te vođenje dokumentacije gradilišta.</t>
  </si>
  <si>
    <t>13.</t>
  </si>
  <si>
    <t>Nepredviđeni radovi koji se mogu pojaviti tijekom izvođenja, a nisu obuhvaćeni troškovnikom, predviđa se paušalna stavka u visini 5% vrijednosti  od gore svih navedenih stavaka. Stavka se isplaćuje samo   ukoliko su nepredviđeni radovi naručeni od strane investitora ili nadzora i izvedeni što se evidentira dokaznicama.</t>
  </si>
  <si>
    <t>14.</t>
  </si>
  <si>
    <t xml:space="preserve">Pražnjenje instalacije,rezanje instalacije od pocinčanih cijevi te vađenje iz energetskog kanala i zbrinjavanje </t>
  </si>
  <si>
    <t>NO 50</t>
  </si>
  <si>
    <t>m</t>
  </si>
  <si>
    <t>NO 40</t>
  </si>
  <si>
    <t>NO 32</t>
  </si>
  <si>
    <t>NO 25</t>
  </si>
  <si>
    <t>NO 20</t>
  </si>
  <si>
    <t>UKUPNO MONTAŽERSKI RADOVI :</t>
  </si>
  <si>
    <t>kn</t>
  </si>
  <si>
    <t>ZEMLJANI RADOVI</t>
  </si>
  <si>
    <t>Označavanje trase cjevovoda (izvan objekta) prije početka (zemljanih) radova s izbacivanjem pomoćnih točaka, stacioniranjem istih i obilježavanjem visina. Jedinična cijena stavke sadrži i kontrolu visina tijekom gradnje. Obračun po m’ označene trase cjevovoda.</t>
  </si>
  <si>
    <t xml:space="preserve">Regulacija i signalizacija prometa prilikom izvođenja radova. Za vrijeme izvođenja radova na prometnicama je potrebno označiti mjesta radova propisnim prometnim znakovima. Jedinična cijena stavke uključuje dobavu, postavu i skidanje svih potrebnih prometnih znakova, oznaka na parcelama kampa, a prema uputama tehničke službe Investitora i nadzora kao i sve potrebne radove i materijal. </t>
  </si>
  <si>
    <t xml:space="preserve">Pažljivi strojno-ručni iskop kanala po trasi postojećeg cjevovoda dimenzije 50x90 cm za postavu instalacije vode od priključnog šahta  na glavnom razvodu tople vode do priključnog šahta za svki blok apartmana u terenu bez obzira na kategoriju. Stavka uključuje i čišćenje od obrušenog materijala. Iskopani materijal privremeno odložiti 1,0 m do ruba rova i višak odvoziti na odlagalište (depo). Jedinična cijena stavke uključuje sav potreban rad i strojeve za kompletnu izvedbu iskopa. Obračun po m3 iskopanog materijala u sraslom stanju. (trasa iskopa vodi se po trasi postojećih cijevi). </t>
  </si>
  <si>
    <t xml:space="preserve">- iskop kanalskog rova za polaganje cijevi tople vode i recirkulacionog voda, izvedbu okana prema detalju rova. Dno kanala isplanirati s točnošću +/- 3,0 cm.
-proširenje kanalskog rova za smještaj okna                                                       - za zasunska okna
</t>
  </si>
  <si>
    <t>m3</t>
  </si>
  <si>
    <t>Dobava, i polaganje u kanalski rov pijeska s izradom pješčane posteljice i oblaganjem cijevi do iznad tjemena cijevi prema detalju rova. Na mjestima spojeva cijevi nasipavanje izvesti nakon montaže cijevi i izvršene tlačne probe uz lagano nabijanje i podbijanje ručnim nabijačima težine 10 kg do potrebne zbijenosti s vlaženjem materijala zbog kompaktnosti mase. Jedinična cijena stavke uključuje sav potreban rad, materijal i transporte za kompletnu izvedbu posteljice i obloge. Površina pijeska po m’ ovisi o profilu rova i cijevi. Obračun po m3 ugrađenog pijeska u zbijenom stanju.</t>
  </si>
  <si>
    <t xml:space="preserve"> - Pijesak frakcije 0 – 4 mm, za izradu pješčane posteljice debljine d= 10 cm i za oblaganje cijevi za vodu – cjevovoda do 10,0 cm iznad tjemena cijevi. -Površina pijeska po m’ iznosi: 0,12 m2. 
</t>
  </si>
  <si>
    <t>Potpuno zatrpavanje kanalskih rovova i jama nakon kompletne postave cijevi i  ispitivanja na vodonepropusnost. Zatrpavanje izvesti probranim materijalom iz iskopa. Sa strane i iznad tjemena cijevi - cjevovoda do visine cca 30 cm treba prije toga biti sasut pijesak kojeg treba nabiti ručnim nabijačima težine 10 kg do potrebne zbijenosti sa vlaženjem materijala zbog kompaktnosti mase. Nakon toga se probranim materijalom nasipava dalje u slojevima od po 30 cm također s vlaženjem materijala i nabijanjem do potrebne zbijenosti. Zbijenost završnog sloja postići strojnim nabijanjem. Obračun po m3 ugrađenog probranog materijala u zbijenom stanju.</t>
  </si>
  <si>
    <t>Pažljivo otvaranje energetskog kanala, skidanje betonskih poklopaca kao pokrov energetskog kanala sa cijevima hladne i tople vode, i recirkulacionog voda. U stavci je otvaranje kanala, čiščenje energetskog kanala od zemljanog materijala, zatvaranje kanala nakon zamjene cijevi sa postojećim poklopcima, fugiranje cemntnim mortom, te planiranje trase kanala materijalom iz iskopa. Obračun po m'</t>
  </si>
  <si>
    <r>
      <t>Izrada i ugradnja kanalnih poklopaca dimenzije 80x50x10cm. U stavci je šalovanje i betoniranje AB ploča betonom MB30 sa uškama za transport sa svim materijalom. Obračun po m</t>
    </r>
    <r>
      <rPr>
        <sz val="10"/>
        <rFont val="Calibri"/>
        <family val="2"/>
        <charset val="238"/>
      </rPr>
      <t>³</t>
    </r>
    <r>
      <rPr>
        <i/>
        <sz val="10"/>
        <rFont val="Arial"/>
        <family val="2"/>
        <charset val="238"/>
      </rPr>
      <t xml:space="preserve"> betona </t>
    </r>
  </si>
  <si>
    <t>Nabava, doprema i polaganje stabilizacije od drobljenog kamenog materijala (0 - 63 mm), debljine sloja 20 (15) cm, kao nosivog sloja i podloge za asfaltni zastor. Zbijenost sloja definirana je datim detaljem rova (min Me= 80 MN/m2 za kolnu površinu i min Me= 50 MN/m2 za pješačku površinu). Obračun po m3 ugrađene stabilizacije u zbijenom stanju.</t>
  </si>
  <si>
    <t xml:space="preserve">- stabilizacija d = 20 cm za kolnu prometnicu
</t>
  </si>
  <si>
    <t>Razbijanje asfalta na prometnici. Zasjecanje izvršiti pravilno. Asfalt zasjeći 20 cm više sa svake strane rova. Razbijeni asfalt odmah odvoziti na deponij. Obračun po m2 razbijene površine.</t>
  </si>
  <si>
    <t xml:space="preserve">- Cestovna-kolna + pješačka prometnica
</t>
  </si>
  <si>
    <t>m2</t>
  </si>
  <si>
    <t>Izrada zaštitne ograde (plastična traka) duž rova za vrijeme izvođenja radova.</t>
  </si>
  <si>
    <t>Postavljanje signalne trake u iskopanom vodovodnom rovu nakon zatrpavanja cijevi pijeskom kao znak upozorenja za vodovodnu cijev. Obračun po m’ trake.</t>
  </si>
  <si>
    <t>Nasipavanje sviježe humusne zemlje na trasi iskopa. U stavku je uključena dobava, prijevoz i fino razastiranje zemlje.
Obračun po m3</t>
  </si>
  <si>
    <t>UKUPNO ZEMLJANI RADOVI:</t>
  </si>
  <si>
    <t>BETONSKI + ZIDARSKI RADOVI</t>
  </si>
  <si>
    <t>Izrada betonskih sidrenih blokova za osiguranje cjevovoda na lomovima (&gt; 5º) i sudarima (T - spoj),  kao i u zasunskim oknima, sa sidrima za pričvršćenje. Veličina pojedinog bloka određena je statičkim proračunom. Stavka uključuje dobavu materijala, izradu oplate i betoniranje, beton C 16/20. (Prosječno: 0,1 m3/bloku). Obračun po m3.</t>
  </si>
  <si>
    <t>Dobava i ugradba betonskih rubnjaka. U cijenu uračunato: iskop temelja, ugradba montažnih betonskih rubnjaka, betonsko ojačanje rubnjaka sa stražnje strane, fugiranje spojnica rubnjaka, svi prijenosi. Za ugrađene rubnjake izvođač je dužan podnijeti ateste o kvaliteti. Obračun po m' ugrađenog rubnjaka.</t>
  </si>
  <si>
    <t>- cestovni rubnjaci 15 x 25 x 100 cm</t>
  </si>
  <si>
    <t>- parkovni rubnjaci 6 x 25 x 100 cm</t>
  </si>
  <si>
    <t>Popravak površine popločene betonskim tlakovcem prilikom iskopa rova. U stavci je pažljiva demontaža tlakovca i rubnjaka na prilaznim stazama prema smještajnim jedinicama, te ponovna ugradnja istih nakon zatrpavanja kanala sa svim predradnjama i materijalom.</t>
  </si>
  <si>
    <t xml:space="preserve">- betonski tlakovac </t>
  </si>
  <si>
    <t>Popravak asfaltne površine uništene prilikom iskopa rova, nakon završenih radova na zatrpavanju rova. Asfaltiranje izvesti nakon potpunog slegnuća materijala u rovu, na posteljici od šljunka. Zbijenost podloge treba da odgovara Me = 100 x 10 N/m² za cestovnu površinu i Me = 50 x 10 N/m² za pješačku površinu, što treba dokazati atestom nadležne ustanove. Na tako  zbijenu podlogu staviti nosivi i habajući sloj asfalta. Izvedeno potpuno s dobavom i ugradbom materijala. Obračun po m2 asfaltirane površine.</t>
  </si>
  <si>
    <t>Popravak oštečenih kamenih zidova prilikom iskopa rova. U stavci je popravak grubo zidanog suhozida od postojećeg kamena i po uzoru na postojeće zidiće, dimenzije cca visine 50cm, širine 40cm, sa svim predradnjama i materijalom.Obračun po m' saniranog zida.</t>
  </si>
  <si>
    <r>
      <t>Izrada rupe u stijenci priključnog šahta smještajnih jedinica za prolaz cijevi tople vode-Ø75mm i recirkulacije-</t>
    </r>
    <r>
      <rPr>
        <sz val="10"/>
        <rFont val="Calibri"/>
        <family val="2"/>
        <charset val="238"/>
      </rPr>
      <t>Ø</t>
    </r>
    <r>
      <rPr>
        <i/>
        <sz val="10"/>
        <rFont val="Arial"/>
        <family val="2"/>
        <charset val="238"/>
      </rPr>
      <t>50mm, te zidarska i završna obrada oštečenja nakon postave cijevi sa svim potrebnim materijalom</t>
    </r>
  </si>
  <si>
    <t>UKUPNO BETONSKI I ZIDARSKI RADOVI:</t>
  </si>
  <si>
    <t>DOKUMENTACIJA</t>
  </si>
  <si>
    <t>Izrada geodetske snimke izvedene vodovodne instalacije.</t>
  </si>
  <si>
    <t>Izrada projekta izvedenog stanja od stzrane ovlaštenog inženjera kompletne novoizvedene instalacije tople vode i recirkulacije.</t>
  </si>
  <si>
    <t>UKUPNO:</t>
  </si>
  <si>
    <t>REKAPITULACIJA:</t>
  </si>
  <si>
    <t xml:space="preserve"> VANJSKI RAZVOD T. VODE</t>
  </si>
  <si>
    <t xml:space="preserve">BETONSKI I ZIDARSKI RADOVI </t>
  </si>
  <si>
    <t>S V E U K U P N O:</t>
  </si>
  <si>
    <r>
      <t>m</t>
    </r>
    <r>
      <rPr>
        <sz val="9"/>
        <rFont val="Calibri"/>
        <family val="2"/>
        <charset val="238"/>
      </rPr>
      <t>³</t>
    </r>
  </si>
  <si>
    <r>
      <t>m</t>
    </r>
    <r>
      <rPr>
        <sz val="9"/>
        <rFont val="Calibri"/>
        <family val="2"/>
        <charset val="238"/>
      </rPr>
      <t>²</t>
    </r>
  </si>
  <si>
    <t>zid je visok i do 1 metar visine</t>
  </si>
  <si>
    <t>NAPOMENA: Ovim troškovnikom obuhvaćena je po stavkama zamjena priključnih vodova sanitarne tople vode i recirkulacije  putem cjevovoda u rovu od priključka na glavni vod do priključnog šahta smještajnih jedinica, kompletno sa svim materijalom, potrebitim radom i transportima do gradilišta, na gradilištu i građevini. Dobava = nabava+doprema (s istovarom na gradilištu).</t>
  </si>
  <si>
    <t xml:space="preserve">Dobava, montaža i spajanje horizontalnih vodova vodoinstalacije za dovod tople vode do objekata od polipropilen random cijevi (PP-R cijevi) kao Fusiotherm SDR 7,4 sa spojnim dijelovima i spojnim materijalom. Izdržljivost na probni tlak od 10,0 bara. Cijevi se proizvode u skladu sa HRN GC.6.701/702; EN ISO 15874 (2003); DIN 8077 (1999); 8078 (1996); 16962 (2000). Vod se polaže u rov. Nabavne dužine cijevi su L= 4,0 m ili u kolutovima. Povećano za 5-7%. Obračun po m' cijevi sa spojnim (fazonskim) komadima.
</t>
  </si>
  <si>
    <t xml:space="preserve">Odvoz preostalog materijala iz iskopa na vanjsko odlagalište (deponija) ili drugu lokaciju u kampu koju odredi Investitor. Izvedeno potpuno s utovarom i istovarom materijala, te planiranjem na odlagalištu. Obračun po m3 u rastresitom stanju (Kf rastr.= 1,25).  
(54 – 29) x 1,25 = 31,30 m3)
</t>
  </si>
  <si>
    <t>stavka obuhvaća svaku granu tlačenja zasebno</t>
  </si>
  <si>
    <t xml:space="preserve">2021/2020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</si>
</sst>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k_n_-;\-* #,##0.00\ _k_n_-;_-* &quot;-&quot;??\ _k_n_-;_-@_-"/>
    <numFmt numFmtId="165" formatCode="dd/mm/yy"/>
    <numFmt numFmtId="166" formatCode="_-* #,##0.00\ _k_n_-;\-* #,##0.00\ _k_n_-;_-* \-??\ _k_n_-;_-@_-"/>
  </numFmts>
  <fonts count="39" x14ac:knownFonts="1">
    <font>
      <sz val="11"/>
      <color theme="1"/>
      <name val="Calibri"/>
      <family val="2"/>
      <charset val="238"/>
      <scheme val="minor"/>
    </font>
    <font>
      <sz val="11"/>
      <color theme="1"/>
      <name val="Calibri"/>
      <family val="2"/>
      <charset val="238"/>
      <scheme val="minor"/>
    </font>
    <font>
      <sz val="10"/>
      <name val="Arial"/>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4"/>
      <name val="Calibri"/>
      <family val="2"/>
      <charset val="238"/>
    </font>
    <font>
      <b/>
      <sz val="13"/>
      <color indexed="54"/>
      <name val="Calibri"/>
      <family val="2"/>
      <charset val="238"/>
    </font>
    <font>
      <b/>
      <sz val="11"/>
      <color indexed="54"/>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sz val="18"/>
      <color indexed="54"/>
      <name val="Calibri Light"/>
      <family val="2"/>
      <charset val="238"/>
    </font>
    <font>
      <b/>
      <sz val="11"/>
      <color indexed="8"/>
      <name val="Calibri"/>
      <family val="2"/>
      <charset val="238"/>
    </font>
    <font>
      <sz val="11"/>
      <color indexed="10"/>
      <name val="Calibri"/>
      <family val="2"/>
      <charset val="238"/>
    </font>
    <font>
      <sz val="9"/>
      <name val="Arial"/>
      <family val="2"/>
      <charset val="238"/>
    </font>
    <font>
      <sz val="11"/>
      <name val="Arial"/>
      <family val="2"/>
      <charset val="238"/>
    </font>
    <font>
      <b/>
      <sz val="9"/>
      <name val="Arial"/>
      <family val="2"/>
      <charset val="238"/>
    </font>
    <font>
      <b/>
      <sz val="12"/>
      <name val="Arial"/>
      <family val="2"/>
      <charset val="238"/>
    </font>
    <font>
      <b/>
      <sz val="10"/>
      <name val="Arial"/>
      <family val="2"/>
      <charset val="238"/>
    </font>
    <font>
      <b/>
      <sz val="11"/>
      <name val="Arial"/>
      <family val="2"/>
      <charset val="238"/>
    </font>
    <font>
      <sz val="12"/>
      <name val="Arial"/>
      <family val="2"/>
      <charset val="238"/>
    </font>
    <font>
      <b/>
      <u/>
      <sz val="10"/>
      <name val="Arial"/>
      <family val="2"/>
      <charset val="238"/>
    </font>
    <font>
      <sz val="10"/>
      <name val="Calibri"/>
      <family val="2"/>
      <charset val="238"/>
    </font>
    <font>
      <i/>
      <sz val="9"/>
      <name val="Arial"/>
      <family val="2"/>
      <charset val="238"/>
    </font>
    <font>
      <i/>
      <sz val="10"/>
      <name val="Arial"/>
      <family val="2"/>
      <charset val="238"/>
    </font>
    <font>
      <i/>
      <sz val="10"/>
      <name val="GreekC"/>
      <charset val="238"/>
    </font>
    <font>
      <i/>
      <sz val="10"/>
      <name val="Symbol"/>
      <family val="1"/>
      <charset val="2"/>
    </font>
    <font>
      <sz val="7"/>
      <name val="Arial"/>
      <family val="2"/>
      <charset val="238"/>
    </font>
    <font>
      <sz val="11"/>
      <name val="Calibri"/>
      <family val="2"/>
      <charset val="238"/>
      <scheme val="minor"/>
    </font>
    <font>
      <b/>
      <sz val="14"/>
      <name val="Arial"/>
      <family val="2"/>
      <charset val="238"/>
    </font>
    <font>
      <b/>
      <i/>
      <sz val="9"/>
      <name val="Arial"/>
      <family val="2"/>
      <charset val="238"/>
    </font>
    <font>
      <b/>
      <sz val="11"/>
      <name val="Calibri"/>
      <family val="2"/>
      <charset val="238"/>
      <scheme val="minor"/>
    </font>
    <font>
      <sz val="9"/>
      <name val="Calibri"/>
      <family val="2"/>
      <charset val="238"/>
    </font>
  </fonts>
  <fills count="20">
    <fill>
      <patternFill patternType="none"/>
    </fill>
    <fill>
      <patternFill patternType="gray125"/>
    </fill>
    <fill>
      <patternFill patternType="solid">
        <fgColor indexed="27"/>
        <bgColor indexed="42"/>
      </patternFill>
    </fill>
    <fill>
      <patternFill patternType="solid">
        <fgColor indexed="47"/>
        <bgColor indexed="41"/>
      </patternFill>
    </fill>
    <fill>
      <patternFill patternType="solid">
        <fgColor indexed="9"/>
        <bgColor indexed="26"/>
      </patternFill>
    </fill>
    <fill>
      <patternFill patternType="solid">
        <fgColor indexed="26"/>
        <bgColor indexed="9"/>
      </patternFill>
    </fill>
    <fill>
      <patternFill patternType="solid">
        <fgColor indexed="31"/>
        <bgColor indexed="41"/>
      </patternFill>
    </fill>
    <fill>
      <patternFill patternType="solid">
        <fgColor indexed="42"/>
        <bgColor indexed="27"/>
      </patternFill>
    </fill>
    <fill>
      <patternFill patternType="solid">
        <fgColor indexed="44"/>
        <bgColor indexed="31"/>
      </patternFill>
    </fill>
    <fill>
      <patternFill patternType="solid">
        <fgColor indexed="22"/>
        <bgColor indexed="31"/>
      </patternFill>
    </fill>
    <fill>
      <patternFill patternType="solid">
        <fgColor indexed="43"/>
        <bgColor indexed="26"/>
      </patternFill>
    </fill>
    <fill>
      <patternFill patternType="solid">
        <fgColor indexed="49"/>
        <bgColor indexed="4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51"/>
        <bgColor indexed="13"/>
      </patternFill>
    </fill>
    <fill>
      <patternFill patternType="solid">
        <fgColor indexed="62"/>
        <bgColor indexed="56"/>
      </patternFill>
    </fill>
    <fill>
      <patternFill patternType="solid">
        <fgColor indexed="45"/>
        <bgColor indexed="29"/>
      </patternFill>
    </fill>
    <fill>
      <patternFill patternType="solid">
        <fgColor rgb="FF92D050"/>
        <bgColor indexed="64"/>
      </patternFill>
    </fill>
    <fill>
      <patternFill patternType="solid">
        <fgColor theme="0"/>
        <bgColor indexed="64"/>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right/>
      <top style="medium">
        <color indexed="8"/>
      </top>
      <bottom/>
      <diagonal/>
    </border>
    <border>
      <left style="medium">
        <color indexed="64"/>
      </left>
      <right/>
      <top/>
      <bottom/>
      <diagonal/>
    </border>
    <border>
      <left/>
      <right style="medium">
        <color indexed="64"/>
      </right>
      <top/>
      <bottom/>
      <diagonal/>
    </border>
    <border>
      <left style="medium">
        <color indexed="64"/>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medium">
        <color indexed="64"/>
      </left>
      <right style="medium">
        <color indexed="8"/>
      </right>
      <top style="medium">
        <color indexed="64"/>
      </top>
      <bottom/>
      <diagonal/>
    </border>
    <border>
      <left/>
      <right style="medium">
        <color indexed="8"/>
      </right>
      <top style="medium">
        <color indexed="8"/>
      </top>
      <bottom/>
      <diagonal/>
    </border>
    <border>
      <left/>
      <right style="medium">
        <color indexed="64"/>
      </right>
      <top style="medium">
        <color indexed="8"/>
      </top>
      <bottom/>
      <diagonal/>
    </border>
    <border>
      <left style="medium">
        <color indexed="64"/>
      </left>
      <right/>
      <top/>
      <bottom style="thin">
        <color indexed="8"/>
      </bottom>
      <diagonal/>
    </border>
    <border>
      <left/>
      <right/>
      <top/>
      <bottom style="thin">
        <color indexed="8"/>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s>
  <cellStyleXfs count="62">
    <xf numFmtId="0" fontId="0" fillId="0" borderId="0"/>
    <xf numFmtId="0" fontId="2"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2" borderId="0" applyNumberFormat="0" applyBorder="0" applyAlignment="0" applyProtection="0"/>
    <xf numFmtId="0" fontId="5" fillId="17" borderId="0" applyNumberFormat="0" applyBorder="0" applyAlignment="0" applyProtection="0"/>
    <xf numFmtId="0" fontId="6" fillId="4" borderId="1" applyNumberFormat="0" applyAlignment="0" applyProtection="0"/>
    <xf numFmtId="0" fontId="7" fillId="14" borderId="2" applyNumberFormat="0" applyAlignment="0" applyProtection="0"/>
    <xf numFmtId="164" fontId="2" fillId="0" borderId="0" applyFill="0" applyBorder="0" applyAlignment="0" applyProtection="0"/>
    <xf numFmtId="0" fontId="28" fillId="0" borderId="0"/>
    <xf numFmtId="0" fontId="3" fillId="0" borderId="0"/>
    <xf numFmtId="0" fontId="28" fillId="0" borderId="0"/>
    <xf numFmtId="0" fontId="8" fillId="0" borderId="0" applyNumberFormat="0" applyFill="0" applyBorder="0" applyAlignment="0" applyProtection="0"/>
    <xf numFmtId="0" fontId="9" fillId="7"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3" borderId="1" applyNumberFormat="0" applyAlignment="0" applyProtection="0"/>
    <xf numFmtId="0" fontId="14" fillId="0" borderId="6" applyNumberFormat="0" applyFill="0" applyAlignment="0" applyProtection="0"/>
    <xf numFmtId="0" fontId="15" fillId="1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 borderId="7" applyNumberFormat="0" applyAlignment="0" applyProtection="0"/>
    <xf numFmtId="0" fontId="16" fillId="4" borderId="8" applyNumberFormat="0" applyAlignment="0" applyProtection="0"/>
    <xf numFmtId="0" fontId="2" fillId="0" borderId="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166" fontId="2" fillId="0" borderId="0" applyFill="0" applyBorder="0" applyAlignment="0" applyProtection="0"/>
  </cellStyleXfs>
  <cellXfs count="184">
    <xf numFmtId="0" fontId="0" fillId="0" borderId="0" xfId="0"/>
    <xf numFmtId="0" fontId="2" fillId="0" borderId="0" xfId="42" applyFont="1" applyBorder="1"/>
    <xf numFmtId="4" fontId="2" fillId="0" borderId="0" xfId="31" applyNumberFormat="1" applyFont="1" applyBorder="1" applyAlignment="1" applyProtection="1">
      <alignment horizontal="right"/>
    </xf>
    <xf numFmtId="0" fontId="2" fillId="0" borderId="14" xfId="31" applyFont="1" applyBorder="1" applyAlignment="1" applyProtection="1">
      <alignment horizontal="center"/>
    </xf>
    <xf numFmtId="4" fontId="37" fillId="0" borderId="0" xfId="42" applyNumberFormat="1" applyFont="1" applyBorder="1" applyAlignment="1">
      <alignment horizontal="right" vertical="top"/>
    </xf>
    <xf numFmtId="4" fontId="20" fillId="0" borderId="15" xfId="31" applyNumberFormat="1" applyFont="1" applyBorder="1" applyAlignment="1" applyProtection="1">
      <alignment horizontal="right"/>
    </xf>
    <xf numFmtId="0" fontId="34" fillId="0" borderId="0" xfId="0" applyFont="1"/>
    <xf numFmtId="4" fontId="24" fillId="0" borderId="12" xfId="61" applyNumberFormat="1" applyFont="1" applyFill="1" applyBorder="1" applyAlignment="1" applyProtection="1">
      <alignment horizontal="right"/>
    </xf>
    <xf numFmtId="0" fontId="36" fillId="4" borderId="0" xfId="31" applyFont="1" applyFill="1" applyBorder="1" applyAlignment="1" applyProtection="1">
      <alignment horizontal="left" vertical="top" wrapText="1"/>
    </xf>
    <xf numFmtId="0" fontId="36" fillId="4" borderId="0" xfId="31" applyFont="1" applyFill="1" applyBorder="1" applyAlignment="1" applyProtection="1">
      <alignment horizontal="left"/>
    </xf>
    <xf numFmtId="0" fontId="2" fillId="0" borderId="0" xfId="54" applyFont="1" applyBorder="1" applyAlignment="1" applyProtection="1">
      <alignment horizontal="right" vertical="top"/>
    </xf>
    <xf numFmtId="165" fontId="2" fillId="0" borderId="0" xfId="31" applyNumberFormat="1" applyFont="1" applyFill="1" applyBorder="1" applyAlignment="1" applyProtection="1">
      <alignment horizontal="right" vertical="top"/>
    </xf>
    <xf numFmtId="0" fontId="2" fillId="0" borderId="11" xfId="31" applyFont="1" applyFill="1" applyBorder="1" applyAlignment="1" applyProtection="1">
      <alignment horizontal="right" vertical="top"/>
    </xf>
    <xf numFmtId="0" fontId="2" fillId="0" borderId="0" xfId="54" applyFont="1" applyFill="1" applyBorder="1" applyAlignment="1" applyProtection="1">
      <alignment horizontal="right" vertical="top" wrapText="1"/>
    </xf>
    <xf numFmtId="49" fontId="2" fillId="0" borderId="0" xfId="54" applyNumberFormat="1" applyFont="1" applyBorder="1" applyAlignment="1" applyProtection="1">
      <alignment horizontal="right" vertical="top"/>
    </xf>
    <xf numFmtId="49" fontId="2" fillId="0" borderId="0" xfId="54" applyNumberFormat="1" applyFont="1" applyFill="1" applyAlignment="1" applyProtection="1">
      <alignment horizontal="right" vertical="top" wrapText="1"/>
    </xf>
    <xf numFmtId="0" fontId="2" fillId="4" borderId="0" xfId="31" applyFont="1" applyFill="1" applyBorder="1" applyAlignment="1" applyProtection="1">
      <alignment horizontal="right" vertical="top"/>
    </xf>
    <xf numFmtId="0" fontId="2" fillId="0" borderId="0" xfId="31" applyFont="1" applyFill="1" applyBorder="1" applyAlignment="1" applyProtection="1">
      <alignment horizontal="right" vertical="top"/>
    </xf>
    <xf numFmtId="0" fontId="2" fillId="0" borderId="0" xfId="32" applyFont="1" applyFill="1" applyBorder="1" applyAlignment="1" applyProtection="1">
      <alignment horizontal="right" vertical="top"/>
    </xf>
    <xf numFmtId="49" fontId="2" fillId="0" borderId="0" xfId="54" applyNumberFormat="1" applyFont="1" applyAlignment="1" applyProtection="1">
      <alignment horizontal="right" vertical="top"/>
    </xf>
    <xf numFmtId="2" fontId="23" fillId="0" borderId="0" xfId="57" applyNumberFormat="1" applyFont="1" applyBorder="1" applyAlignment="1" applyProtection="1">
      <alignment horizontal="right"/>
    </xf>
    <xf numFmtId="0" fontId="36" fillId="4" borderId="0" xfId="31" applyFont="1" applyFill="1" applyBorder="1" applyAlignment="1" applyProtection="1">
      <alignment horizontal="justify"/>
    </xf>
    <xf numFmtId="2" fontId="35" fillId="0" borderId="0" xfId="31" applyNumberFormat="1" applyFont="1" applyFill="1" applyBorder="1" applyAlignment="1" applyProtection="1">
      <alignment horizontal="justify" vertical="top" wrapText="1"/>
    </xf>
    <xf numFmtId="0" fontId="22" fillId="0" borderId="10" xfId="31" applyFont="1" applyFill="1" applyBorder="1" applyAlignment="1" applyProtection="1">
      <alignment horizontal="left"/>
    </xf>
    <xf numFmtId="49" fontId="2" fillId="0" borderId="0" xfId="50" applyNumberFormat="1" applyFont="1" applyAlignment="1" applyProtection="1">
      <alignment horizontal="right" vertical="top"/>
    </xf>
    <xf numFmtId="0" fontId="24" fillId="0" borderId="0" xfId="50" applyNumberFormat="1" applyFont="1" applyAlignment="1" applyProtection="1">
      <alignment horizontal="right" vertical="top" wrapText="1"/>
    </xf>
    <xf numFmtId="0" fontId="27" fillId="0" borderId="0" xfId="54" applyFont="1" applyBorder="1" applyAlignment="1" applyProtection="1">
      <alignment horizontal="justify" vertical="top" wrapText="1"/>
    </xf>
    <xf numFmtId="4" fontId="26" fillId="0" borderId="0" xfId="54" applyNumberFormat="1" applyFont="1" applyBorder="1" applyAlignment="1" applyProtection="1">
      <alignment horizontal="right" vertical="center"/>
    </xf>
    <xf numFmtId="0" fontId="2" fillId="0" borderId="0" xfId="54" applyFont="1" applyBorder="1" applyAlignment="1" applyProtection="1">
      <alignment horizontal="justify" vertical="top" wrapText="1"/>
    </xf>
    <xf numFmtId="4" fontId="26" fillId="0" borderId="0" xfId="54" applyNumberFormat="1" applyFont="1" applyFill="1" applyBorder="1" applyAlignment="1" applyProtection="1">
      <alignment horizontal="right" vertical="center"/>
    </xf>
    <xf numFmtId="0" fontId="27" fillId="0" borderId="0" xfId="54" applyFont="1" applyAlignment="1" applyProtection="1">
      <alignment horizontal="left"/>
    </xf>
    <xf numFmtId="0" fontId="2" fillId="0" borderId="0" xfId="54" applyNumberFormat="1" applyFont="1" applyBorder="1" applyAlignment="1" applyProtection="1">
      <alignment horizontal="left" vertical="top" wrapText="1"/>
    </xf>
    <xf numFmtId="0" fontId="2" fillId="0" borderId="0" xfId="54" applyNumberFormat="1" applyFont="1" applyAlignment="1" applyProtection="1">
      <alignment horizontal="left" vertical="top" wrapText="1"/>
    </xf>
    <xf numFmtId="0" fontId="2" fillId="0" borderId="0" xfId="54" applyNumberFormat="1" applyFont="1" applyAlignment="1" applyProtection="1">
      <alignment horizontal="left" vertical="top"/>
    </xf>
    <xf numFmtId="0" fontId="2" fillId="0" borderId="0" xfId="54" applyNumberFormat="1" applyFont="1" applyAlignment="1" applyProtection="1">
      <alignment horizontal="justify" vertical="top"/>
    </xf>
    <xf numFmtId="2" fontId="25" fillId="0" borderId="0" xfId="31" applyNumberFormat="1" applyFont="1" applyFill="1" applyBorder="1" applyAlignment="1" applyProtection="1">
      <alignment horizontal="justify" vertical="top" wrapText="1"/>
    </xf>
    <xf numFmtId="0" fontId="24" fillId="0" borderId="0" xfId="51" applyNumberFormat="1" applyFont="1" applyFill="1" applyBorder="1" applyAlignment="1" applyProtection="1">
      <alignment vertical="top"/>
    </xf>
    <xf numFmtId="0" fontId="24" fillId="0" borderId="0" xfId="31" applyFont="1" applyFill="1" applyBorder="1" applyAlignment="1" applyProtection="1">
      <alignment horizontal="justify" vertical="top"/>
    </xf>
    <xf numFmtId="0" fontId="24" fillId="0" borderId="0" xfId="31" applyFont="1" applyBorder="1" applyAlignment="1" applyProtection="1">
      <alignment horizontal="justify" vertical="top"/>
    </xf>
    <xf numFmtId="0" fontId="20" fillId="0" borderId="0" xfId="31" applyFont="1" applyBorder="1" applyAlignment="1" applyProtection="1">
      <alignment horizontal="justify" vertical="top" wrapText="1"/>
    </xf>
    <xf numFmtId="0" fontId="30" fillId="0" borderId="0" xfId="54" applyFont="1" applyFill="1" applyBorder="1" applyAlignment="1" applyProtection="1">
      <alignment horizontal="justify" vertical="top" wrapText="1"/>
    </xf>
    <xf numFmtId="4" fontId="20" fillId="0" borderId="0" xfId="32" applyNumberFormat="1" applyFont="1" applyBorder="1" applyAlignment="1" applyProtection="1">
      <alignment horizontal="right"/>
      <protection locked="0"/>
    </xf>
    <xf numFmtId="49" fontId="30" fillId="0" borderId="0" xfId="54" applyNumberFormat="1" applyFont="1" applyFill="1" applyAlignment="1" applyProtection="1">
      <alignment horizontal="justify" vertical="top" wrapText="1"/>
    </xf>
    <xf numFmtId="0" fontId="29" fillId="0" borderId="0" xfId="31" applyFont="1" applyBorder="1" applyAlignment="1" applyProtection="1">
      <alignment horizontal="justify" vertical="top"/>
    </xf>
    <xf numFmtId="0" fontId="30" fillId="0" borderId="0" xfId="54" applyNumberFormat="1" applyFont="1" applyAlignment="1" applyProtection="1">
      <alignment horizontal="justify" vertical="top"/>
    </xf>
    <xf numFmtId="0" fontId="30" fillId="0" borderId="0" xfId="54" applyNumberFormat="1" applyFont="1" applyAlignment="1" applyProtection="1">
      <alignment horizontal="justify" vertical="top" wrapText="1"/>
    </xf>
    <xf numFmtId="0" fontId="30" fillId="0" borderId="0" xfId="54" applyNumberFormat="1" applyFont="1" applyBorder="1" applyAlignment="1" applyProtection="1">
      <alignment horizontal="justify" vertical="top"/>
    </xf>
    <xf numFmtId="49" fontId="30" fillId="0" borderId="0" xfId="54" applyNumberFormat="1" applyFont="1" applyAlignment="1" applyProtection="1">
      <alignment horizontal="justify" wrapText="1"/>
    </xf>
    <xf numFmtId="0" fontId="30" fillId="0" borderId="0" xfId="52" applyFont="1" applyAlignment="1">
      <alignment vertical="top" wrapText="1"/>
    </xf>
    <xf numFmtId="4" fontId="2" fillId="0" borderId="0" xfId="32" applyNumberFormat="1" applyFont="1" applyBorder="1" applyAlignment="1" applyProtection="1">
      <alignment horizontal="right"/>
      <protection locked="0"/>
    </xf>
    <xf numFmtId="0" fontId="30" fillId="0" borderId="0" xfId="52" applyFont="1" applyAlignment="1">
      <alignment horizontal="justify" vertical="top" wrapText="1"/>
    </xf>
    <xf numFmtId="0" fontId="30" fillId="0" borderId="0" xfId="54" applyFont="1" applyAlignment="1">
      <alignment vertical="top" wrapText="1"/>
    </xf>
    <xf numFmtId="0" fontId="30" fillId="0" borderId="0" xfId="54" applyNumberFormat="1" applyFont="1" applyAlignment="1">
      <alignment vertical="top" wrapText="1"/>
    </xf>
    <xf numFmtId="0" fontId="30" fillId="0" borderId="0" xfId="54" applyNumberFormat="1" applyFont="1" applyFill="1" applyAlignment="1">
      <alignment vertical="top" wrapText="1"/>
    </xf>
    <xf numFmtId="0" fontId="30" fillId="0" borderId="0" xfId="42" applyNumberFormat="1" applyFont="1" applyFill="1" applyBorder="1" applyAlignment="1" applyProtection="1">
      <alignment horizontal="justify" vertical="top" wrapText="1"/>
    </xf>
    <xf numFmtId="0" fontId="30" fillId="0" borderId="0" xfId="50" applyNumberFormat="1" applyFont="1" applyBorder="1" applyAlignment="1" applyProtection="1">
      <alignment horizontal="justify" vertical="top" wrapText="1"/>
    </xf>
    <xf numFmtId="0" fontId="30" fillId="0" borderId="0" xfId="54" applyNumberFormat="1" applyFont="1" applyBorder="1" applyAlignment="1" applyProtection="1">
      <alignment horizontal="justify" vertical="top" wrapText="1"/>
    </xf>
    <xf numFmtId="4" fontId="2" fillId="0" borderId="0" xfId="54" applyNumberFormat="1" applyFont="1" applyBorder="1" applyAlignment="1" applyProtection="1">
      <alignment horizontal="right"/>
      <protection locked="0"/>
    </xf>
    <xf numFmtId="0" fontId="30" fillId="0" borderId="0" xfId="53" applyFont="1" applyBorder="1" applyAlignment="1">
      <alignment horizontal="justify" vertical="top"/>
    </xf>
    <xf numFmtId="0" fontId="29" fillId="0" borderId="0" xfId="31" applyFont="1" applyBorder="1" applyAlignment="1" applyProtection="1">
      <alignment horizontal="justify" vertical="top" wrapText="1"/>
    </xf>
    <xf numFmtId="4" fontId="20" fillId="4" borderId="0" xfId="32" applyNumberFormat="1" applyFont="1" applyFill="1" applyBorder="1" applyAlignment="1" applyProtection="1">
      <alignment horizontal="right"/>
      <protection locked="0"/>
    </xf>
    <xf numFmtId="0" fontId="22" fillId="0" borderId="0" xfId="31" applyFont="1" applyBorder="1" applyAlignment="1" applyProtection="1">
      <alignment horizontal="left"/>
    </xf>
    <xf numFmtId="0" fontId="30" fillId="0" borderId="0" xfId="31" applyFont="1" applyBorder="1" applyAlignment="1" applyProtection="1">
      <alignment horizontal="justify" vertical="top" wrapText="1"/>
    </xf>
    <xf numFmtId="0" fontId="30" fillId="0" borderId="0" xfId="31" applyFont="1" applyBorder="1" applyAlignment="1" applyProtection="1">
      <alignment horizontal="justify" vertical="top"/>
    </xf>
    <xf numFmtId="4" fontId="20" fillId="0" borderId="0" xfId="32" applyNumberFormat="1" applyFont="1" applyFill="1" applyBorder="1" applyAlignment="1" applyProtection="1">
      <alignment horizontal="right"/>
      <protection locked="0"/>
    </xf>
    <xf numFmtId="0" fontId="30" fillId="0" borderId="0" xfId="54" applyFont="1" applyBorder="1" applyAlignment="1" applyProtection="1">
      <alignment horizontal="justify" vertical="top" wrapText="1"/>
    </xf>
    <xf numFmtId="0" fontId="29" fillId="4" borderId="0" xfId="31" applyFont="1" applyFill="1" applyBorder="1" applyAlignment="1" applyProtection="1">
      <alignment horizontal="left" vertical="top" wrapText="1"/>
    </xf>
    <xf numFmtId="4" fontId="2" fillId="4" borderId="0" xfId="32" applyNumberFormat="1" applyFont="1" applyFill="1" applyBorder="1" applyAlignment="1" applyProtection="1">
      <alignment horizontal="right"/>
      <protection locked="0"/>
    </xf>
    <xf numFmtId="0" fontId="2" fillId="0" borderId="0" xfId="31" applyFont="1" applyBorder="1" applyAlignment="1" applyProtection="1">
      <alignment horizontal="justify" vertical="top" wrapText="1"/>
    </xf>
    <xf numFmtId="0" fontId="30" fillId="0" borderId="0" xfId="54" applyNumberFormat="1" applyFont="1" applyFill="1" applyBorder="1" applyAlignment="1">
      <alignment vertical="top" wrapText="1"/>
    </xf>
    <xf numFmtId="0" fontId="22" fillId="0" borderId="10" xfId="54" applyFont="1" applyBorder="1" applyAlignment="1" applyProtection="1">
      <alignment horizontal="right" wrapText="1"/>
    </xf>
    <xf numFmtId="4" fontId="20" fillId="0" borderId="10" xfId="61" applyNumberFormat="1" applyFont="1" applyFill="1" applyBorder="1" applyAlignment="1" applyProtection="1">
      <alignment horizontal="right"/>
      <protection locked="0"/>
    </xf>
    <xf numFmtId="0" fontId="24" fillId="0" borderId="0" xfId="31" applyFont="1" applyBorder="1" applyAlignment="1" applyProtection="1">
      <alignment horizontal="justify"/>
    </xf>
    <xf numFmtId="0" fontId="22" fillId="0" borderId="0" xfId="31" applyFont="1" applyFill="1" applyBorder="1" applyAlignment="1" applyProtection="1">
      <alignment horizontal="left" vertical="top"/>
    </xf>
    <xf numFmtId="0" fontId="20" fillId="0" borderId="0" xfId="31" applyFont="1" applyFill="1" applyBorder="1" applyAlignment="1" applyProtection="1">
      <alignment horizontal="left"/>
    </xf>
    <xf numFmtId="0" fontId="20" fillId="0" borderId="0" xfId="31" applyFont="1" applyFill="1" applyBorder="1" applyAlignment="1" applyProtection="1">
      <alignment horizontal="justify"/>
    </xf>
    <xf numFmtId="0" fontId="20" fillId="0" borderId="0" xfId="31" applyFont="1" applyFill="1" applyBorder="1" applyAlignment="1" applyProtection="1">
      <alignment horizontal="justify" wrapText="1"/>
    </xf>
    <xf numFmtId="0" fontId="25" fillId="0" borderId="13" xfId="30" applyFont="1" applyBorder="1" applyAlignment="1" applyProtection="1">
      <alignment horizontal="right" vertical="center" wrapText="1"/>
    </xf>
    <xf numFmtId="0" fontId="23" fillId="0" borderId="0" xfId="50" applyNumberFormat="1" applyFont="1" applyAlignment="1" applyProtection="1">
      <alignment horizontal="justify" vertical="top" wrapText="1"/>
    </xf>
    <xf numFmtId="4" fontId="23" fillId="0" borderId="0" xfId="54" applyNumberFormat="1" applyFont="1" applyBorder="1" applyAlignment="1" applyProtection="1">
      <alignment horizontal="right"/>
      <protection locked="0"/>
    </xf>
    <xf numFmtId="4" fontId="23" fillId="0" borderId="0" xfId="54" applyNumberFormat="1" applyFont="1" applyFill="1" applyBorder="1" applyAlignment="1" applyProtection="1">
      <alignment horizontal="right"/>
      <protection locked="0"/>
    </xf>
    <xf numFmtId="4" fontId="2" fillId="0" borderId="0" xfId="61" applyNumberFormat="1" applyFont="1" applyFill="1" applyBorder="1" applyAlignment="1" applyProtection="1">
      <alignment horizontal="right" wrapText="1"/>
    </xf>
    <xf numFmtId="4" fontId="2" fillId="0" borderId="0" xfId="54" applyNumberFormat="1" applyFont="1" applyBorder="1" applyAlignment="1" applyProtection="1">
      <alignment horizontal="right" vertical="top" wrapText="1"/>
    </xf>
    <xf numFmtId="4" fontId="22" fillId="0" borderId="0" xfId="32" applyNumberFormat="1" applyFont="1" applyBorder="1" applyAlignment="1" applyProtection="1">
      <alignment horizontal="right"/>
    </xf>
    <xf numFmtId="4" fontId="22" fillId="0" borderId="0" xfId="32" applyNumberFormat="1" applyFont="1" applyFill="1" applyBorder="1" applyAlignment="1" applyProtection="1">
      <alignment horizontal="right"/>
      <protection locked="0"/>
    </xf>
    <xf numFmtId="4" fontId="22" fillId="0" borderId="0" xfId="32" applyNumberFormat="1" applyFont="1" applyFill="1" applyBorder="1" applyAlignment="1" applyProtection="1">
      <alignment horizontal="right"/>
    </xf>
    <xf numFmtId="4" fontId="22" fillId="4" borderId="0" xfId="32" applyNumberFormat="1" applyFont="1" applyFill="1" applyBorder="1" applyAlignment="1" applyProtection="1">
      <alignment horizontal="right"/>
      <protection locked="0"/>
    </xf>
    <xf numFmtId="4" fontId="22" fillId="0" borderId="0" xfId="32" applyNumberFormat="1" applyFont="1" applyBorder="1" applyAlignment="1" applyProtection="1">
      <alignment horizontal="right"/>
      <protection locked="0"/>
    </xf>
    <xf numFmtId="4" fontId="20" fillId="0" borderId="0" xfId="61" applyNumberFormat="1" applyFont="1" applyFill="1" applyBorder="1" applyAlignment="1" applyProtection="1">
      <alignment horizontal="right"/>
    </xf>
    <xf numFmtId="4" fontId="2" fillId="0" borderId="0" xfId="54" applyNumberFormat="1" applyFont="1" applyBorder="1" applyAlignment="1">
      <alignment horizontal="right" wrapText="1"/>
    </xf>
    <xf numFmtId="4" fontId="2" fillId="0" borderId="0" xfId="54" applyNumberFormat="1" applyFont="1" applyFill="1" applyBorder="1" applyAlignment="1">
      <alignment horizontal="right" wrapText="1"/>
    </xf>
    <xf numFmtId="4" fontId="2" fillId="0" borderId="0" xfId="54" applyNumberFormat="1" applyFont="1" applyBorder="1" applyAlignment="1" applyProtection="1">
      <alignment horizontal="right"/>
    </xf>
    <xf numFmtId="4" fontId="20" fillId="0" borderId="0" xfId="31" applyNumberFormat="1" applyFont="1" applyBorder="1" applyAlignment="1" applyProtection="1">
      <alignment horizontal="right"/>
    </xf>
    <xf numFmtId="4" fontId="20" fillId="0" borderId="0" xfId="32" applyNumberFormat="1" applyFont="1" applyBorder="1" applyAlignment="1" applyProtection="1">
      <alignment horizontal="right"/>
    </xf>
    <xf numFmtId="4" fontId="2" fillId="4" borderId="0" xfId="61" applyNumberFormat="1" applyFont="1" applyFill="1" applyBorder="1" applyAlignment="1" applyProtection="1">
      <alignment horizontal="right"/>
    </xf>
    <xf numFmtId="4" fontId="20" fillId="0" borderId="0" xfId="31" applyNumberFormat="1" applyFont="1" applyFill="1" applyBorder="1" applyAlignment="1" applyProtection="1">
      <alignment horizontal="right"/>
    </xf>
    <xf numFmtId="4" fontId="20" fillId="4" borderId="0" xfId="61" applyNumberFormat="1" applyFont="1" applyFill="1" applyBorder="1" applyAlignment="1" applyProtection="1">
      <alignment horizontal="right"/>
    </xf>
    <xf numFmtId="4" fontId="2" fillId="0" borderId="0" xfId="54" applyNumberFormat="1" applyFont="1" applyFill="1" applyBorder="1" applyAlignment="1">
      <alignment horizontal="right"/>
    </xf>
    <xf numFmtId="4" fontId="20" fillId="0" borderId="10" xfId="61" applyNumberFormat="1" applyFont="1" applyFill="1" applyBorder="1" applyAlignment="1" applyProtection="1">
      <alignment horizontal="right"/>
    </xf>
    <xf numFmtId="4" fontId="2" fillId="0" borderId="0" xfId="42" applyNumberFormat="1" applyFont="1" applyBorder="1" applyAlignment="1">
      <alignment horizontal="right"/>
    </xf>
    <xf numFmtId="4" fontId="2" fillId="0" borderId="15" xfId="50" applyNumberFormat="1" applyFont="1" applyBorder="1" applyAlignment="1" applyProtection="1">
      <alignment horizontal="right"/>
    </xf>
    <xf numFmtId="0" fontId="26" fillId="0" borderId="14" xfId="54" applyFont="1" applyBorder="1" applyAlignment="1" applyProtection="1">
      <alignment horizontal="center" vertical="center"/>
    </xf>
    <xf numFmtId="0" fontId="2" fillId="0" borderId="14" xfId="54" applyNumberFormat="1" applyFont="1" applyBorder="1" applyAlignment="1" applyProtection="1">
      <alignment horizontal="left" vertical="top" wrapText="1"/>
    </xf>
    <xf numFmtId="0" fontId="2" fillId="0" borderId="14" xfId="54" applyFont="1" applyBorder="1" applyAlignment="1" applyProtection="1">
      <alignment horizontal="left"/>
    </xf>
    <xf numFmtId="4" fontId="2" fillId="0" borderId="0" xfId="54" applyNumberFormat="1" applyFont="1" applyFill="1" applyBorder="1" applyAlignment="1" applyProtection="1">
      <alignment horizontal="right"/>
      <protection locked="0"/>
    </xf>
    <xf numFmtId="0" fontId="2" fillId="0" borderId="14" xfId="54" applyFont="1" applyBorder="1" applyAlignment="1" applyProtection="1">
      <alignment horizontal="left" wrapText="1"/>
    </xf>
    <xf numFmtId="4" fontId="2" fillId="0" borderId="0" xfId="54" applyNumberFormat="1" applyFont="1" applyBorder="1" applyAlignment="1" applyProtection="1">
      <alignment horizontal="right" wrapText="1"/>
    </xf>
    <xf numFmtId="4" fontId="2" fillId="0" borderId="0" xfId="54" applyNumberFormat="1" applyFont="1" applyFill="1" applyBorder="1" applyAlignment="1" applyProtection="1">
      <alignment horizontal="right" wrapText="1"/>
      <protection locked="0"/>
    </xf>
    <xf numFmtId="0" fontId="22" fillId="0" borderId="14" xfId="32" applyFont="1" applyBorder="1" applyAlignment="1" applyProtection="1">
      <alignment horizontal="center"/>
    </xf>
    <xf numFmtId="4" fontId="22" fillId="0" borderId="15" xfId="32" applyNumberFormat="1" applyFont="1" applyBorder="1" applyAlignment="1" applyProtection="1">
      <alignment horizontal="right" vertical="center"/>
    </xf>
    <xf numFmtId="0" fontId="22" fillId="0" borderId="14" xfId="32" applyFont="1" applyFill="1" applyBorder="1" applyAlignment="1" applyProtection="1">
      <alignment horizontal="center"/>
    </xf>
    <xf numFmtId="4" fontId="22" fillId="0" borderId="15" xfId="32" applyNumberFormat="1" applyFont="1" applyFill="1" applyBorder="1" applyAlignment="1" applyProtection="1">
      <alignment horizontal="right" vertical="center"/>
    </xf>
    <xf numFmtId="4" fontId="22" fillId="4" borderId="15" xfId="32" applyNumberFormat="1" applyFont="1" applyFill="1" applyBorder="1" applyAlignment="1" applyProtection="1">
      <alignment horizontal="right" vertical="center"/>
    </xf>
    <xf numFmtId="0" fontId="20" fillId="0" borderId="14" xfId="31" applyFont="1" applyBorder="1" applyProtection="1"/>
    <xf numFmtId="0" fontId="20" fillId="4" borderId="14" xfId="31" applyFont="1" applyFill="1" applyBorder="1" applyProtection="1"/>
    <xf numFmtId="0" fontId="20" fillId="0" borderId="14" xfId="31" applyFont="1" applyBorder="1" applyAlignment="1" applyProtection="1">
      <alignment horizontal="center"/>
    </xf>
    <xf numFmtId="0" fontId="2" fillId="0" borderId="14" xfId="54" applyFont="1" applyFill="1" applyBorder="1" applyAlignment="1" applyProtection="1">
      <alignment horizontal="center"/>
    </xf>
    <xf numFmtId="0" fontId="2" fillId="0" borderId="14" xfId="42" applyFont="1" applyFill="1" applyBorder="1" applyAlignment="1" applyProtection="1">
      <alignment horizontal="center"/>
    </xf>
    <xf numFmtId="4" fontId="2" fillId="0" borderId="0" xfId="54" applyNumberFormat="1" applyFont="1" applyFill="1" applyBorder="1" applyAlignment="1" applyProtection="1">
      <alignment horizontal="right"/>
    </xf>
    <xf numFmtId="4" fontId="2" fillId="0" borderId="15" xfId="61" applyNumberFormat="1" applyFont="1" applyFill="1" applyBorder="1" applyAlignment="1" applyProtection="1">
      <alignment horizontal="right"/>
    </xf>
    <xf numFmtId="0" fontId="2" fillId="0" borderId="14" xfId="54" applyFont="1" applyFill="1" applyBorder="1" applyAlignment="1" applyProtection="1">
      <alignment horizontal="right"/>
    </xf>
    <xf numFmtId="0" fontId="2" fillId="0" borderId="14" xfId="54" applyFont="1" applyFill="1" applyBorder="1" applyAlignment="1" applyProtection="1">
      <alignment horizontal="center" vertical="center"/>
    </xf>
    <xf numFmtId="0" fontId="2" fillId="0" borderId="14" xfId="54" applyFont="1" applyBorder="1" applyAlignment="1">
      <alignment horizontal="center" wrapText="1"/>
    </xf>
    <xf numFmtId="0" fontId="2" fillId="0" borderId="14" xfId="54" applyFont="1" applyBorder="1" applyAlignment="1" applyProtection="1">
      <alignment horizontal="center"/>
    </xf>
    <xf numFmtId="0" fontId="21" fillId="0" borderId="14" xfId="54" applyFont="1" applyFill="1" applyBorder="1" applyAlignment="1" applyProtection="1">
      <alignment horizontal="center"/>
    </xf>
    <xf numFmtId="4" fontId="21" fillId="0" borderId="0" xfId="54" applyNumberFormat="1" applyFont="1" applyFill="1" applyBorder="1" applyAlignment="1" applyProtection="1">
      <alignment horizontal="right"/>
    </xf>
    <xf numFmtId="0" fontId="2" fillId="0" borderId="14" xfId="54" applyFont="1" applyFill="1" applyBorder="1" applyAlignment="1">
      <alignment horizontal="center" wrapText="1"/>
    </xf>
    <xf numFmtId="0" fontId="2" fillId="0" borderId="14" xfId="54" applyFont="1" applyBorder="1" applyAlignment="1" applyProtection="1">
      <alignment horizontal="right"/>
    </xf>
    <xf numFmtId="0" fontId="20" fillId="0" borderId="14" xfId="32" applyFont="1" applyBorder="1" applyProtection="1"/>
    <xf numFmtId="0" fontId="2" fillId="4" borderId="14" xfId="31" applyFont="1" applyFill="1" applyBorder="1" applyAlignment="1" applyProtection="1">
      <alignment horizontal="center"/>
    </xf>
    <xf numFmtId="0" fontId="20" fillId="4" borderId="14" xfId="31" applyFont="1" applyFill="1" applyBorder="1" applyAlignment="1" applyProtection="1">
      <alignment horizontal="center"/>
    </xf>
    <xf numFmtId="0" fontId="20" fillId="0" borderId="16" xfId="54" applyFont="1" applyBorder="1" applyAlignment="1" applyProtection="1">
      <alignment horizontal="center"/>
    </xf>
    <xf numFmtId="4" fontId="22" fillId="0" borderId="17" xfId="61" applyNumberFormat="1" applyFont="1" applyFill="1" applyBorder="1" applyAlignment="1" applyProtection="1">
      <alignment horizontal="right"/>
      <protection locked="0"/>
    </xf>
    <xf numFmtId="4" fontId="20" fillId="0" borderId="15" xfId="61" applyNumberFormat="1" applyFont="1" applyFill="1" applyBorder="1" applyAlignment="1" applyProtection="1">
      <alignment horizontal="right"/>
    </xf>
    <xf numFmtId="0" fontId="20" fillId="0" borderId="14" xfId="31" applyFont="1" applyFill="1" applyBorder="1" applyAlignment="1" applyProtection="1">
      <alignment horizontal="center"/>
    </xf>
    <xf numFmtId="4" fontId="2" fillId="0" borderId="15" xfId="31" applyNumberFormat="1" applyFont="1" applyFill="1" applyBorder="1" applyAlignment="1" applyProtection="1">
      <alignment horizontal="right"/>
    </xf>
    <xf numFmtId="0" fontId="20" fillId="0" borderId="14" xfId="31" applyFont="1" applyFill="1" applyBorder="1" applyAlignment="1" applyProtection="1">
      <alignment horizontal="center" vertical="top"/>
    </xf>
    <xf numFmtId="4" fontId="2" fillId="0" borderId="15" xfId="61" applyNumberFormat="1" applyFont="1" applyFill="1" applyBorder="1" applyAlignment="1" applyProtection="1">
      <alignment horizontal="right" vertical="top"/>
    </xf>
    <xf numFmtId="4" fontId="20" fillId="0" borderId="15" xfId="32" applyNumberFormat="1" applyFont="1" applyFill="1" applyBorder="1" applyAlignment="1" applyProtection="1">
      <alignment horizontal="right"/>
      <protection locked="0"/>
    </xf>
    <xf numFmtId="0" fontId="25" fillId="0" borderId="18" xfId="30" applyFont="1" applyBorder="1" applyAlignment="1" applyProtection="1">
      <alignment vertical="center"/>
    </xf>
    <xf numFmtId="4" fontId="25" fillId="0" borderId="19" xfId="30" applyNumberFormat="1" applyFont="1" applyBorder="1" applyAlignment="1" applyProtection="1">
      <alignment horizontal="right" vertical="center"/>
    </xf>
    <xf numFmtId="4" fontId="25" fillId="0" borderId="19" xfId="30" applyNumberFormat="1" applyFont="1" applyBorder="1" applyAlignment="1" applyProtection="1">
      <alignment horizontal="right" vertical="center"/>
      <protection locked="0"/>
    </xf>
    <xf numFmtId="4" fontId="25" fillId="18" borderId="20" xfId="30" applyNumberFormat="1" applyFont="1" applyFill="1" applyBorder="1" applyAlignment="1" applyProtection="1">
      <alignment horizontal="right" vertical="center"/>
    </xf>
    <xf numFmtId="4" fontId="20" fillId="19" borderId="0" xfId="61" applyNumberFormat="1" applyFont="1" applyFill="1" applyBorder="1" applyAlignment="1" applyProtection="1">
      <alignment horizontal="right"/>
    </xf>
    <xf numFmtId="4" fontId="20" fillId="19" borderId="0" xfId="32" applyNumberFormat="1" applyFont="1" applyFill="1" applyBorder="1" applyAlignment="1" applyProtection="1">
      <alignment horizontal="right"/>
      <protection locked="0"/>
    </xf>
    <xf numFmtId="4" fontId="2" fillId="19" borderId="15" xfId="61" applyNumberFormat="1" applyFont="1" applyFill="1" applyBorder="1" applyAlignment="1" applyProtection="1">
      <alignment horizontal="right"/>
    </xf>
    <xf numFmtId="4" fontId="20" fillId="19" borderId="0" xfId="31" applyNumberFormat="1" applyFont="1" applyFill="1" applyBorder="1" applyAlignment="1" applyProtection="1">
      <alignment horizontal="right"/>
    </xf>
    <xf numFmtId="0" fontId="2" fillId="0" borderId="0" xfId="31" applyFont="1" applyFill="1" applyBorder="1" applyAlignment="1" applyProtection="1">
      <alignment horizontal="justify" vertical="top" wrapText="1"/>
    </xf>
    <xf numFmtId="0" fontId="20" fillId="0" borderId="0" xfId="31" applyFont="1" applyFill="1" applyBorder="1" applyAlignment="1" applyProtection="1">
      <alignment horizontal="justify" vertical="top" wrapText="1"/>
    </xf>
    <xf numFmtId="0" fontId="20" fillId="0" borderId="0" xfId="31" applyFont="1" applyBorder="1" applyAlignment="1" applyProtection="1">
      <alignment horizontal="justify" vertical="top"/>
    </xf>
    <xf numFmtId="4" fontId="33" fillId="0" borderId="21" xfId="44" applyNumberFormat="1" applyFont="1" applyFill="1" applyBorder="1" applyAlignment="1" applyProtection="1">
      <alignment horizontal="center" wrapText="1"/>
      <protection locked="0"/>
    </xf>
    <xf numFmtId="4" fontId="33" fillId="0" borderId="22" xfId="44" applyNumberFormat="1" applyFont="1" applyFill="1" applyBorder="1" applyAlignment="1" applyProtection="1">
      <alignment horizontal="right" wrapText="1"/>
      <protection locked="0"/>
    </xf>
    <xf numFmtId="4" fontId="33" fillId="0" borderId="23" xfId="44" applyNumberFormat="1" applyFont="1" applyFill="1" applyBorder="1" applyAlignment="1" applyProtection="1">
      <alignment horizontal="right" wrapText="1"/>
      <protection locked="0"/>
    </xf>
    <xf numFmtId="0" fontId="20" fillId="0" borderId="24" xfId="31" applyFont="1" applyFill="1" applyBorder="1" applyAlignment="1" applyProtection="1">
      <alignment horizontal="center"/>
    </xf>
    <xf numFmtId="4" fontId="20" fillId="0" borderId="25" xfId="31" applyNumberFormat="1" applyFont="1" applyFill="1" applyBorder="1" applyAlignment="1" applyProtection="1">
      <alignment horizontal="right"/>
    </xf>
    <xf numFmtId="4" fontId="20" fillId="0" borderId="25" xfId="32" applyNumberFormat="1" applyFont="1" applyFill="1" applyBorder="1" applyAlignment="1" applyProtection="1">
      <alignment horizontal="right"/>
      <protection locked="0"/>
    </xf>
    <xf numFmtId="4" fontId="24" fillId="0" borderId="26" xfId="61" applyNumberFormat="1" applyFont="1" applyFill="1" applyBorder="1" applyAlignment="1" applyProtection="1">
      <alignment horizontal="right"/>
    </xf>
    <xf numFmtId="0" fontId="24" fillId="0" borderId="27" xfId="50" applyFont="1" applyBorder="1" applyAlignment="1" applyProtection="1">
      <alignment horizontal="left"/>
    </xf>
    <xf numFmtId="4" fontId="2" fillId="0" borderId="28" xfId="50" applyNumberFormat="1" applyFont="1" applyBorder="1" applyAlignment="1" applyProtection="1">
      <alignment horizontal="right"/>
    </xf>
    <xf numFmtId="4" fontId="2" fillId="0" borderId="29" xfId="50" applyNumberFormat="1" applyFont="1" applyBorder="1" applyAlignment="1" applyProtection="1">
      <alignment horizontal="right"/>
    </xf>
    <xf numFmtId="0" fontId="34" fillId="0" borderId="0" xfId="0" applyFont="1" applyBorder="1"/>
    <xf numFmtId="0" fontId="34" fillId="0" borderId="14" xfId="0" applyFont="1" applyBorder="1"/>
    <xf numFmtId="0" fontId="34" fillId="0" borderId="15" xfId="0" applyFont="1" applyBorder="1"/>
    <xf numFmtId="0" fontId="34" fillId="0" borderId="30" xfId="0" applyFont="1" applyBorder="1"/>
    <xf numFmtId="0" fontId="34" fillId="0" borderId="31" xfId="0" applyFont="1" applyBorder="1"/>
    <xf numFmtId="0" fontId="34" fillId="0" borderId="32" xfId="0" applyFont="1" applyBorder="1"/>
    <xf numFmtId="0" fontId="20" fillId="4" borderId="27" xfId="31" applyFont="1" applyFill="1" applyBorder="1" applyProtection="1"/>
    <xf numFmtId="4" fontId="20" fillId="4" borderId="28" xfId="31" applyNumberFormat="1" applyFont="1" applyFill="1" applyBorder="1" applyAlignment="1" applyProtection="1">
      <alignment horizontal="right"/>
    </xf>
    <xf numFmtId="4" fontId="20" fillId="4" borderId="28" xfId="32" applyNumberFormat="1" applyFont="1" applyFill="1" applyBorder="1" applyAlignment="1" applyProtection="1">
      <alignment horizontal="right"/>
      <protection locked="0"/>
    </xf>
    <xf numFmtId="4" fontId="2" fillId="0" borderId="29" xfId="61" applyNumberFormat="1" applyFont="1" applyFill="1" applyBorder="1" applyAlignment="1" applyProtection="1">
      <alignment horizontal="right"/>
    </xf>
    <xf numFmtId="0" fontId="20" fillId="0" borderId="33" xfId="31" applyFont="1" applyFill="1" applyBorder="1" applyAlignment="1" applyProtection="1">
      <alignment horizontal="center"/>
    </xf>
    <xf numFmtId="4" fontId="20" fillId="0" borderId="34" xfId="31" applyNumberFormat="1" applyFont="1" applyFill="1" applyBorder="1" applyAlignment="1" applyProtection="1">
      <alignment horizontal="right"/>
    </xf>
    <xf numFmtId="4" fontId="20" fillId="0" borderId="34" xfId="32" applyNumberFormat="1" applyFont="1" applyFill="1" applyBorder="1" applyAlignment="1" applyProtection="1">
      <alignment horizontal="right"/>
      <protection locked="0"/>
    </xf>
    <xf numFmtId="0" fontId="20" fillId="0" borderId="27" xfId="31" applyFont="1" applyBorder="1" applyAlignment="1" applyProtection="1">
      <alignment horizontal="center"/>
    </xf>
    <xf numFmtId="4" fontId="20" fillId="0" borderId="28" xfId="61" applyNumberFormat="1" applyFont="1" applyFill="1" applyBorder="1" applyAlignment="1" applyProtection="1">
      <alignment horizontal="right"/>
    </xf>
    <xf numFmtId="4" fontId="20" fillId="0" borderId="28" xfId="32" applyNumberFormat="1" applyFont="1" applyBorder="1" applyAlignment="1" applyProtection="1">
      <alignment horizontal="right"/>
      <protection locked="0"/>
    </xf>
    <xf numFmtId="0" fontId="2" fillId="0" borderId="30" xfId="54" applyFont="1" applyBorder="1" applyAlignment="1">
      <alignment horizontal="center" wrapText="1"/>
    </xf>
    <xf numFmtId="4" fontId="2" fillId="0" borderId="31" xfId="54" applyNumberFormat="1" applyFont="1" applyBorder="1" applyAlignment="1">
      <alignment horizontal="right" wrapText="1"/>
    </xf>
    <xf numFmtId="4" fontId="2" fillId="0" borderId="31" xfId="61" applyNumberFormat="1" applyFont="1" applyFill="1" applyBorder="1" applyAlignment="1" applyProtection="1">
      <alignment horizontal="right" wrapText="1"/>
    </xf>
    <xf numFmtId="4" fontId="2" fillId="0" borderId="32" xfId="61" applyNumberFormat="1" applyFont="1" applyFill="1" applyBorder="1" applyAlignment="1" applyProtection="1">
      <alignment horizontal="right"/>
    </xf>
    <xf numFmtId="4" fontId="33" fillId="0" borderId="27" xfId="44" applyNumberFormat="1" applyFont="1" applyFill="1" applyBorder="1" applyAlignment="1" applyProtection="1">
      <alignment horizontal="center" wrapText="1"/>
      <protection locked="0"/>
    </xf>
    <xf numFmtId="4" fontId="33" fillId="0" borderId="0" xfId="44" applyNumberFormat="1" applyFont="1" applyFill="1" applyBorder="1" applyAlignment="1" applyProtection="1">
      <alignment horizontal="right" wrapText="1"/>
      <protection locked="0"/>
    </xf>
    <xf numFmtId="4" fontId="33" fillId="0" borderId="15" xfId="44" applyNumberFormat="1" applyFont="1" applyFill="1" applyBorder="1" applyAlignment="1" applyProtection="1">
      <alignment horizontal="right" wrapText="1"/>
      <protection locked="0"/>
    </xf>
    <xf numFmtId="0" fontId="35" fillId="0" borderId="0" xfId="50" applyNumberFormat="1" applyFont="1" applyAlignment="1" applyProtection="1">
      <alignment horizontal="center" vertical="top" wrapText="1"/>
    </xf>
  </cellXfs>
  <cellStyles count="62">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heck Cell 2" xfId="28"/>
    <cellStyle name="Comma 2" xfId="29"/>
    <cellStyle name="Excel Built-in Excel Built-in Normal" xfId="30"/>
    <cellStyle name="Excel Built-in Normal" xfId="31"/>
    <cellStyle name="Excel Built-in Normal 10 2" xfId="32"/>
    <cellStyle name="Explanatory Text 2" xfId="33"/>
    <cellStyle name="Good 2" xfId="34"/>
    <cellStyle name="Heading 1 2" xfId="35"/>
    <cellStyle name="Heading 2 2" xfId="36"/>
    <cellStyle name="Heading 3 2" xfId="37"/>
    <cellStyle name="Heading 4 2" xfId="38"/>
    <cellStyle name="Input 2" xfId="39"/>
    <cellStyle name="Linked Cell 2" xfId="40"/>
    <cellStyle name="Neutral 2" xfId="41"/>
    <cellStyle name="Normal" xfId="0" builtinId="0"/>
    <cellStyle name="Normal 10 2" xfId="42"/>
    <cellStyle name="Normal 13 2" xfId="43"/>
    <cellStyle name="Normal 2" xfId="44"/>
    <cellStyle name="Normal 2 2 5" xfId="45"/>
    <cellStyle name="Normal 2 54" xfId="46"/>
    <cellStyle name="Normal 3" xfId="1"/>
    <cellStyle name="Normal 3 2 3" xfId="47"/>
    <cellStyle name="Normal 4 4 2 3" xfId="48"/>
    <cellStyle name="Normal 50" xfId="49"/>
    <cellStyle name="Normal_42-2006 Troškovnik Solar" xfId="50"/>
    <cellStyle name="Normal_H.KORALJ - Klimatizacija soba - Tender troškovnik STROJARSTVO - protect" xfId="51"/>
    <cellStyle name="Normal_Marcius_radna_A" xfId="52"/>
    <cellStyle name="Normal_TROSKOVNIK-revizija2" xfId="53"/>
    <cellStyle name="Normalno 3" xfId="54"/>
    <cellStyle name="Note 2" xfId="55"/>
    <cellStyle name="Output 2" xfId="56"/>
    <cellStyle name="Style 1" xfId="57"/>
    <cellStyle name="Title 2" xfId="58"/>
    <cellStyle name="Total 2" xfId="59"/>
    <cellStyle name="Warning Text 2" xfId="60"/>
    <cellStyle name="Zarez 2" xfId="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0"/>
  <sheetViews>
    <sheetView tabSelected="1" topLeftCell="A190" workbookViewId="0">
      <selection activeCell="I6" sqref="I6"/>
    </sheetView>
  </sheetViews>
  <sheetFormatPr defaultRowHeight="15" x14ac:dyDescent="0.25"/>
  <cols>
    <col min="1" max="1" width="9.140625" style="6"/>
    <col min="2" max="2" width="54.140625" style="6" customWidth="1"/>
    <col min="3" max="4" width="9.140625" style="6"/>
    <col min="5" max="5" width="13" style="6" customWidth="1"/>
    <col min="6" max="6" width="12.85546875" style="6" customWidth="1"/>
    <col min="7" max="16384" width="9.140625" style="6"/>
  </cols>
  <sheetData>
    <row r="1" spans="1:6" ht="32.25" thickBot="1" x14ac:dyDescent="0.3">
      <c r="A1" s="24"/>
      <c r="B1" s="78" t="s">
        <v>0</v>
      </c>
      <c r="C1" s="150" t="s">
        <v>1</v>
      </c>
      <c r="D1" s="151" t="s">
        <v>2</v>
      </c>
      <c r="E1" s="151" t="s">
        <v>3</v>
      </c>
      <c r="F1" s="152" t="s">
        <v>4</v>
      </c>
    </row>
    <row r="2" spans="1:6" ht="18.75" thickBot="1" x14ac:dyDescent="0.3">
      <c r="A2" s="24"/>
      <c r="B2" s="183" t="s">
        <v>148</v>
      </c>
      <c r="C2" s="180"/>
      <c r="D2" s="181"/>
      <c r="E2" s="181"/>
      <c r="F2" s="182"/>
    </row>
    <row r="3" spans="1:6" x14ac:dyDescent="0.25">
      <c r="A3" s="24"/>
      <c r="B3" s="25"/>
      <c r="C3" s="157"/>
      <c r="D3" s="158"/>
      <c r="E3" s="158"/>
      <c r="F3" s="159"/>
    </row>
    <row r="4" spans="1:6" ht="15.75" x14ac:dyDescent="0.25">
      <c r="A4" s="20"/>
      <c r="B4" s="26" t="s">
        <v>5</v>
      </c>
      <c r="C4" s="101"/>
      <c r="D4" s="27"/>
      <c r="E4" s="79"/>
      <c r="F4" s="100"/>
    </row>
    <row r="5" spans="1:6" ht="89.25" x14ac:dyDescent="0.25">
      <c r="A5" s="20"/>
      <c r="B5" s="28" t="s">
        <v>6</v>
      </c>
      <c r="C5" s="101"/>
      <c r="D5" s="29"/>
      <c r="E5" s="80"/>
      <c r="F5" s="100"/>
    </row>
    <row r="6" spans="1:6" ht="15.75" x14ac:dyDescent="0.25">
      <c r="A6" s="20"/>
      <c r="B6" s="26"/>
      <c r="C6" s="101"/>
      <c r="D6" s="27"/>
      <c r="E6" s="79"/>
      <c r="F6" s="100"/>
    </row>
    <row r="7" spans="1:6" ht="15.75" x14ac:dyDescent="0.25">
      <c r="A7" s="20"/>
      <c r="B7" s="30" t="s">
        <v>7</v>
      </c>
      <c r="C7" s="101"/>
      <c r="D7" s="27"/>
      <c r="E7" s="79"/>
      <c r="F7" s="100"/>
    </row>
    <row r="8" spans="1:6" ht="15.75" x14ac:dyDescent="0.25">
      <c r="A8" s="20"/>
      <c r="B8" s="26"/>
      <c r="C8" s="101"/>
      <c r="D8" s="27"/>
      <c r="E8" s="79"/>
      <c r="F8" s="100"/>
    </row>
    <row r="9" spans="1:6" ht="63.75" x14ac:dyDescent="0.25">
      <c r="A9" s="19"/>
      <c r="B9" s="31" t="s">
        <v>8</v>
      </c>
      <c r="C9" s="102"/>
      <c r="D9" s="82"/>
      <c r="E9" s="82"/>
      <c r="F9" s="100"/>
    </row>
    <row r="10" spans="1:6" ht="38.25" x14ac:dyDescent="0.25">
      <c r="A10" s="19"/>
      <c r="B10" s="31" t="s">
        <v>9</v>
      </c>
      <c r="C10" s="102"/>
      <c r="D10" s="82"/>
      <c r="E10" s="82"/>
      <c r="F10" s="100"/>
    </row>
    <row r="11" spans="1:6" ht="25.5" x14ac:dyDescent="0.25">
      <c r="A11" s="19"/>
      <c r="B11" s="31" t="s">
        <v>10</v>
      </c>
      <c r="C11" s="102"/>
      <c r="D11" s="82"/>
      <c r="E11" s="82"/>
      <c r="F11" s="100"/>
    </row>
    <row r="12" spans="1:6" x14ac:dyDescent="0.25">
      <c r="A12" s="19"/>
      <c r="B12" s="32" t="s">
        <v>11</v>
      </c>
      <c r="C12" s="103"/>
      <c r="D12" s="91"/>
      <c r="E12" s="104"/>
      <c r="F12" s="100"/>
    </row>
    <row r="13" spans="1:6" x14ac:dyDescent="0.25">
      <c r="A13" s="19"/>
      <c r="B13" s="32" t="s">
        <v>12</v>
      </c>
      <c r="C13" s="103"/>
      <c r="D13" s="91"/>
      <c r="E13" s="104"/>
      <c r="F13" s="100"/>
    </row>
    <row r="14" spans="1:6" x14ac:dyDescent="0.25">
      <c r="A14" s="19"/>
      <c r="B14" s="32" t="s">
        <v>13</v>
      </c>
      <c r="C14" s="103"/>
      <c r="D14" s="91"/>
      <c r="E14" s="104"/>
      <c r="F14" s="100"/>
    </row>
    <row r="15" spans="1:6" x14ac:dyDescent="0.25">
      <c r="A15" s="19"/>
      <c r="B15" s="32" t="s">
        <v>14</v>
      </c>
      <c r="C15" s="103"/>
      <c r="D15" s="91"/>
      <c r="E15" s="104"/>
      <c r="F15" s="100"/>
    </row>
    <row r="16" spans="1:6" x14ac:dyDescent="0.25">
      <c r="A16" s="19"/>
      <c r="B16" s="32" t="s">
        <v>15</v>
      </c>
      <c r="C16" s="103"/>
      <c r="D16" s="91"/>
      <c r="E16" s="104"/>
      <c r="F16" s="100"/>
    </row>
    <row r="17" spans="1:6" ht="76.5" x14ac:dyDescent="0.25">
      <c r="A17" s="19"/>
      <c r="B17" s="31" t="s">
        <v>16</v>
      </c>
      <c r="C17" s="102"/>
      <c r="D17" s="82"/>
      <c r="E17" s="82"/>
      <c r="F17" s="100"/>
    </row>
    <row r="18" spans="1:6" x14ac:dyDescent="0.25">
      <c r="A18" s="19"/>
      <c r="B18" s="32"/>
      <c r="C18" s="103"/>
      <c r="D18" s="91"/>
      <c r="E18" s="104"/>
      <c r="F18" s="100"/>
    </row>
    <row r="19" spans="1:6" ht="51" x14ac:dyDescent="0.25">
      <c r="A19" s="19"/>
      <c r="B19" s="31" t="s">
        <v>17</v>
      </c>
      <c r="C19" s="102"/>
      <c r="D19" s="82"/>
      <c r="E19" s="82"/>
      <c r="F19" s="100"/>
    </row>
    <row r="20" spans="1:6" x14ac:dyDescent="0.25">
      <c r="A20" s="19"/>
      <c r="B20" s="32"/>
      <c r="C20" s="105"/>
      <c r="D20" s="106"/>
      <c r="E20" s="107"/>
      <c r="F20" s="100"/>
    </row>
    <row r="21" spans="1:6" ht="51" x14ac:dyDescent="0.25">
      <c r="A21" s="19"/>
      <c r="B21" s="31" t="s">
        <v>18</v>
      </c>
      <c r="C21" s="102"/>
      <c r="D21" s="82"/>
      <c r="E21" s="82"/>
      <c r="F21" s="100"/>
    </row>
    <row r="22" spans="1:6" x14ac:dyDescent="0.25">
      <c r="A22" s="19"/>
      <c r="B22" s="32"/>
      <c r="C22" s="105"/>
      <c r="D22" s="106"/>
      <c r="E22" s="107"/>
      <c r="F22" s="100"/>
    </row>
    <row r="23" spans="1:6" ht="63.75" x14ac:dyDescent="0.25">
      <c r="A23" s="19"/>
      <c r="B23" s="31" t="s">
        <v>19</v>
      </c>
      <c r="C23" s="102"/>
      <c r="D23" s="82"/>
      <c r="E23" s="82"/>
      <c r="F23" s="100"/>
    </row>
    <row r="24" spans="1:6" x14ac:dyDescent="0.25">
      <c r="A24" s="19"/>
      <c r="B24" s="32"/>
      <c r="C24" s="105"/>
      <c r="D24" s="106"/>
      <c r="E24" s="107"/>
      <c r="F24" s="100"/>
    </row>
    <row r="25" spans="1:6" ht="51" x14ac:dyDescent="0.25">
      <c r="A25" s="19"/>
      <c r="B25" s="31" t="s">
        <v>20</v>
      </c>
      <c r="C25" s="102"/>
      <c r="D25" s="82"/>
      <c r="E25" s="82"/>
      <c r="F25" s="100"/>
    </row>
    <row r="26" spans="1:6" x14ac:dyDescent="0.25">
      <c r="A26" s="19"/>
      <c r="B26" s="32"/>
      <c r="C26" s="105"/>
      <c r="D26" s="106"/>
      <c r="E26" s="107"/>
      <c r="F26" s="100"/>
    </row>
    <row r="27" spans="1:6" ht="63.75" x14ac:dyDescent="0.25">
      <c r="A27" s="19"/>
      <c r="B27" s="31" t="s">
        <v>21</v>
      </c>
      <c r="C27" s="102"/>
      <c r="D27" s="82"/>
      <c r="E27" s="82"/>
      <c r="F27" s="100"/>
    </row>
    <row r="28" spans="1:6" x14ac:dyDescent="0.25">
      <c r="A28" s="19"/>
      <c r="B28" s="32"/>
      <c r="C28" s="105"/>
      <c r="D28" s="106"/>
      <c r="E28" s="107"/>
      <c r="F28" s="100"/>
    </row>
    <row r="29" spans="1:6" ht="63.75" x14ac:dyDescent="0.25">
      <c r="A29" s="19"/>
      <c r="B29" s="31" t="s">
        <v>22</v>
      </c>
      <c r="C29" s="102"/>
      <c r="D29" s="82"/>
      <c r="E29" s="82"/>
      <c r="F29" s="100"/>
    </row>
    <row r="30" spans="1:6" x14ac:dyDescent="0.25">
      <c r="A30" s="19"/>
      <c r="B30" s="32"/>
      <c r="C30" s="105"/>
      <c r="D30" s="106"/>
      <c r="E30" s="107"/>
      <c r="F30" s="100"/>
    </row>
    <row r="31" spans="1:6" ht="25.5" x14ac:dyDescent="0.25">
      <c r="A31" s="19"/>
      <c r="B31" s="31" t="s">
        <v>23</v>
      </c>
      <c r="C31" s="102"/>
      <c r="D31" s="82"/>
      <c r="E31" s="82"/>
      <c r="F31" s="100"/>
    </row>
    <row r="32" spans="1:6" x14ac:dyDescent="0.25">
      <c r="A32" s="19"/>
      <c r="B32" s="32"/>
      <c r="C32" s="103"/>
      <c r="D32" s="91"/>
      <c r="E32" s="104"/>
      <c r="F32" s="100"/>
    </row>
    <row r="33" spans="1:6" ht="38.25" x14ac:dyDescent="0.25">
      <c r="A33" s="19"/>
      <c r="B33" s="31" t="s">
        <v>24</v>
      </c>
      <c r="C33" s="102"/>
      <c r="D33" s="82"/>
      <c r="E33" s="82"/>
      <c r="F33" s="100"/>
    </row>
    <row r="34" spans="1:6" x14ac:dyDescent="0.25">
      <c r="A34" s="19"/>
      <c r="B34" s="32"/>
      <c r="C34" s="103"/>
      <c r="D34" s="91"/>
      <c r="E34" s="104"/>
      <c r="F34" s="100"/>
    </row>
    <row r="35" spans="1:6" x14ac:dyDescent="0.25">
      <c r="A35" s="19"/>
      <c r="B35" s="32" t="s">
        <v>25</v>
      </c>
      <c r="C35" s="103"/>
      <c r="D35" s="91"/>
      <c r="E35" s="104"/>
      <c r="F35" s="100"/>
    </row>
    <row r="36" spans="1:6" x14ac:dyDescent="0.25">
      <c r="A36" s="19"/>
      <c r="B36" s="32" t="s">
        <v>26</v>
      </c>
      <c r="C36" s="103"/>
      <c r="D36" s="91"/>
      <c r="E36" s="104"/>
      <c r="F36" s="100"/>
    </row>
    <row r="37" spans="1:6" x14ac:dyDescent="0.25">
      <c r="A37" s="19"/>
      <c r="B37" s="33" t="s">
        <v>27</v>
      </c>
      <c r="C37" s="103"/>
      <c r="D37" s="91"/>
      <c r="E37" s="104"/>
      <c r="F37" s="100"/>
    </row>
    <row r="38" spans="1:6" x14ac:dyDescent="0.25">
      <c r="A38" s="19"/>
      <c r="B38" s="32" t="s">
        <v>28</v>
      </c>
      <c r="C38" s="103"/>
      <c r="D38" s="91"/>
      <c r="E38" s="104"/>
      <c r="F38" s="100"/>
    </row>
    <row r="39" spans="1:6" x14ac:dyDescent="0.25">
      <c r="A39" s="19"/>
      <c r="B39" s="33" t="s">
        <v>29</v>
      </c>
      <c r="C39" s="103"/>
      <c r="D39" s="91"/>
      <c r="E39" s="104"/>
      <c r="F39" s="100"/>
    </row>
    <row r="40" spans="1:6" x14ac:dyDescent="0.25">
      <c r="A40" s="19"/>
      <c r="B40" s="32" t="s">
        <v>30</v>
      </c>
      <c r="C40" s="103"/>
      <c r="D40" s="91"/>
      <c r="E40" s="104"/>
      <c r="F40" s="100"/>
    </row>
    <row r="41" spans="1:6" x14ac:dyDescent="0.25">
      <c r="A41" s="19"/>
      <c r="B41" s="34" t="s">
        <v>31</v>
      </c>
      <c r="C41" s="103"/>
      <c r="D41" s="91"/>
      <c r="E41" s="104"/>
      <c r="F41" s="100"/>
    </row>
    <row r="42" spans="1:6" x14ac:dyDescent="0.25">
      <c r="A42" s="19"/>
      <c r="B42" s="34"/>
      <c r="C42" s="103"/>
      <c r="D42" s="91"/>
      <c r="E42" s="104"/>
      <c r="F42" s="100"/>
    </row>
    <row r="43" spans="1:6" ht="18" x14ac:dyDescent="0.25">
      <c r="A43" s="18"/>
      <c r="B43" s="22" t="s">
        <v>32</v>
      </c>
      <c r="C43" s="108"/>
      <c r="D43" s="83"/>
      <c r="E43" s="84"/>
      <c r="F43" s="109"/>
    </row>
    <row r="44" spans="1:6" x14ac:dyDescent="0.25">
      <c r="A44" s="18"/>
      <c r="B44" s="36" t="s">
        <v>33</v>
      </c>
      <c r="C44" s="110"/>
      <c r="D44" s="85"/>
      <c r="E44" s="84"/>
      <c r="F44" s="111"/>
    </row>
    <row r="45" spans="1:6" x14ac:dyDescent="0.25">
      <c r="A45" s="18"/>
      <c r="B45" s="35"/>
      <c r="C45" s="108"/>
      <c r="D45" s="83"/>
      <c r="E45" s="84"/>
      <c r="F45" s="109"/>
    </row>
    <row r="46" spans="1:6" x14ac:dyDescent="0.25">
      <c r="A46" s="18"/>
      <c r="B46" s="37" t="s">
        <v>34</v>
      </c>
      <c r="C46" s="108"/>
      <c r="D46" s="83"/>
      <c r="E46" s="87"/>
      <c r="F46" s="109"/>
    </row>
    <row r="47" spans="1:6" ht="84" x14ac:dyDescent="0.25">
      <c r="A47" s="17"/>
      <c r="B47" s="59" t="s">
        <v>144</v>
      </c>
      <c r="C47" s="113"/>
      <c r="D47" s="88"/>
      <c r="E47" s="87"/>
      <c r="F47" s="109"/>
    </row>
    <row r="48" spans="1:6" x14ac:dyDescent="0.25">
      <c r="A48" s="17"/>
      <c r="B48" s="38"/>
      <c r="C48" s="113"/>
      <c r="D48" s="88"/>
      <c r="E48" s="87"/>
      <c r="F48" s="109"/>
    </row>
    <row r="49" spans="1:6" x14ac:dyDescent="0.25">
      <c r="A49" s="16"/>
      <c r="B49" s="21" t="s">
        <v>35</v>
      </c>
      <c r="C49" s="114"/>
      <c r="D49" s="96"/>
      <c r="E49" s="86"/>
      <c r="F49" s="112"/>
    </row>
    <row r="50" spans="1:6" x14ac:dyDescent="0.25">
      <c r="A50" s="17"/>
      <c r="B50" s="39"/>
      <c r="C50" s="115"/>
      <c r="D50" s="88"/>
      <c r="E50" s="87"/>
      <c r="F50" s="109"/>
    </row>
    <row r="51" spans="1:6" ht="127.5" x14ac:dyDescent="0.25">
      <c r="A51" s="11" t="s">
        <v>36</v>
      </c>
      <c r="B51" s="40" t="s">
        <v>145</v>
      </c>
      <c r="C51" s="116"/>
      <c r="D51" s="92"/>
      <c r="E51" s="41"/>
      <c r="F51" s="109"/>
    </row>
    <row r="52" spans="1:6" x14ac:dyDescent="0.25">
      <c r="A52" s="15"/>
      <c r="B52" s="42"/>
      <c r="C52" s="117"/>
      <c r="D52" s="118"/>
      <c r="E52" s="104"/>
      <c r="F52" s="119"/>
    </row>
    <row r="53" spans="1:6" x14ac:dyDescent="0.25">
      <c r="A53" s="15"/>
      <c r="B53" s="42" t="s">
        <v>39</v>
      </c>
      <c r="C53" s="117" t="s">
        <v>38</v>
      </c>
      <c r="D53" s="118">
        <v>100</v>
      </c>
      <c r="E53" s="104"/>
      <c r="F53" s="119">
        <f t="shared" ref="F53:F110" si="0">SUM(D53*E53)</f>
        <v>0</v>
      </c>
    </row>
    <row r="54" spans="1:6" x14ac:dyDescent="0.25">
      <c r="A54" s="15"/>
      <c r="B54" s="42" t="s">
        <v>40</v>
      </c>
      <c r="C54" s="117" t="s">
        <v>38</v>
      </c>
      <c r="D54" s="118">
        <v>100</v>
      </c>
      <c r="E54" s="104"/>
      <c r="F54" s="119">
        <f t="shared" si="0"/>
        <v>0</v>
      </c>
    </row>
    <row r="55" spans="1:6" x14ac:dyDescent="0.25">
      <c r="A55" s="15"/>
      <c r="B55" s="42" t="s">
        <v>41</v>
      </c>
      <c r="C55" s="117" t="s">
        <v>38</v>
      </c>
      <c r="D55" s="118">
        <v>80</v>
      </c>
      <c r="E55" s="104"/>
      <c r="F55" s="119">
        <f t="shared" si="0"/>
        <v>0</v>
      </c>
    </row>
    <row r="56" spans="1:6" x14ac:dyDescent="0.25">
      <c r="A56" s="15"/>
      <c r="B56" s="42" t="s">
        <v>42</v>
      </c>
      <c r="C56" s="117" t="s">
        <v>38</v>
      </c>
      <c r="D56" s="118">
        <v>80</v>
      </c>
      <c r="E56" s="104"/>
      <c r="F56" s="119">
        <f t="shared" si="0"/>
        <v>0</v>
      </c>
    </row>
    <row r="57" spans="1:6" x14ac:dyDescent="0.25">
      <c r="A57" s="15"/>
      <c r="B57" s="42" t="s">
        <v>43</v>
      </c>
      <c r="C57" s="117" t="s">
        <v>38</v>
      </c>
      <c r="D57" s="118">
        <v>50</v>
      </c>
      <c r="E57" s="104"/>
      <c r="F57" s="119">
        <f t="shared" si="0"/>
        <v>0</v>
      </c>
    </row>
    <row r="58" spans="1:6" x14ac:dyDescent="0.25">
      <c r="A58" s="11"/>
      <c r="B58" s="43"/>
      <c r="C58" s="115"/>
      <c r="D58" s="92"/>
      <c r="E58" s="41"/>
      <c r="F58" s="119"/>
    </row>
    <row r="59" spans="1:6" x14ac:dyDescent="0.25">
      <c r="A59" s="15" t="s">
        <v>44</v>
      </c>
      <c r="B59" s="42" t="s">
        <v>45</v>
      </c>
      <c r="C59" s="120"/>
      <c r="D59" s="118"/>
      <c r="E59" s="104"/>
      <c r="F59" s="119"/>
    </row>
    <row r="60" spans="1:6" x14ac:dyDescent="0.25">
      <c r="A60" s="15"/>
      <c r="B60" s="42" t="s">
        <v>37</v>
      </c>
      <c r="C60" s="117" t="s">
        <v>46</v>
      </c>
      <c r="D60" s="118">
        <v>8</v>
      </c>
      <c r="E60" s="104"/>
      <c r="F60" s="119">
        <f t="shared" si="0"/>
        <v>0</v>
      </c>
    </row>
    <row r="61" spans="1:6" x14ac:dyDescent="0.25">
      <c r="A61" s="15"/>
      <c r="B61" s="42" t="s">
        <v>39</v>
      </c>
      <c r="C61" s="121" t="s">
        <v>46</v>
      </c>
      <c r="D61" s="118">
        <v>10</v>
      </c>
      <c r="E61" s="104"/>
      <c r="F61" s="119">
        <f t="shared" si="0"/>
        <v>0</v>
      </c>
    </row>
    <row r="62" spans="1:6" x14ac:dyDescent="0.25">
      <c r="A62" s="15"/>
      <c r="B62" s="42" t="s">
        <v>40</v>
      </c>
      <c r="C62" s="121" t="s">
        <v>46</v>
      </c>
      <c r="D62" s="118">
        <v>14</v>
      </c>
      <c r="E62" s="104"/>
      <c r="F62" s="119">
        <f t="shared" si="0"/>
        <v>0</v>
      </c>
    </row>
    <row r="63" spans="1:6" x14ac:dyDescent="0.25">
      <c r="A63" s="15"/>
      <c r="B63" s="42" t="s">
        <v>41</v>
      </c>
      <c r="C63" s="121" t="s">
        <v>46</v>
      </c>
      <c r="D63" s="118">
        <v>16</v>
      </c>
      <c r="E63" s="104"/>
      <c r="F63" s="119">
        <f t="shared" si="0"/>
        <v>0</v>
      </c>
    </row>
    <row r="64" spans="1:6" x14ac:dyDescent="0.25">
      <c r="A64" s="15"/>
      <c r="B64" s="42" t="s">
        <v>42</v>
      </c>
      <c r="C64" s="121" t="s">
        <v>46</v>
      </c>
      <c r="D64" s="118">
        <v>13</v>
      </c>
      <c r="E64" s="104"/>
      <c r="F64" s="119">
        <f t="shared" si="0"/>
        <v>0</v>
      </c>
    </row>
    <row r="65" spans="1:6" x14ac:dyDescent="0.25">
      <c r="A65" s="15"/>
      <c r="B65" s="42" t="s">
        <v>43</v>
      </c>
      <c r="C65" s="121" t="s">
        <v>46</v>
      </c>
      <c r="D65" s="118">
        <v>15</v>
      </c>
      <c r="E65" s="104"/>
      <c r="F65" s="119">
        <f t="shared" si="0"/>
        <v>0</v>
      </c>
    </row>
    <row r="66" spans="1:6" x14ac:dyDescent="0.25">
      <c r="A66" s="15"/>
      <c r="B66" s="42"/>
      <c r="C66" s="120"/>
      <c r="D66" s="118"/>
      <c r="E66" s="104"/>
      <c r="F66" s="119"/>
    </row>
    <row r="67" spans="1:6" ht="63.75" x14ac:dyDescent="0.25">
      <c r="A67" s="11" t="s">
        <v>47</v>
      </c>
      <c r="B67" s="40" t="s">
        <v>48</v>
      </c>
      <c r="C67" s="122" t="s">
        <v>46</v>
      </c>
      <c r="D67" s="118">
        <v>15</v>
      </c>
      <c r="E67" s="81"/>
      <c r="F67" s="119">
        <f t="shared" si="0"/>
        <v>0</v>
      </c>
    </row>
    <row r="68" spans="1:6" x14ac:dyDescent="0.25">
      <c r="A68" s="11"/>
      <c r="B68" s="43"/>
      <c r="C68" s="115"/>
      <c r="D68" s="92"/>
      <c r="E68" s="41"/>
      <c r="F68" s="119"/>
    </row>
    <row r="69" spans="1:6" ht="79.5" x14ac:dyDescent="0.25">
      <c r="A69" s="14" t="s">
        <v>49</v>
      </c>
      <c r="B69" s="44" t="s">
        <v>50</v>
      </c>
      <c r="C69" s="116"/>
      <c r="D69" s="118"/>
      <c r="E69" s="104"/>
      <c r="F69" s="119"/>
    </row>
    <row r="70" spans="1:6" ht="41.25" x14ac:dyDescent="0.25">
      <c r="A70" s="14"/>
      <c r="B70" s="45" t="s">
        <v>51</v>
      </c>
      <c r="C70" s="116"/>
      <c r="D70" s="118"/>
      <c r="E70" s="104"/>
      <c r="F70" s="119"/>
    </row>
    <row r="71" spans="1:6" ht="25.5" x14ac:dyDescent="0.25">
      <c r="A71" s="14"/>
      <c r="B71" s="46" t="s">
        <v>52</v>
      </c>
      <c r="C71" s="116"/>
      <c r="D71" s="118"/>
      <c r="E71" s="104"/>
      <c r="F71" s="119"/>
    </row>
    <row r="72" spans="1:6" x14ac:dyDescent="0.25">
      <c r="A72" s="14"/>
      <c r="B72" s="45" t="s">
        <v>53</v>
      </c>
      <c r="C72" s="116"/>
      <c r="D72" s="118"/>
      <c r="E72" s="104"/>
      <c r="F72" s="119"/>
    </row>
    <row r="73" spans="1:6" x14ac:dyDescent="0.25">
      <c r="A73" s="14"/>
      <c r="B73" s="44" t="s">
        <v>54</v>
      </c>
      <c r="C73" s="116"/>
      <c r="D73" s="160"/>
      <c r="E73" s="160"/>
      <c r="F73" s="119"/>
    </row>
    <row r="74" spans="1:6" x14ac:dyDescent="0.25">
      <c r="A74" s="19"/>
      <c r="B74" s="47"/>
      <c r="C74" s="123"/>
      <c r="D74" s="118"/>
      <c r="E74" s="57"/>
      <c r="F74" s="119"/>
    </row>
    <row r="75" spans="1:6" x14ac:dyDescent="0.25">
      <c r="A75" s="19"/>
      <c r="B75" s="47" t="s">
        <v>55</v>
      </c>
      <c r="C75" s="123" t="s">
        <v>38</v>
      </c>
      <c r="D75" s="118">
        <v>100</v>
      </c>
      <c r="E75" s="57"/>
      <c r="F75" s="119">
        <f t="shared" si="0"/>
        <v>0</v>
      </c>
    </row>
    <row r="76" spans="1:6" x14ac:dyDescent="0.25">
      <c r="A76" s="19"/>
      <c r="B76" s="47" t="s">
        <v>56</v>
      </c>
      <c r="C76" s="123" t="s">
        <v>38</v>
      </c>
      <c r="D76" s="118">
        <v>100</v>
      </c>
      <c r="E76" s="57"/>
      <c r="F76" s="119">
        <f t="shared" si="0"/>
        <v>0</v>
      </c>
    </row>
    <row r="77" spans="1:6" x14ac:dyDescent="0.25">
      <c r="A77" s="19"/>
      <c r="B77" s="47" t="s">
        <v>57</v>
      </c>
      <c r="C77" s="123" t="s">
        <v>38</v>
      </c>
      <c r="D77" s="118">
        <v>80</v>
      </c>
      <c r="E77" s="57"/>
      <c r="F77" s="119">
        <f t="shared" si="0"/>
        <v>0</v>
      </c>
    </row>
    <row r="78" spans="1:6" x14ac:dyDescent="0.25">
      <c r="A78" s="19"/>
      <c r="B78" s="47" t="s">
        <v>58</v>
      </c>
      <c r="C78" s="123" t="s">
        <v>38</v>
      </c>
      <c r="D78" s="118">
        <v>80</v>
      </c>
      <c r="E78" s="57"/>
      <c r="F78" s="119">
        <f t="shared" si="0"/>
        <v>0</v>
      </c>
    </row>
    <row r="79" spans="1:6" x14ac:dyDescent="0.25">
      <c r="A79" s="19"/>
      <c r="B79" s="47" t="s">
        <v>59</v>
      </c>
      <c r="C79" s="123" t="s">
        <v>38</v>
      </c>
      <c r="D79" s="118">
        <v>50</v>
      </c>
      <c r="E79" s="104"/>
      <c r="F79" s="119">
        <f t="shared" si="0"/>
        <v>0</v>
      </c>
    </row>
    <row r="80" spans="1:6" x14ac:dyDescent="0.25">
      <c r="A80" s="19"/>
      <c r="B80" s="47"/>
      <c r="C80" s="123"/>
      <c r="D80" s="91"/>
      <c r="E80" s="57"/>
      <c r="F80" s="119"/>
    </row>
    <row r="81" spans="1:6" ht="51" x14ac:dyDescent="0.25">
      <c r="A81" s="11" t="s">
        <v>60</v>
      </c>
      <c r="B81" s="42" t="s">
        <v>61</v>
      </c>
      <c r="C81" s="115"/>
      <c r="D81" s="92"/>
      <c r="E81" s="41"/>
      <c r="F81" s="119"/>
    </row>
    <row r="82" spans="1:6" x14ac:dyDescent="0.25">
      <c r="A82" s="11"/>
      <c r="B82" s="43" t="s">
        <v>62</v>
      </c>
      <c r="C82" s="123" t="s">
        <v>38</v>
      </c>
      <c r="D82" s="91">
        <v>200</v>
      </c>
      <c r="E82" s="41"/>
      <c r="F82" s="119">
        <f t="shared" si="0"/>
        <v>0</v>
      </c>
    </row>
    <row r="83" spans="1:6" x14ac:dyDescent="0.25">
      <c r="A83" s="11"/>
      <c r="B83" s="43" t="s">
        <v>63</v>
      </c>
      <c r="C83" s="123" t="s">
        <v>38</v>
      </c>
      <c r="D83" s="91">
        <v>200</v>
      </c>
      <c r="E83" s="41"/>
      <c r="F83" s="119">
        <f t="shared" si="0"/>
        <v>0</v>
      </c>
    </row>
    <row r="84" spans="1:6" x14ac:dyDescent="0.25">
      <c r="A84" s="11"/>
      <c r="B84" s="43"/>
      <c r="C84" s="115"/>
      <c r="D84" s="92"/>
      <c r="E84" s="41"/>
      <c r="F84" s="119"/>
    </row>
    <row r="85" spans="1:6" ht="204" x14ac:dyDescent="0.25">
      <c r="A85" s="11" t="s">
        <v>64</v>
      </c>
      <c r="B85" s="48" t="s">
        <v>65</v>
      </c>
      <c r="C85" s="3"/>
      <c r="D85" s="2"/>
      <c r="E85" s="49"/>
      <c r="F85" s="119"/>
    </row>
    <row r="86" spans="1:6" x14ac:dyDescent="0.25">
      <c r="A86" s="11"/>
      <c r="B86" s="48" t="s">
        <v>66</v>
      </c>
      <c r="C86" s="3"/>
      <c r="D86" s="2"/>
      <c r="E86" s="49"/>
      <c r="F86" s="119"/>
    </row>
    <row r="87" spans="1:6" x14ac:dyDescent="0.25">
      <c r="A87" s="11"/>
      <c r="B87" s="50" t="s">
        <v>67</v>
      </c>
      <c r="C87" s="3"/>
      <c r="D87" s="2"/>
      <c r="E87" s="49"/>
      <c r="F87" s="119"/>
    </row>
    <row r="88" spans="1:6" x14ac:dyDescent="0.25">
      <c r="A88" s="11"/>
      <c r="B88" s="50" t="s">
        <v>68</v>
      </c>
      <c r="C88" s="3" t="s">
        <v>46</v>
      </c>
      <c r="D88" s="2">
        <v>2</v>
      </c>
      <c r="E88" s="49"/>
      <c r="F88" s="119">
        <f t="shared" si="0"/>
        <v>0</v>
      </c>
    </row>
    <row r="89" spans="1:6" x14ac:dyDescent="0.25">
      <c r="A89" s="11"/>
      <c r="B89" s="50" t="s">
        <v>69</v>
      </c>
      <c r="C89" s="3" t="s">
        <v>46</v>
      </c>
      <c r="D89" s="2">
        <v>3</v>
      </c>
      <c r="E89" s="49"/>
      <c r="F89" s="119">
        <f t="shared" si="0"/>
        <v>0</v>
      </c>
    </row>
    <row r="90" spans="1:6" x14ac:dyDescent="0.25">
      <c r="A90" s="11"/>
      <c r="B90" s="50"/>
      <c r="C90" s="3"/>
      <c r="D90" s="2"/>
      <c r="E90" s="49"/>
      <c r="F90" s="119"/>
    </row>
    <row r="91" spans="1:6" ht="89.25" x14ac:dyDescent="0.25">
      <c r="A91" s="11" t="s">
        <v>70</v>
      </c>
      <c r="B91" s="42" t="s">
        <v>71</v>
      </c>
      <c r="C91" s="115"/>
      <c r="D91" s="92"/>
      <c r="E91" s="41"/>
      <c r="F91" s="119"/>
    </row>
    <row r="92" spans="1:6" ht="25.5" x14ac:dyDescent="0.25">
      <c r="A92" s="11"/>
      <c r="B92" s="51" t="s">
        <v>72</v>
      </c>
      <c r="C92" s="124"/>
      <c r="D92" s="125"/>
      <c r="E92" s="97"/>
      <c r="F92" s="119"/>
    </row>
    <row r="93" spans="1:6" x14ac:dyDescent="0.25">
      <c r="A93" s="11"/>
      <c r="B93" s="52" t="s">
        <v>73</v>
      </c>
      <c r="C93" s="122" t="s">
        <v>46</v>
      </c>
      <c r="D93" s="89">
        <v>2</v>
      </c>
      <c r="E93" s="81"/>
      <c r="F93" s="119">
        <f t="shared" si="0"/>
        <v>0</v>
      </c>
    </row>
    <row r="94" spans="1:6" x14ac:dyDescent="0.25">
      <c r="A94" s="11"/>
      <c r="B94" s="52" t="s">
        <v>74</v>
      </c>
      <c r="C94" s="122" t="s">
        <v>46</v>
      </c>
      <c r="D94" s="89">
        <v>3</v>
      </c>
      <c r="E94" s="81"/>
      <c r="F94" s="119">
        <f t="shared" si="0"/>
        <v>0</v>
      </c>
    </row>
    <row r="95" spans="1:6" x14ac:dyDescent="0.25">
      <c r="A95" s="15"/>
      <c r="B95" s="53" t="s">
        <v>75</v>
      </c>
      <c r="C95" s="126" t="s">
        <v>46</v>
      </c>
      <c r="D95" s="90">
        <v>4</v>
      </c>
      <c r="E95" s="81"/>
      <c r="F95" s="119">
        <f t="shared" si="0"/>
        <v>0</v>
      </c>
    </row>
    <row r="96" spans="1:6" x14ac:dyDescent="0.25">
      <c r="A96" s="15"/>
      <c r="B96" s="53" t="s">
        <v>76</v>
      </c>
      <c r="C96" s="126" t="s">
        <v>46</v>
      </c>
      <c r="D96" s="90">
        <v>4</v>
      </c>
      <c r="E96" s="81"/>
      <c r="F96" s="119">
        <f t="shared" si="0"/>
        <v>0</v>
      </c>
    </row>
    <row r="97" spans="1:6" x14ac:dyDescent="0.25">
      <c r="A97" s="15"/>
      <c r="B97" s="53" t="s">
        <v>77</v>
      </c>
      <c r="C97" s="126" t="s">
        <v>46</v>
      </c>
      <c r="D97" s="90">
        <v>10</v>
      </c>
      <c r="E97" s="81"/>
      <c r="F97" s="119">
        <f t="shared" si="0"/>
        <v>0</v>
      </c>
    </row>
    <row r="98" spans="1:6" x14ac:dyDescent="0.25">
      <c r="A98" s="13"/>
      <c r="B98" s="53" t="s">
        <v>78</v>
      </c>
      <c r="C98" s="126" t="s">
        <v>46</v>
      </c>
      <c r="D98" s="90">
        <v>10</v>
      </c>
      <c r="E98" s="81"/>
      <c r="F98" s="119">
        <f t="shared" si="0"/>
        <v>0</v>
      </c>
    </row>
    <row r="99" spans="1:6" x14ac:dyDescent="0.25">
      <c r="A99" s="13"/>
      <c r="B99" s="43"/>
      <c r="C99" s="115"/>
      <c r="D99" s="92"/>
      <c r="E99" s="41"/>
      <c r="F99" s="119"/>
    </row>
    <row r="100" spans="1:6" ht="38.25" x14ac:dyDescent="0.25">
      <c r="A100" s="13" t="s">
        <v>79</v>
      </c>
      <c r="B100" s="40" t="s">
        <v>80</v>
      </c>
      <c r="C100" s="122" t="s">
        <v>81</v>
      </c>
      <c r="D100" s="89">
        <v>6</v>
      </c>
      <c r="E100" s="81"/>
      <c r="F100" s="119">
        <f t="shared" si="0"/>
        <v>0</v>
      </c>
    </row>
    <row r="101" spans="1:6" x14ac:dyDescent="0.25">
      <c r="A101" s="13"/>
      <c r="B101" s="43" t="s">
        <v>147</v>
      </c>
      <c r="C101" s="115"/>
      <c r="D101" s="92"/>
      <c r="E101" s="41"/>
      <c r="F101" s="119"/>
    </row>
    <row r="102" spans="1:6" x14ac:dyDescent="0.25">
      <c r="A102" s="13"/>
      <c r="B102" s="43"/>
      <c r="C102" s="115"/>
      <c r="D102" s="92"/>
      <c r="E102" s="41"/>
      <c r="F102" s="119"/>
    </row>
    <row r="103" spans="1:6" ht="51" x14ac:dyDescent="0.25">
      <c r="A103" s="11" t="s">
        <v>82</v>
      </c>
      <c r="B103" s="54" t="s">
        <v>83</v>
      </c>
      <c r="C103" s="122" t="s">
        <v>81</v>
      </c>
      <c r="D103" s="89">
        <v>6</v>
      </c>
      <c r="E103" s="81"/>
      <c r="F103" s="119">
        <f t="shared" si="0"/>
        <v>0</v>
      </c>
    </row>
    <row r="104" spans="1:6" x14ac:dyDescent="0.25">
      <c r="A104" s="11"/>
      <c r="B104" s="43" t="s">
        <v>147</v>
      </c>
      <c r="C104" s="115"/>
      <c r="D104" s="92"/>
      <c r="E104" s="41"/>
      <c r="F104" s="119"/>
    </row>
    <row r="105" spans="1:6" x14ac:dyDescent="0.25">
      <c r="A105" s="11"/>
      <c r="B105" s="43"/>
      <c r="C105" s="115"/>
      <c r="D105" s="92"/>
      <c r="E105" s="41"/>
      <c r="F105" s="119"/>
    </row>
    <row r="106" spans="1:6" ht="25.5" x14ac:dyDescent="0.25">
      <c r="A106" s="11" t="s">
        <v>84</v>
      </c>
      <c r="B106" s="55" t="s">
        <v>85</v>
      </c>
      <c r="C106" s="122" t="s">
        <v>81</v>
      </c>
      <c r="D106" s="89">
        <v>6</v>
      </c>
      <c r="E106" s="81"/>
      <c r="F106" s="119">
        <f t="shared" si="0"/>
        <v>0</v>
      </c>
    </row>
    <row r="107" spans="1:6" x14ac:dyDescent="0.25">
      <c r="A107" s="11"/>
      <c r="B107" s="40"/>
      <c r="C107" s="115"/>
      <c r="D107" s="92"/>
      <c r="E107" s="41"/>
      <c r="F107" s="119"/>
    </row>
    <row r="108" spans="1:6" ht="51" x14ac:dyDescent="0.25">
      <c r="A108" s="11" t="s">
        <v>86</v>
      </c>
      <c r="B108" s="42" t="s">
        <v>87</v>
      </c>
      <c r="C108" s="120" t="s">
        <v>81</v>
      </c>
      <c r="D108" s="118">
        <v>1</v>
      </c>
      <c r="E108" s="104"/>
      <c r="F108" s="119">
        <f t="shared" si="0"/>
        <v>0</v>
      </c>
    </row>
    <row r="109" spans="1:6" x14ac:dyDescent="0.25">
      <c r="A109" s="11"/>
      <c r="B109" s="42"/>
      <c r="C109" s="120"/>
      <c r="D109" s="118"/>
      <c r="E109" s="104"/>
      <c r="F109" s="119"/>
    </row>
    <row r="110" spans="1:6" ht="63.75" x14ac:dyDescent="0.25">
      <c r="A110" s="11" t="s">
        <v>88</v>
      </c>
      <c r="B110" s="56" t="s">
        <v>89</v>
      </c>
      <c r="C110" s="127" t="s">
        <v>81</v>
      </c>
      <c r="D110" s="91">
        <v>1</v>
      </c>
      <c r="E110" s="57"/>
      <c r="F110" s="119">
        <f t="shared" si="0"/>
        <v>0</v>
      </c>
    </row>
    <row r="111" spans="1:6" x14ac:dyDescent="0.25">
      <c r="A111" s="15"/>
      <c r="B111" s="42"/>
      <c r="C111" s="115"/>
      <c r="D111" s="92"/>
      <c r="E111" s="41"/>
      <c r="F111" s="119"/>
    </row>
    <row r="112" spans="1:6" ht="25.5" x14ac:dyDescent="0.25">
      <c r="A112" s="11" t="s">
        <v>90</v>
      </c>
      <c r="B112" s="58" t="s">
        <v>93</v>
      </c>
      <c r="C112" s="122"/>
      <c r="D112" s="89"/>
      <c r="E112" s="81"/>
      <c r="F112" s="119"/>
    </row>
    <row r="113" spans="1:6" x14ac:dyDescent="0.25">
      <c r="A113" s="11"/>
      <c r="B113" s="58"/>
      <c r="C113" s="122"/>
      <c r="D113" s="118"/>
      <c r="E113" s="81"/>
      <c r="F113" s="119"/>
    </row>
    <row r="114" spans="1:6" x14ac:dyDescent="0.25">
      <c r="A114" s="11"/>
      <c r="B114" s="58" t="s">
        <v>94</v>
      </c>
      <c r="C114" s="122" t="s">
        <v>95</v>
      </c>
      <c r="D114" s="118">
        <v>100</v>
      </c>
      <c r="E114" s="81"/>
      <c r="F114" s="119">
        <f>SUM(D114*E114)</f>
        <v>0</v>
      </c>
    </row>
    <row r="115" spans="1:6" x14ac:dyDescent="0.25">
      <c r="A115" s="11"/>
      <c r="B115" s="58" t="s">
        <v>96</v>
      </c>
      <c r="C115" s="122" t="s">
        <v>95</v>
      </c>
      <c r="D115" s="118">
        <v>100</v>
      </c>
      <c r="E115" s="81"/>
      <c r="F115" s="119">
        <f>SUM(D115*E115)</f>
        <v>0</v>
      </c>
    </row>
    <row r="116" spans="1:6" x14ac:dyDescent="0.25">
      <c r="A116" s="11"/>
      <c r="B116" s="58" t="s">
        <v>97</v>
      </c>
      <c r="C116" s="122" t="s">
        <v>95</v>
      </c>
      <c r="D116" s="118">
        <v>80</v>
      </c>
      <c r="E116" s="81"/>
      <c r="F116" s="119">
        <f>SUM(D116*E116)</f>
        <v>0</v>
      </c>
    </row>
    <row r="117" spans="1:6" x14ac:dyDescent="0.25">
      <c r="A117" s="11"/>
      <c r="B117" s="58" t="s">
        <v>98</v>
      </c>
      <c r="C117" s="122" t="s">
        <v>95</v>
      </c>
      <c r="D117" s="118">
        <v>80</v>
      </c>
      <c r="E117" s="81"/>
      <c r="F117" s="119">
        <f>SUM(D117*E117)</f>
        <v>0</v>
      </c>
    </row>
    <row r="118" spans="1:6" x14ac:dyDescent="0.25">
      <c r="A118" s="11"/>
      <c r="B118" s="58" t="s">
        <v>99</v>
      </c>
      <c r="C118" s="122" t="s">
        <v>95</v>
      </c>
      <c r="D118" s="118">
        <v>50</v>
      </c>
      <c r="E118" s="81"/>
      <c r="F118" s="119">
        <f>SUM(D118*E118)</f>
        <v>0</v>
      </c>
    </row>
    <row r="119" spans="1:6" x14ac:dyDescent="0.25">
      <c r="A119" s="11"/>
      <c r="B119" s="58"/>
      <c r="C119" s="122"/>
      <c r="D119" s="118"/>
      <c r="E119" s="81"/>
      <c r="F119" s="119"/>
    </row>
    <row r="120" spans="1:6" ht="76.5" x14ac:dyDescent="0.25">
      <c r="A120" s="11" t="s">
        <v>92</v>
      </c>
      <c r="B120" s="58" t="s">
        <v>91</v>
      </c>
      <c r="C120" s="122" t="s">
        <v>81</v>
      </c>
      <c r="D120" s="89"/>
      <c r="E120" s="81"/>
      <c r="F120" s="119"/>
    </row>
    <row r="121" spans="1:6" x14ac:dyDescent="0.25">
      <c r="C121" s="161"/>
      <c r="D121" s="160"/>
      <c r="E121" s="160"/>
      <c r="F121" s="162"/>
    </row>
    <row r="122" spans="1:6" x14ac:dyDescent="0.25">
      <c r="C122" s="161"/>
      <c r="D122" s="160"/>
      <c r="E122" s="160"/>
      <c r="F122" s="162"/>
    </row>
    <row r="123" spans="1:6" x14ac:dyDescent="0.25">
      <c r="C123" s="161"/>
      <c r="D123" s="160"/>
      <c r="E123" s="160"/>
      <c r="F123" s="162"/>
    </row>
    <row r="124" spans="1:6" ht="15.75" thickBot="1" x14ac:dyDescent="0.3">
      <c r="C124" s="163"/>
      <c r="D124" s="164"/>
      <c r="E124" s="164"/>
      <c r="F124" s="165"/>
    </row>
    <row r="125" spans="1:6" ht="15.75" thickBot="1" x14ac:dyDescent="0.3">
      <c r="A125" s="11"/>
      <c r="B125" s="23" t="s">
        <v>100</v>
      </c>
      <c r="C125" s="153" t="s">
        <v>101</v>
      </c>
      <c r="D125" s="154"/>
      <c r="E125" s="155"/>
      <c r="F125" s="156">
        <f>SUM(F52:F120)</f>
        <v>0</v>
      </c>
    </row>
    <row r="126" spans="1:6" ht="15.75" thickBot="1" x14ac:dyDescent="0.3">
      <c r="A126" s="11"/>
      <c r="B126" s="39"/>
      <c r="C126" s="115"/>
      <c r="D126" s="88"/>
      <c r="E126" s="41"/>
      <c r="F126" s="119"/>
    </row>
    <row r="127" spans="1:6" x14ac:dyDescent="0.25">
      <c r="A127" s="11"/>
      <c r="B127" s="9" t="s">
        <v>102</v>
      </c>
      <c r="C127" s="166"/>
      <c r="D127" s="167"/>
      <c r="E127" s="168"/>
      <c r="F127" s="169"/>
    </row>
    <row r="128" spans="1:6" x14ac:dyDescent="0.25">
      <c r="A128" s="11"/>
      <c r="B128" s="61"/>
      <c r="C128" s="113"/>
      <c r="D128" s="92"/>
      <c r="E128" s="41"/>
      <c r="F128" s="119"/>
    </row>
    <row r="129" spans="1:6" ht="63.75" x14ac:dyDescent="0.25">
      <c r="A129" s="11" t="s">
        <v>36</v>
      </c>
      <c r="B129" s="62" t="s">
        <v>103</v>
      </c>
      <c r="C129" s="115" t="s">
        <v>38</v>
      </c>
      <c r="D129" s="88">
        <v>180</v>
      </c>
      <c r="E129" s="41"/>
      <c r="F129" s="119">
        <f>SUM(D129*E129)</f>
        <v>0</v>
      </c>
    </row>
    <row r="130" spans="1:6" x14ac:dyDescent="0.25">
      <c r="A130" s="17"/>
      <c r="B130" s="62"/>
      <c r="C130" s="115"/>
      <c r="D130" s="88"/>
      <c r="E130" s="41"/>
      <c r="F130" s="119"/>
    </row>
    <row r="131" spans="1:6" ht="89.25" x14ac:dyDescent="0.25">
      <c r="A131" s="12" t="s">
        <v>44</v>
      </c>
      <c r="B131" s="62" t="s">
        <v>104</v>
      </c>
      <c r="C131" s="115" t="s">
        <v>81</v>
      </c>
      <c r="D131" s="88">
        <v>1</v>
      </c>
      <c r="E131" s="41"/>
      <c r="F131" s="119">
        <f t="shared" ref="F131:F157" si="1">SUM(D131*E131)</f>
        <v>0</v>
      </c>
    </row>
    <row r="132" spans="1:6" x14ac:dyDescent="0.25">
      <c r="A132" s="11"/>
      <c r="B132" s="62"/>
      <c r="C132" s="115"/>
      <c r="D132" s="88"/>
      <c r="E132" s="41"/>
      <c r="F132" s="119"/>
    </row>
    <row r="133" spans="1:6" ht="140.25" x14ac:dyDescent="0.25">
      <c r="A133" s="16" t="s">
        <v>47</v>
      </c>
      <c r="B133" s="63" t="s">
        <v>105</v>
      </c>
      <c r="C133" s="115"/>
      <c r="D133" s="88"/>
      <c r="E133" s="41"/>
      <c r="F133" s="119"/>
    </row>
    <row r="134" spans="1:6" ht="76.5" x14ac:dyDescent="0.25">
      <c r="A134" s="17"/>
      <c r="B134" s="62" t="s">
        <v>106</v>
      </c>
      <c r="C134" s="115" t="s">
        <v>107</v>
      </c>
      <c r="D134" s="88">
        <v>115</v>
      </c>
      <c r="E134" s="41"/>
      <c r="F134" s="119">
        <f t="shared" si="1"/>
        <v>0</v>
      </c>
    </row>
    <row r="135" spans="1:6" x14ac:dyDescent="0.25">
      <c r="A135" s="11" t="s">
        <v>49</v>
      </c>
      <c r="B135" s="62"/>
      <c r="C135" s="115"/>
      <c r="D135" s="88"/>
      <c r="E135" s="41"/>
      <c r="F135" s="119"/>
    </row>
    <row r="136" spans="1:6" ht="127.5" x14ac:dyDescent="0.25">
      <c r="A136" s="11"/>
      <c r="B136" s="62" t="s">
        <v>108</v>
      </c>
      <c r="C136" s="115"/>
      <c r="D136" s="88"/>
      <c r="E136" s="41"/>
      <c r="F136" s="119"/>
    </row>
    <row r="137" spans="1:6" ht="76.5" x14ac:dyDescent="0.25">
      <c r="A137" s="11"/>
      <c r="B137" s="62" t="s">
        <v>109</v>
      </c>
      <c r="C137" s="115" t="s">
        <v>107</v>
      </c>
      <c r="D137" s="88">
        <v>30</v>
      </c>
      <c r="E137" s="41"/>
      <c r="F137" s="119">
        <f t="shared" si="1"/>
        <v>0</v>
      </c>
    </row>
    <row r="138" spans="1:6" x14ac:dyDescent="0.25">
      <c r="A138" s="17"/>
      <c r="B138" s="62"/>
      <c r="C138" s="115"/>
      <c r="D138" s="88"/>
      <c r="E138" s="41"/>
      <c r="F138" s="119"/>
    </row>
    <row r="139" spans="1:6" ht="153" x14ac:dyDescent="0.25">
      <c r="A139" s="17" t="s">
        <v>60</v>
      </c>
      <c r="B139" s="62" t="s">
        <v>110</v>
      </c>
      <c r="C139" s="134" t="s">
        <v>107</v>
      </c>
      <c r="D139" s="88">
        <v>110</v>
      </c>
      <c r="E139" s="64"/>
      <c r="F139" s="119">
        <f t="shared" si="1"/>
        <v>0</v>
      </c>
    </row>
    <row r="140" spans="1:6" x14ac:dyDescent="0.25">
      <c r="A140" s="11"/>
      <c r="B140" s="62"/>
      <c r="C140" s="115"/>
      <c r="D140" s="88"/>
      <c r="E140" s="41"/>
      <c r="F140" s="119"/>
    </row>
    <row r="141" spans="1:6" ht="89.25" x14ac:dyDescent="0.25">
      <c r="A141" s="17"/>
      <c r="B141" s="62" t="s">
        <v>146</v>
      </c>
      <c r="C141" s="115" t="s">
        <v>107</v>
      </c>
      <c r="D141" s="92">
        <v>30</v>
      </c>
      <c r="E141" s="41"/>
      <c r="F141" s="119">
        <f t="shared" si="1"/>
        <v>0</v>
      </c>
    </row>
    <row r="142" spans="1:6" x14ac:dyDescent="0.25">
      <c r="A142" s="11" t="s">
        <v>49</v>
      </c>
      <c r="B142" s="62"/>
      <c r="C142" s="115"/>
      <c r="D142" s="92"/>
      <c r="E142" s="41"/>
      <c r="F142" s="119"/>
    </row>
    <row r="143" spans="1:6" ht="89.25" x14ac:dyDescent="0.25">
      <c r="A143" s="11"/>
      <c r="B143" s="63" t="s">
        <v>111</v>
      </c>
      <c r="C143" s="115" t="s">
        <v>38</v>
      </c>
      <c r="D143" s="88">
        <v>180</v>
      </c>
      <c r="E143" s="41"/>
      <c r="F143" s="119">
        <f t="shared" si="1"/>
        <v>0</v>
      </c>
    </row>
    <row r="144" spans="1:6" x14ac:dyDescent="0.25">
      <c r="A144" s="11"/>
      <c r="B144" s="62"/>
      <c r="C144" s="128"/>
      <c r="D144" s="93"/>
      <c r="E144" s="93"/>
      <c r="F144" s="119"/>
    </row>
    <row r="145" spans="1:6" ht="51" x14ac:dyDescent="0.25">
      <c r="A145" s="11" t="s">
        <v>60</v>
      </c>
      <c r="B145" s="62" t="s">
        <v>112</v>
      </c>
      <c r="C145" s="115" t="s">
        <v>141</v>
      </c>
      <c r="D145" s="143">
        <v>2</v>
      </c>
      <c r="E145" s="144"/>
      <c r="F145" s="145">
        <f t="shared" si="1"/>
        <v>0</v>
      </c>
    </row>
    <row r="146" spans="1:6" x14ac:dyDescent="0.25">
      <c r="A146" s="17"/>
      <c r="B146" s="62"/>
      <c r="C146" s="115"/>
      <c r="D146" s="88"/>
      <c r="E146" s="41"/>
      <c r="F146" s="119"/>
    </row>
    <row r="147" spans="1:6" ht="76.5" x14ac:dyDescent="0.25">
      <c r="A147" s="11" t="s">
        <v>64</v>
      </c>
      <c r="B147" s="62" t="s">
        <v>113</v>
      </c>
      <c r="C147" s="113"/>
      <c r="D147" s="92"/>
      <c r="E147" s="41"/>
      <c r="F147" s="119"/>
    </row>
    <row r="148" spans="1:6" ht="25.5" x14ac:dyDescent="0.25">
      <c r="A148" s="17"/>
      <c r="B148" s="62" t="s">
        <v>114</v>
      </c>
      <c r="C148" s="115" t="s">
        <v>107</v>
      </c>
      <c r="D148" s="92">
        <v>13</v>
      </c>
      <c r="E148" s="41"/>
      <c r="F148" s="119">
        <f t="shared" si="1"/>
        <v>0</v>
      </c>
    </row>
    <row r="149" spans="1:6" x14ac:dyDescent="0.25">
      <c r="A149" s="17"/>
      <c r="B149" s="62"/>
      <c r="C149" s="115"/>
      <c r="D149" s="92"/>
      <c r="E149" s="41"/>
      <c r="F149" s="119"/>
    </row>
    <row r="150" spans="1:6" ht="51" x14ac:dyDescent="0.25">
      <c r="A150" s="11" t="s">
        <v>70</v>
      </c>
      <c r="B150" s="62" t="s">
        <v>115</v>
      </c>
      <c r="C150" s="113"/>
      <c r="D150" s="92"/>
      <c r="E150" s="41"/>
      <c r="F150" s="119"/>
    </row>
    <row r="151" spans="1:6" ht="38.25" x14ac:dyDescent="0.25">
      <c r="A151" s="17"/>
      <c r="B151" s="62" t="s">
        <v>116</v>
      </c>
      <c r="C151" s="115" t="s">
        <v>117</v>
      </c>
      <c r="D151" s="88">
        <v>30</v>
      </c>
      <c r="E151" s="41"/>
      <c r="F151" s="119">
        <f t="shared" si="1"/>
        <v>0</v>
      </c>
    </row>
    <row r="152" spans="1:6" x14ac:dyDescent="0.25">
      <c r="A152" s="17"/>
      <c r="B152" s="62"/>
      <c r="C152" s="115"/>
      <c r="D152" s="88"/>
      <c r="E152" s="41"/>
      <c r="F152" s="119"/>
    </row>
    <row r="153" spans="1:6" ht="25.5" x14ac:dyDescent="0.25">
      <c r="A153" s="11" t="s">
        <v>79</v>
      </c>
      <c r="B153" s="62" t="s">
        <v>118</v>
      </c>
      <c r="C153" s="115" t="s">
        <v>81</v>
      </c>
      <c r="D153" s="92">
        <v>1</v>
      </c>
      <c r="E153" s="41"/>
      <c r="F153" s="119">
        <f t="shared" si="1"/>
        <v>0</v>
      </c>
    </row>
    <row r="154" spans="1:6" x14ac:dyDescent="0.25">
      <c r="A154" s="17"/>
      <c r="B154" s="62"/>
      <c r="C154" s="115"/>
      <c r="D154" s="92"/>
      <c r="E154" s="41"/>
      <c r="F154" s="119"/>
    </row>
    <row r="155" spans="1:6" ht="38.25" x14ac:dyDescent="0.25">
      <c r="A155" s="17" t="s">
        <v>82</v>
      </c>
      <c r="B155" s="62" t="s">
        <v>119</v>
      </c>
      <c r="C155" s="115" t="s">
        <v>38</v>
      </c>
      <c r="D155" s="92">
        <v>180</v>
      </c>
      <c r="E155" s="41"/>
      <c r="F155" s="119">
        <f t="shared" si="1"/>
        <v>0</v>
      </c>
    </row>
    <row r="156" spans="1:6" x14ac:dyDescent="0.25">
      <c r="A156" s="17"/>
      <c r="B156" s="62"/>
      <c r="C156" s="115"/>
      <c r="D156" s="88"/>
      <c r="E156" s="41"/>
      <c r="F156" s="119"/>
    </row>
    <row r="157" spans="1:6" ht="51" x14ac:dyDescent="0.25">
      <c r="A157" s="17" t="s">
        <v>84</v>
      </c>
      <c r="B157" s="65" t="s">
        <v>120</v>
      </c>
      <c r="C157" s="115" t="s">
        <v>107</v>
      </c>
      <c r="D157" s="92">
        <v>15</v>
      </c>
      <c r="E157" s="41"/>
      <c r="F157" s="119">
        <f t="shared" si="1"/>
        <v>0</v>
      </c>
    </row>
    <row r="158" spans="1:6" ht="15.75" thickBot="1" x14ac:dyDescent="0.3">
      <c r="A158" s="11"/>
      <c r="B158" s="59"/>
      <c r="C158" s="115"/>
      <c r="D158" s="88"/>
      <c r="E158" s="41"/>
      <c r="F158" s="119"/>
    </row>
    <row r="159" spans="1:6" ht="15.75" thickBot="1" x14ac:dyDescent="0.3">
      <c r="A159" s="11"/>
      <c r="B159" s="23" t="s">
        <v>121</v>
      </c>
      <c r="C159" s="170" t="s">
        <v>101</v>
      </c>
      <c r="D159" s="171"/>
      <c r="E159" s="172"/>
      <c r="F159" s="7">
        <f>SUM(F129:F157)</f>
        <v>0</v>
      </c>
    </row>
    <row r="160" spans="1:6" x14ac:dyDescent="0.25">
      <c r="A160" s="11"/>
      <c r="B160" s="59"/>
      <c r="C160" s="173"/>
      <c r="D160" s="174"/>
      <c r="E160" s="175"/>
      <c r="F160" s="169"/>
    </row>
    <row r="161" spans="1:6" x14ac:dyDescent="0.25">
      <c r="A161" s="11"/>
      <c r="B161" s="8" t="s">
        <v>122</v>
      </c>
      <c r="C161" s="129"/>
      <c r="D161" s="94"/>
      <c r="E161" s="67"/>
      <c r="F161" s="119"/>
    </row>
    <row r="162" spans="1:6" x14ac:dyDescent="0.25">
      <c r="A162" s="11"/>
      <c r="B162" s="59"/>
      <c r="C162" s="115"/>
      <c r="D162" s="88"/>
      <c r="E162" s="41"/>
      <c r="F162" s="119"/>
    </row>
    <row r="163" spans="1:6" ht="76.5" x14ac:dyDescent="0.25">
      <c r="A163" s="11" t="s">
        <v>36</v>
      </c>
      <c r="B163" s="62" t="s">
        <v>123</v>
      </c>
      <c r="C163" s="115" t="s">
        <v>107</v>
      </c>
      <c r="D163" s="146">
        <v>2</v>
      </c>
      <c r="E163" s="144"/>
      <c r="F163" s="145">
        <f>SUM(D163*E163)</f>
        <v>0</v>
      </c>
    </row>
    <row r="164" spans="1:6" x14ac:dyDescent="0.25">
      <c r="A164" s="11"/>
      <c r="B164" s="62"/>
      <c r="C164" s="115"/>
      <c r="D164" s="88"/>
      <c r="E164" s="41"/>
      <c r="F164" s="119"/>
    </row>
    <row r="165" spans="1:6" ht="76.5" x14ac:dyDescent="0.25">
      <c r="A165" s="17" t="s">
        <v>44</v>
      </c>
      <c r="B165" s="62" t="s">
        <v>124</v>
      </c>
      <c r="C165" s="113"/>
      <c r="D165" s="92"/>
      <c r="E165" s="41"/>
      <c r="F165" s="119"/>
    </row>
    <row r="166" spans="1:6" x14ac:dyDescent="0.25">
      <c r="A166" s="17"/>
      <c r="B166" s="68" t="s">
        <v>125</v>
      </c>
      <c r="C166" s="115" t="s">
        <v>38</v>
      </c>
      <c r="D166" s="88">
        <v>2</v>
      </c>
      <c r="E166" s="41"/>
      <c r="F166" s="119">
        <f t="shared" ref="F166:F177" si="2">SUM(D166*E166)</f>
        <v>0</v>
      </c>
    </row>
    <row r="167" spans="1:6" x14ac:dyDescent="0.25">
      <c r="A167" s="17"/>
      <c r="B167" s="68" t="s">
        <v>126</v>
      </c>
      <c r="C167" s="115" t="s">
        <v>38</v>
      </c>
      <c r="D167" s="88">
        <v>2</v>
      </c>
      <c r="E167" s="41"/>
      <c r="F167" s="119">
        <f t="shared" si="2"/>
        <v>0</v>
      </c>
    </row>
    <row r="168" spans="1:6" x14ac:dyDescent="0.25">
      <c r="A168" s="17"/>
      <c r="B168" s="68"/>
      <c r="C168" s="115"/>
      <c r="D168" s="88"/>
      <c r="E168" s="41"/>
      <c r="F168" s="119"/>
    </row>
    <row r="169" spans="1:6" ht="63.75" x14ac:dyDescent="0.25">
      <c r="A169" s="11" t="s">
        <v>47</v>
      </c>
      <c r="B169" s="62" t="s">
        <v>127</v>
      </c>
      <c r="C169" s="113"/>
      <c r="D169" s="92"/>
      <c r="E169" s="41"/>
      <c r="F169" s="119">
        <f t="shared" si="2"/>
        <v>0</v>
      </c>
    </row>
    <row r="170" spans="1:6" x14ac:dyDescent="0.25">
      <c r="A170" s="17"/>
      <c r="B170" s="68" t="s">
        <v>128</v>
      </c>
      <c r="C170" s="134" t="s">
        <v>142</v>
      </c>
      <c r="D170" s="92">
        <v>40</v>
      </c>
      <c r="E170" s="41"/>
      <c r="F170" s="119">
        <f t="shared" si="2"/>
        <v>0</v>
      </c>
    </row>
    <row r="171" spans="1:6" x14ac:dyDescent="0.25">
      <c r="A171" s="17"/>
      <c r="B171" s="68" t="s">
        <v>126</v>
      </c>
      <c r="C171" s="115" t="s">
        <v>38</v>
      </c>
      <c r="D171" s="88">
        <v>5</v>
      </c>
      <c r="E171" s="41"/>
      <c r="F171" s="119">
        <f t="shared" si="2"/>
        <v>0</v>
      </c>
    </row>
    <row r="172" spans="1:6" x14ac:dyDescent="0.25">
      <c r="A172" s="17"/>
      <c r="B172" s="62"/>
      <c r="C172" s="115"/>
      <c r="D172" s="88"/>
      <c r="E172" s="41"/>
      <c r="F172" s="119"/>
    </row>
    <row r="173" spans="1:6" ht="114.75" x14ac:dyDescent="0.25">
      <c r="A173" s="17" t="s">
        <v>49</v>
      </c>
      <c r="B173" s="62" t="s">
        <v>129</v>
      </c>
      <c r="C173" s="134" t="s">
        <v>142</v>
      </c>
      <c r="D173" s="88">
        <v>20</v>
      </c>
      <c r="E173" s="64"/>
      <c r="F173" s="119">
        <f t="shared" si="2"/>
        <v>0</v>
      </c>
    </row>
    <row r="174" spans="1:6" x14ac:dyDescent="0.25">
      <c r="A174" s="17"/>
      <c r="B174" s="68"/>
      <c r="C174" s="115"/>
      <c r="D174" s="88"/>
      <c r="E174" s="41"/>
      <c r="F174" s="119"/>
    </row>
    <row r="175" spans="1:6" ht="63.75" x14ac:dyDescent="0.25">
      <c r="A175" s="17" t="s">
        <v>60</v>
      </c>
      <c r="B175" s="62" t="s">
        <v>130</v>
      </c>
      <c r="C175" s="134" t="s">
        <v>38</v>
      </c>
      <c r="D175" s="88">
        <v>28</v>
      </c>
      <c r="E175" s="64"/>
      <c r="F175" s="119">
        <f t="shared" si="2"/>
        <v>0</v>
      </c>
    </row>
    <row r="176" spans="1:6" x14ac:dyDescent="0.25">
      <c r="A176" s="17"/>
      <c r="B176" s="147" t="s">
        <v>143</v>
      </c>
      <c r="C176" s="134"/>
      <c r="D176" s="88"/>
      <c r="E176" s="64"/>
      <c r="F176" s="119"/>
    </row>
    <row r="177" spans="1:6" ht="51" x14ac:dyDescent="0.25">
      <c r="A177" s="17" t="s">
        <v>64</v>
      </c>
      <c r="B177" s="62" t="s">
        <v>131</v>
      </c>
      <c r="C177" s="115" t="s">
        <v>81</v>
      </c>
      <c r="D177" s="88">
        <v>10</v>
      </c>
      <c r="E177" s="41"/>
      <c r="F177" s="119">
        <f t="shared" si="2"/>
        <v>0</v>
      </c>
    </row>
    <row r="178" spans="1:6" x14ac:dyDescent="0.25">
      <c r="A178" s="17"/>
      <c r="B178" s="39"/>
      <c r="C178" s="115"/>
      <c r="D178" s="88"/>
      <c r="E178" s="41"/>
      <c r="F178" s="119"/>
    </row>
    <row r="179" spans="1:6" ht="76.5" x14ac:dyDescent="0.25">
      <c r="A179" s="11" t="s">
        <v>70</v>
      </c>
      <c r="B179" s="58" t="s">
        <v>91</v>
      </c>
      <c r="C179" s="122" t="s">
        <v>81</v>
      </c>
      <c r="D179" s="89"/>
      <c r="E179" s="81"/>
      <c r="F179" s="119"/>
    </row>
    <row r="180" spans="1:6" x14ac:dyDescent="0.25">
      <c r="A180" s="11"/>
      <c r="B180" s="58"/>
      <c r="C180" s="122"/>
      <c r="D180" s="89"/>
      <c r="E180" s="81"/>
      <c r="F180" s="119"/>
    </row>
    <row r="181" spans="1:6" ht="15.75" thickBot="1" x14ac:dyDescent="0.3">
      <c r="A181" s="11"/>
      <c r="B181" s="58"/>
      <c r="C181" s="176"/>
      <c r="D181" s="177"/>
      <c r="E181" s="178"/>
      <c r="F181" s="179"/>
    </row>
    <row r="182" spans="1:6" ht="15.75" thickBot="1" x14ac:dyDescent="0.3">
      <c r="A182" s="17"/>
      <c r="B182" s="23" t="s">
        <v>132</v>
      </c>
      <c r="C182" s="153" t="s">
        <v>101</v>
      </c>
      <c r="D182" s="154"/>
      <c r="E182" s="155"/>
      <c r="F182" s="156">
        <f>SUM(F163:F181)</f>
        <v>0</v>
      </c>
    </row>
    <row r="183" spans="1:6" x14ac:dyDescent="0.25">
      <c r="A183" s="17"/>
      <c r="B183" s="148"/>
      <c r="C183" s="134"/>
      <c r="D183" s="88"/>
      <c r="E183" s="64"/>
      <c r="F183" s="119"/>
    </row>
    <row r="184" spans="1:6" x14ac:dyDescent="0.25">
      <c r="A184" s="11"/>
      <c r="B184" s="66" t="s">
        <v>133</v>
      </c>
      <c r="C184" s="130"/>
      <c r="D184" s="96"/>
      <c r="E184" s="60"/>
      <c r="F184" s="119"/>
    </row>
    <row r="185" spans="1:6" x14ac:dyDescent="0.25">
      <c r="A185" s="17"/>
      <c r="B185" s="39"/>
      <c r="C185" s="115"/>
      <c r="D185" s="88"/>
      <c r="E185" s="41"/>
      <c r="F185" s="119"/>
    </row>
    <row r="186" spans="1:6" x14ac:dyDescent="0.25">
      <c r="A186" s="11"/>
      <c r="B186" s="149"/>
      <c r="C186" s="115"/>
      <c r="D186" s="92"/>
      <c r="E186" s="41"/>
      <c r="F186" s="119"/>
    </row>
    <row r="187" spans="1:6" x14ac:dyDescent="0.25">
      <c r="A187" s="17" t="s">
        <v>36</v>
      </c>
      <c r="B187" s="69" t="s">
        <v>134</v>
      </c>
      <c r="C187" s="126" t="s">
        <v>81</v>
      </c>
      <c r="D187" s="97">
        <v>1</v>
      </c>
      <c r="E187" s="41"/>
      <c r="F187" s="119">
        <f>SUM(D187*E187)</f>
        <v>0</v>
      </c>
    </row>
    <row r="188" spans="1:6" x14ac:dyDescent="0.25">
      <c r="A188" s="17"/>
      <c r="B188" s="69"/>
      <c r="C188" s="126"/>
      <c r="D188" s="90"/>
      <c r="E188" s="41"/>
      <c r="F188" s="119">
        <f t="shared" ref="F188:F189" si="3">SUM(D188*E188)</f>
        <v>0</v>
      </c>
    </row>
    <row r="189" spans="1:6" ht="38.25" x14ac:dyDescent="0.25">
      <c r="A189" s="17" t="s">
        <v>44</v>
      </c>
      <c r="B189" s="69" t="s">
        <v>135</v>
      </c>
      <c r="C189" s="126" t="s">
        <v>81</v>
      </c>
      <c r="D189" s="97">
        <v>1</v>
      </c>
      <c r="E189" s="41"/>
      <c r="F189" s="119">
        <f t="shared" si="3"/>
        <v>0</v>
      </c>
    </row>
    <row r="190" spans="1:6" x14ac:dyDescent="0.25">
      <c r="A190" s="16"/>
      <c r="B190" s="149"/>
      <c r="C190" s="115"/>
      <c r="D190" s="92"/>
      <c r="E190" s="41"/>
      <c r="F190" s="109"/>
    </row>
    <row r="191" spans="1:6" x14ac:dyDescent="0.25">
      <c r="A191" s="17"/>
      <c r="B191" s="70" t="s">
        <v>136</v>
      </c>
      <c r="C191" s="131"/>
      <c r="D191" s="98"/>
      <c r="E191" s="71"/>
      <c r="F191" s="132">
        <f>SUM(F187:F189)</f>
        <v>0</v>
      </c>
    </row>
    <row r="192" spans="1:6" x14ac:dyDescent="0.25">
      <c r="A192" s="11"/>
      <c r="B192" s="149"/>
      <c r="C192" s="115"/>
      <c r="D192" s="92"/>
      <c r="E192" s="41"/>
      <c r="F192" s="5"/>
    </row>
    <row r="193" spans="1:6" x14ac:dyDescent="0.25">
      <c r="A193" s="11"/>
      <c r="B193" s="149"/>
      <c r="C193" s="115"/>
      <c r="D193" s="92"/>
      <c r="E193" s="41"/>
      <c r="F193" s="5"/>
    </row>
    <row r="194" spans="1:6" x14ac:dyDescent="0.25">
      <c r="A194" s="11"/>
      <c r="B194" s="72" t="s">
        <v>137</v>
      </c>
      <c r="C194" s="115"/>
      <c r="D194" s="88"/>
      <c r="E194" s="87"/>
      <c r="F194" s="133"/>
    </row>
    <row r="195" spans="1:6" x14ac:dyDescent="0.25">
      <c r="A195" s="11"/>
      <c r="B195" s="72"/>
      <c r="C195" s="115"/>
      <c r="D195" s="88"/>
      <c r="E195" s="87"/>
      <c r="F195" s="133"/>
    </row>
    <row r="196" spans="1:6" x14ac:dyDescent="0.25">
      <c r="A196" s="11"/>
      <c r="B196" s="73" t="s">
        <v>138</v>
      </c>
      <c r="C196" s="115"/>
      <c r="D196" s="88"/>
      <c r="E196" s="87"/>
      <c r="F196" s="133"/>
    </row>
    <row r="197" spans="1:6" x14ac:dyDescent="0.25">
      <c r="A197" s="10"/>
      <c r="B197" s="74" t="s">
        <v>35</v>
      </c>
      <c r="C197" s="134" t="s">
        <v>101</v>
      </c>
      <c r="D197" s="95"/>
      <c r="E197" s="84"/>
      <c r="F197" s="135">
        <f>SUM(F125)</f>
        <v>0</v>
      </c>
    </row>
    <row r="198" spans="1:6" x14ac:dyDescent="0.25">
      <c r="A198" s="11"/>
      <c r="B198" s="75" t="s">
        <v>102</v>
      </c>
      <c r="C198" s="134" t="s">
        <v>101</v>
      </c>
      <c r="D198" s="88"/>
      <c r="E198" s="84"/>
      <c r="F198" s="119">
        <f>SUM(F159)</f>
        <v>0</v>
      </c>
    </row>
    <row r="199" spans="1:6" x14ac:dyDescent="0.25">
      <c r="A199" s="11"/>
      <c r="B199" s="76" t="s">
        <v>139</v>
      </c>
      <c r="C199" s="136" t="s">
        <v>101</v>
      </c>
      <c r="D199" s="88"/>
      <c r="E199" s="84"/>
      <c r="F199" s="137">
        <f>SUM(F182)</f>
        <v>0</v>
      </c>
    </row>
    <row r="200" spans="1:6" x14ac:dyDescent="0.25">
      <c r="A200" s="17"/>
      <c r="B200" s="74" t="s">
        <v>133</v>
      </c>
      <c r="C200" s="134" t="s">
        <v>101</v>
      </c>
      <c r="D200" s="95"/>
      <c r="E200" s="84"/>
      <c r="F200" s="135">
        <f>SUM(F191)</f>
        <v>0</v>
      </c>
    </row>
    <row r="201" spans="1:6" ht="15.75" thickBot="1" x14ac:dyDescent="0.3">
      <c r="A201" s="17"/>
      <c r="B201" s="74"/>
      <c r="C201" s="134"/>
      <c r="D201" s="95"/>
      <c r="E201" s="64"/>
      <c r="F201" s="138"/>
    </row>
    <row r="202" spans="1:6" ht="15.75" thickBot="1" x14ac:dyDescent="0.3">
      <c r="A202" s="17"/>
      <c r="B202" s="77" t="s">
        <v>140</v>
      </c>
      <c r="C202" s="139"/>
      <c r="D202" s="140"/>
      <c r="E202" s="141"/>
      <c r="F202" s="142">
        <f>SUM(F197:F200)</f>
        <v>0</v>
      </c>
    </row>
    <row r="210" spans="1:6" x14ac:dyDescent="0.25">
      <c r="A210" s="17"/>
      <c r="B210" s="1"/>
      <c r="C210" s="1"/>
      <c r="D210" s="99"/>
      <c r="E210" s="99"/>
      <c r="F210" s="4"/>
    </row>
  </sheetData>
  <pageMargins left="0.7" right="0.7" top="0.75" bottom="0.75" header="0.3" footer="0.3"/>
  <pageSetup paperSize="9" scale="8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list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Elvis Bulić</dc:creator>
  <cp:lastModifiedBy>Zdenko Rajković</cp:lastModifiedBy>
  <cp:lastPrinted>2021-10-26T07:35:26Z</cp:lastPrinted>
  <dcterms:created xsi:type="dcterms:W3CDTF">2019-12-17T06:38:49Z</dcterms:created>
  <dcterms:modified xsi:type="dcterms:W3CDTF">2021-11-04T13:28:51Z</dcterms:modified>
</cp:coreProperties>
</file>