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pribac\Documents\TIHANA\CAPEX_procjene za 2023\OPEX\Troškovnik za natječaj\"/>
    </mc:Choice>
  </mc:AlternateContent>
  <bookViews>
    <workbookView xWindow="480" yWindow="75" windowWidth="18195" windowHeight="11820" tabRatio="872" firstSheet="1" activeTab="1"/>
  </bookViews>
  <sheets>
    <sheet name="Sheet2" sheetId="11" state="hidden" r:id="rId1"/>
    <sheet name="ATP" sheetId="23" r:id="rId2"/>
  </sheets>
  <definedNames>
    <definedName name="_xlnm._FilterDatabase" localSheetId="0" hidden="1">Sheet2!$A$1:$N$182</definedName>
    <definedName name="Excel_BuiltIn_Print_Titles_10">NA()</definedName>
    <definedName name="Excel_BuiltIn_Print_Titles_11">NA()</definedName>
    <definedName name="Excel_BuiltIn_Print_Titles_12">NA()</definedName>
    <definedName name="Excel_BuiltIn_Print_Titles_13">NA()</definedName>
    <definedName name="Excel_BuiltIn_Print_Titles_14">NA()</definedName>
    <definedName name="Excel_BuiltIn_Print_Titles_15">NA()</definedName>
    <definedName name="Excel_BuiltIn_Print_Titles_16">NA()</definedName>
    <definedName name="Excel_BuiltIn_Print_Titles_17">NA()</definedName>
    <definedName name="Excel_BuiltIn_Print_Titles_18">NA()</definedName>
    <definedName name="Excel_BuiltIn_Print_Titles_19">NA()</definedName>
    <definedName name="Excel_BuiltIn_Print_Titles_2">NA()</definedName>
    <definedName name="Excel_BuiltIn_Print_Titles_20">NA()</definedName>
    <definedName name="Excel_BuiltIn_Print_Titles_21">NA()</definedName>
    <definedName name="Excel_BuiltIn_Print_Titles_22">NA()</definedName>
    <definedName name="Excel_BuiltIn_Print_Titles_23">NA()</definedName>
    <definedName name="Excel_BuiltIn_Print_Titles_24">NA()</definedName>
    <definedName name="Excel_BuiltIn_Print_Titles_25">NA()</definedName>
    <definedName name="Excel_BuiltIn_Print_Titles_3">NA()</definedName>
    <definedName name="Excel_BuiltIn_Print_Titles_4">NA()</definedName>
    <definedName name="Excel_BuiltIn_Print_Titles_5">NA()</definedName>
    <definedName name="Excel_BuiltIn_Print_Titles_6">NA()</definedName>
    <definedName name="Excel_BuiltIn_Print_Titles_8">NA()</definedName>
    <definedName name="Excel_BuiltIn_Print_Titles_9">NA()</definedName>
    <definedName name="_xlnm.Print_Area" localSheetId="1">ATP!$A$1:$G$54</definedName>
  </definedNames>
  <calcPr calcId="162913"/>
</workbook>
</file>

<file path=xl/calcChain.xml><?xml version="1.0" encoding="utf-8"?>
<calcChain xmlns="http://schemas.openxmlformats.org/spreadsheetml/2006/main">
  <c r="F48" i="23" l="1"/>
  <c r="F46" i="23"/>
  <c r="F44" i="23"/>
  <c r="F42" i="23"/>
  <c r="F40" i="23"/>
  <c r="F36" i="23"/>
  <c r="F34" i="23"/>
  <c r="F32" i="23"/>
  <c r="F30" i="23"/>
  <c r="F28" i="23"/>
  <c r="F26" i="23"/>
  <c r="F22" i="23"/>
  <c r="F51" i="23" s="1"/>
  <c r="E164" i="11" l="1"/>
  <c r="N175" i="11"/>
  <c r="J175" i="11"/>
  <c r="L174" i="11"/>
  <c r="H174" i="11"/>
  <c r="L173" i="11"/>
  <c r="H173" i="11"/>
  <c r="L171" i="11"/>
  <c r="H171" i="11"/>
  <c r="E170" i="11"/>
  <c r="L170" i="11" s="1"/>
  <c r="L168" i="11"/>
  <c r="H168" i="11"/>
  <c r="L167" i="11"/>
  <c r="H167" i="11"/>
  <c r="L165" i="11"/>
  <c r="H165" i="11"/>
  <c r="H164" i="11"/>
  <c r="H175" i="11" s="1"/>
  <c r="D164" i="11"/>
  <c r="L160" i="11"/>
  <c r="H160" i="11"/>
  <c r="L156" i="11"/>
  <c r="H156" i="11"/>
  <c r="L154" i="11"/>
  <c r="H154" i="11"/>
  <c r="L151" i="11"/>
  <c r="H151" i="11"/>
  <c r="L149" i="11"/>
  <c r="H149" i="11"/>
  <c r="L144" i="11"/>
  <c r="H144" i="11"/>
  <c r="L142" i="11"/>
  <c r="H142" i="11"/>
  <c r="L139" i="11"/>
  <c r="H139" i="11"/>
  <c r="L137" i="11"/>
  <c r="H137" i="11"/>
  <c r="N133" i="11"/>
  <c r="L133" i="11"/>
  <c r="H133" i="11"/>
  <c r="N131" i="11"/>
  <c r="L131" i="11"/>
  <c r="H131" i="11"/>
  <c r="N129" i="11"/>
  <c r="L129" i="11"/>
  <c r="H129" i="11"/>
  <c r="N127" i="11"/>
  <c r="L127" i="11"/>
  <c r="H127" i="11"/>
  <c r="N122" i="11"/>
  <c r="L122" i="11"/>
  <c r="H122" i="11"/>
  <c r="N120" i="11"/>
  <c r="L120" i="11"/>
  <c r="H120" i="11"/>
  <c r="N115" i="11"/>
  <c r="L115" i="11"/>
  <c r="H115" i="11"/>
  <c r="N113" i="11"/>
  <c r="L113" i="11"/>
  <c r="H113" i="11"/>
  <c r="N110" i="11"/>
  <c r="L110" i="11"/>
  <c r="H110" i="11"/>
  <c r="N108" i="11"/>
  <c r="L108" i="11"/>
  <c r="H108" i="11"/>
  <c r="N104" i="11"/>
  <c r="L104" i="11"/>
  <c r="H104" i="11"/>
  <c r="N102" i="11"/>
  <c r="L102" i="11"/>
  <c r="H102" i="11"/>
  <c r="N97" i="11"/>
  <c r="L97" i="11"/>
  <c r="J97" i="11"/>
  <c r="H97" i="11"/>
  <c r="N96" i="11"/>
  <c r="L96" i="11"/>
  <c r="J96" i="11"/>
  <c r="H96" i="11"/>
  <c r="N89" i="11"/>
  <c r="L89" i="11"/>
  <c r="J89" i="11"/>
  <c r="H89" i="11"/>
  <c r="N87" i="11"/>
  <c r="L87" i="11"/>
  <c r="J87" i="11"/>
  <c r="H87" i="11"/>
  <c r="N85" i="11"/>
  <c r="L85" i="11"/>
  <c r="J85" i="11"/>
  <c r="H85" i="11"/>
  <c r="N83" i="11"/>
  <c r="L83" i="11"/>
  <c r="J83" i="11"/>
  <c r="H83" i="11"/>
  <c r="N82" i="11"/>
  <c r="L82" i="11"/>
  <c r="J82" i="11"/>
  <c r="H82" i="11"/>
  <c r="N81" i="11"/>
  <c r="L81" i="11"/>
  <c r="J81" i="11"/>
  <c r="H81" i="11"/>
  <c r="N80" i="11"/>
  <c r="L80" i="11"/>
  <c r="J80" i="11"/>
  <c r="H80" i="11"/>
  <c r="N77" i="11"/>
  <c r="L77" i="11"/>
  <c r="J77" i="11"/>
  <c r="H77" i="11"/>
  <c r="N75" i="11"/>
  <c r="L75" i="11"/>
  <c r="J75" i="11"/>
  <c r="H75" i="11"/>
  <c r="N74" i="11"/>
  <c r="L74" i="11"/>
  <c r="J74" i="11"/>
  <c r="H74" i="11"/>
  <c r="N73" i="11"/>
  <c r="L73" i="11"/>
  <c r="J73" i="11"/>
  <c r="H73" i="11"/>
  <c r="N66" i="11"/>
  <c r="L66" i="11"/>
  <c r="J66" i="11"/>
  <c r="H66" i="11"/>
  <c r="N64" i="11"/>
  <c r="L64" i="11"/>
  <c r="J64" i="11"/>
  <c r="H64" i="11"/>
  <c r="N62" i="11"/>
  <c r="L62" i="11"/>
  <c r="J62" i="11"/>
  <c r="H62" i="11"/>
  <c r="N60" i="11"/>
  <c r="L60" i="11"/>
  <c r="J60" i="11"/>
  <c r="H60" i="11"/>
  <c r="N58" i="11"/>
  <c r="L58" i="11"/>
  <c r="J58" i="11"/>
  <c r="H58" i="11"/>
  <c r="N56" i="11"/>
  <c r="L56" i="11"/>
  <c r="J56" i="11"/>
  <c r="H56" i="11"/>
  <c r="N50" i="11"/>
  <c r="L50" i="11"/>
  <c r="J50" i="11"/>
  <c r="H50" i="11"/>
  <c r="N48" i="11"/>
  <c r="L48" i="11"/>
  <c r="J48" i="11"/>
  <c r="H48" i="11"/>
  <c r="N46" i="11"/>
  <c r="L46" i="11"/>
  <c r="J46" i="11"/>
  <c r="H46" i="11"/>
  <c r="N44" i="11"/>
  <c r="L44" i="11"/>
  <c r="J44" i="11"/>
  <c r="H44" i="11"/>
  <c r="N42" i="11"/>
  <c r="L42" i="11"/>
  <c r="J42" i="11"/>
  <c r="H42" i="11"/>
  <c r="N35" i="11"/>
  <c r="L35" i="11"/>
  <c r="J35" i="11"/>
  <c r="H35" i="11"/>
  <c r="N33" i="11"/>
  <c r="L33" i="11"/>
  <c r="J33" i="11"/>
  <c r="H33" i="11"/>
  <c r="N31" i="11"/>
  <c r="L31" i="11"/>
  <c r="J31" i="11"/>
  <c r="H31" i="11"/>
  <c r="N29" i="11"/>
  <c r="L29" i="11"/>
  <c r="J29" i="11"/>
  <c r="H29" i="11"/>
  <c r="N27" i="11"/>
  <c r="L27" i="11"/>
  <c r="J27" i="11"/>
  <c r="H27" i="11"/>
  <c r="N25" i="11"/>
  <c r="L25" i="11"/>
  <c r="J25" i="11"/>
  <c r="H25" i="11"/>
  <c r="N23" i="11"/>
  <c r="L23" i="11"/>
  <c r="J23" i="11"/>
  <c r="H23" i="11"/>
  <c r="N21" i="11"/>
  <c r="L21" i="11"/>
  <c r="J21" i="11"/>
  <c r="H21" i="11"/>
  <c r="L164" i="11" l="1"/>
  <c r="L175" i="11" s="1"/>
  <c r="H170" i="11"/>
</calcChain>
</file>

<file path=xl/sharedStrings.xml><?xml version="1.0" encoding="utf-8"?>
<sst xmlns="http://schemas.openxmlformats.org/spreadsheetml/2006/main" count="317" uniqueCount="149">
  <si>
    <t xml:space="preserve">TROŠKOVNIK - RADOVA </t>
  </si>
  <si>
    <t>1.</t>
  </si>
  <si>
    <t>m2</t>
  </si>
  <si>
    <t>2.</t>
  </si>
  <si>
    <t>3.</t>
  </si>
  <si>
    <t>j.m.</t>
  </si>
  <si>
    <t>cijena</t>
  </si>
  <si>
    <t>ukupno</t>
  </si>
  <si>
    <r>
      <rPr>
        <b/>
        <sz val="8"/>
        <rFont val="Arial"/>
        <family val="2"/>
        <charset val="238"/>
      </rPr>
      <t>Bojanje unutarnjih površina - bojanje</t>
    </r>
    <r>
      <rPr>
        <sz val="8"/>
        <rFont val="Arial"/>
        <family val="2"/>
        <charset val="238"/>
      </rPr>
      <t xml:space="preserve">
Djelomično bojanje zaprljanih i oštećenih unutarnjih zidova i stropova apartmana poludisperzivnim bojama do potpunog tona sa prethodnom impregnacijom. Obuhvaćeno je i potrebno pomicanje namještaja te zaštita prostora zaštitnim papirina i folijama. U stavci su obuhvaćene samo vidljive površine. Obračun se vrši po m2.</t>
    </r>
  </si>
  <si>
    <r>
      <rPr>
        <b/>
        <sz val="8"/>
        <color theme="1"/>
        <rFont val="Arial"/>
        <family val="2"/>
        <charset val="238"/>
      </rPr>
      <t>Priperma unutarnjih površina - struganje i gletanje</t>
    </r>
    <r>
      <rPr>
        <sz val="8"/>
        <color theme="1"/>
        <rFont val="Arial"/>
        <family val="2"/>
        <charset val="238"/>
      </rPr>
      <t xml:space="preserve">
Sve potrebne predradnje prethodno čišćenje zidne i stropne površine, djelomično skidanje oštećene stare boje te gletanje oštećenih površina prije impregniranja. Obuhvaćeno je i potrebno pomicanje namještaja te čišćenje apartmana od otpadaka stare boje. U stavci su obuhvaćene samo vidljive površine. Obračun se vrši po m2.</t>
    </r>
  </si>
  <si>
    <r>
      <rPr>
        <b/>
        <sz val="8"/>
        <rFont val="Arial"/>
        <family val="2"/>
        <charset val="238"/>
      </rPr>
      <t>Bojanje oštećenih i zaprljanih fasada</t>
    </r>
    <r>
      <rPr>
        <sz val="8"/>
        <rFont val="Arial"/>
        <family val="2"/>
        <charset val="238"/>
      </rPr>
      <t xml:space="preserve">
Bojanje fasadnih ploha fasadnom akrilnom bojom tipa kao REVITALCOLOR AG sa mikrovlaknima u dva sloja do potpunog tona, sve prema postojećem tonu. Prije nanošenja boje potrebno je površinu očistiti od svih nečistoća, masti i ulja, po potrebi ostrugati radi boljeg prijanjanja boje, te izvršiti impregnaciju. Boja se cijela ploha oštećenog zida neovisno o veličini oštećenja. U cijeni stavke uključena i potrebna radna skela za rad na visini. Obračun se vrši po m2.</t>
    </r>
  </si>
  <si>
    <r>
      <rPr>
        <b/>
        <sz val="8"/>
        <rFont val="Arial"/>
        <family val="2"/>
        <charset val="238"/>
      </rPr>
      <t>Kitanje oštećenih dijelova fasada i saniranje pukotina</t>
    </r>
    <r>
      <rPr>
        <sz val="8"/>
        <rFont val="Arial"/>
        <family val="2"/>
        <charset val="238"/>
      </rPr>
      <t xml:space="preserve">
Prethodno saniranje oslabljenih i oštećenih dijelova fasade fasadnim kitom i sitnozrnim mortom. Pukotine je potrebno temeljito očistiti i izbrazdati kao pripremu za nanošenje kita ili morta. U stavci uključeno potrebno struganje i odstranjivanje dijelova fasade koji su u raspadnom stanju, čišćenje nanošenje fasadnog kita, te nanošenje kita i morta na mjestima pukotina. U cijeni stavke uključena i potrebna radna skela za rad na visini. Obračun se vrši po m2.</t>
    </r>
  </si>
  <si>
    <t xml:space="preserve">4. </t>
  </si>
  <si>
    <t>AC  ST MARIS UMAG</t>
  </si>
  <si>
    <t>C</t>
  </si>
  <si>
    <t>D</t>
  </si>
  <si>
    <t>TN SAVUDRIJA</t>
  </si>
  <si>
    <t>AC SAVUDRIJA</t>
  </si>
  <si>
    <t>5.</t>
  </si>
  <si>
    <r>
      <rPr>
        <b/>
        <sz val="8"/>
        <rFont val="Arial"/>
        <family val="2"/>
        <charset val="238"/>
      </rPr>
      <t>Bojanje željezne konstrukcije na sanitarnim čvorovima</t>
    </r>
    <r>
      <rPr>
        <sz val="8"/>
        <rFont val="Arial"/>
        <family val="2"/>
        <charset val="238"/>
      </rPr>
      <t xml:space="preserve">
Bojanje željezne konstrukcije završnim premazom do potpunog tona, sve prema postojećem tonu. Prije nanošenja boje potrebno je površinu očistiti od svih nečistoća, masti i ulja, po potrebi ostrugati radi boljeg prijanjanja boje. U cijeni stavke uključena i potrebna radna skela za rad na visini. Obračun se vrši po m2.</t>
    </r>
  </si>
  <si>
    <t>6.</t>
  </si>
  <si>
    <r>
      <t xml:space="preserve">Bojanje drvene nadstrešnice na sanitarnom čvoru
</t>
    </r>
    <r>
      <rPr>
        <sz val="8"/>
        <rFont val="Arial"/>
        <family val="2"/>
        <charset val="238"/>
      </rPr>
      <t>Farbanje drvenih greda lazurnim premazom do potpunog tona sve prema postojećem tonu.  Prije nanošenja boje potrebno je površinu očistiti od svih nečistoća, masti i ulja, po potrebi ostrugati radi boljeg prijanjanja boje, te izvršiti impregnaciju. U cijeni stavke uključena i potrebna radna skela za rad na visini. Obračun se vrši po m2.</t>
    </r>
  </si>
  <si>
    <r>
      <rPr>
        <b/>
        <sz val="8"/>
        <rFont val="Arial"/>
        <family val="2"/>
        <charset val="238"/>
      </rPr>
      <t>Bojanje unutarnjih površina - bojanje</t>
    </r>
    <r>
      <rPr>
        <sz val="8"/>
        <rFont val="Arial"/>
        <family val="2"/>
        <charset val="238"/>
      </rPr>
      <t xml:space="preserve">
Djelomično bojanje zaprljanih i oštećenih unutarnjih zidova i stropova prostora poludisperzivnim bojama do potpunog tona sa prethodnom impregnacijom. Obuhvaćeno je i potrebno pomicanje namještaja te zaštita prostora zaštitnim papirina i folijama. U stavci su obuhvaćene samo vidljive površine. Obračun se vrši po m2.</t>
    </r>
  </si>
  <si>
    <t>KUHINJA I ŠANK</t>
  </si>
  <si>
    <t>WC RESTORAN</t>
  </si>
  <si>
    <t>WC NOVI BAZEN</t>
  </si>
  <si>
    <r>
      <rPr>
        <b/>
        <sz val="8"/>
        <color theme="1"/>
        <rFont val="Arial"/>
        <family val="2"/>
        <charset val="238"/>
      </rPr>
      <t>Priperma unutarnjih površina - struganje i gletanje</t>
    </r>
    <r>
      <rPr>
        <sz val="8"/>
        <color theme="1"/>
        <rFont val="Arial"/>
        <family val="2"/>
        <charset val="238"/>
      </rPr>
      <t xml:space="preserve">
Sve potrebne predradnje prethodno čišćenje zidne i stropne površine, djelomično skidanje oštećene stare boje te gletanje oštećenih površina prije impregniranja. Obuhvaćeno je i potrebno pomicanje namještaja te čišćenje prostora od otpadaka stare boje. U stavci su obuhvaćene samo vidljive površine. Obračun se vrši po m2.</t>
    </r>
  </si>
  <si>
    <t>SANITARNI ČVOROVI</t>
  </si>
  <si>
    <t>RECEPCIJA</t>
  </si>
  <si>
    <t>OBJEKT OKO BAZENA</t>
  </si>
  <si>
    <t>FASADE MBH</t>
  </si>
  <si>
    <r>
      <t xml:space="preserve">Bojanje drvene pergole na bazenu
</t>
    </r>
    <r>
      <rPr>
        <sz val="8"/>
        <rFont val="Arial"/>
        <family val="2"/>
        <charset val="238"/>
      </rPr>
      <t xml:space="preserve">Farbanje drvenih greda lazurnim premazom do potpunog tona sve prema postojećem tonu.  Prije nanošenja boje potrebno je površinu očistiti od svih nečistoća, masti i ulja, po potrebi ostrugati radi boljeg prijanjanja boje, te izvršiti impregnaciju. U cijeni stavke uključena i potrebna radna skela za rad na visini. Obračun se vrši po m2. </t>
    </r>
  </si>
  <si>
    <r>
      <t xml:space="preserve">Popravak i bojanje poda- beton; RUŽA VJETROVA
</t>
    </r>
    <r>
      <rPr>
        <sz val="8"/>
        <rFont val="Arial"/>
        <family val="2"/>
        <charset val="238"/>
      </rPr>
      <t xml:space="preserve">Struganje postojeće podloge-boje, ravnanje i priprema betonske podloge, te bojanje ruže vjetrova (prema slikama niže) epoksi premazom u dva sloja. Obračun po m2 površine. </t>
    </r>
  </si>
  <si>
    <t>AC  PARK UMAG</t>
  </si>
  <si>
    <t>A</t>
  </si>
  <si>
    <t>B</t>
  </si>
  <si>
    <t>OPĆE NAPOMENE:</t>
  </si>
  <si>
    <t xml:space="preserve">Opća napomena je sastavni dio svih opisa stavaka troškovnika. </t>
  </si>
  <si>
    <t>Prije izvedbe, narudžbe ili bilo kojeg početka rada izvođač radova obavezno je dužan na licu mjesta uzeti sve potrebe mjere, kote i svu izmjeru potrebnu za izradu stavke. Naznačene mjere u troškovniku su približne, ali ne i točne.</t>
  </si>
  <si>
    <t>Dostavljanjem ponude izvođač prihvaća opće i ugovorne uvijete poslovne suradnje s Plava laguna d.d.</t>
  </si>
  <si>
    <t>Prije dostavljanja ponuda Ponuditelj je dužan pregledati objekte i razjasniti s naručiteljem sve stavke, naknadni radovi se ne prihvaćaju.</t>
  </si>
  <si>
    <t>Izvođač je u obavezi ispuniti sve stavke troškovnika.</t>
  </si>
  <si>
    <t>4.</t>
  </si>
  <si>
    <t>Predmetne količine u troškovniku su približne te Naručitelj zadržava pravo izmjene iste uz prihvaćanje jedinične cijene ponuditelja bez obzira na konačne količine koje će se ugovoriti.</t>
  </si>
  <si>
    <t>Na predmetne cijene obračunava se PDV-u sukladno zakonu.</t>
  </si>
  <si>
    <t>Za predmetne radove izvođač je dužan voditi popis.
Obračun se vrši prema stvarno ugrađenom materijalu koji je ranije odobren od nadzornog inženjera.</t>
  </si>
  <si>
    <r>
      <t xml:space="preserve"> Jedinična cijena sadrži:
- sav potreban rad, energiju i materijal za izvršenje stavke, a sve do pune funkcije
- sve potrebne prijenose i transporte u vertikalnom i horizontalnom smislu
- sve </t>
    </r>
    <r>
      <rPr>
        <b/>
        <i/>
        <sz val="8"/>
        <rFont val="Arial"/>
        <family val="2"/>
        <charset val="238"/>
      </rPr>
      <t xml:space="preserve">potrebne demontaže elemenata koje se mijenjaju </t>
    </r>
    <r>
      <rPr>
        <i/>
        <sz val="8"/>
        <rFont val="Arial"/>
        <family val="2"/>
        <charset val="238"/>
      </rPr>
      <t>te svo potrebno deponiranje na deponiju koju odredi Investitor odnosno nadzorni inženjer i/ili odvoz na javnu registriranu deponiju, kao i zapisničku primopredaju demontiranog materijala, za stavku gdje se to zahtjeva
- svo potrebno osiguranje okolnih površina i prostora te svu potrebnu zaštitu u smislu sprečavanja okolnih oštećenja
- svo potrebno čišćenje nakon izvršenja stavke, te odvoz šute smeća i otpada sa deponiranjem na za to registriranu deponiju
- sav potrebni atestni i certificirajući materijal
- svo potrebno ispitivanje kvalitete ugrađenog materijala 
- sve organizacijske troškove gradilišta</t>
    </r>
  </si>
  <si>
    <r>
      <rPr>
        <b/>
        <sz val="8"/>
        <rFont val="Arial"/>
        <family val="2"/>
        <charset val="238"/>
      </rPr>
      <t xml:space="preserve">Bojanje oštećenih i zaprljanih fasada
</t>
    </r>
    <r>
      <rPr>
        <sz val="8"/>
        <rFont val="Arial"/>
        <family val="2"/>
        <charset val="238"/>
      </rPr>
      <t>Bojanje fasadnih ploha fasadnom akrilnom bojom tipa kao REVITALCOLOR AG sa mikrovlaknima u dva sloja do potpunog tona, sve prema postojećem tonu. Prije nanošenja boje potrebno je površinu očistiti od svih nečistoća, masti i ulja, po potrebi ostrugati radi boljeg prijanjanja boje, te izvršiti impregnaciju. Boja se cijela ploha oštećenog zida neovisno o veličini oštećenja. U cijeni stavke uključena i potrebna radna skela za rad na visini. Obračun se vrši po m2.</t>
    </r>
  </si>
  <si>
    <t>E</t>
  </si>
  <si>
    <t>AC FINIDA</t>
  </si>
  <si>
    <t>7.</t>
  </si>
  <si>
    <t>8.</t>
  </si>
  <si>
    <t>Farbanje željeznih profila vrata i štokova na zgradi recepcije - Željezni dijelovi su mjestimično korodirali ili oštećeni dijelovanjem kemikalija i kamenca tijekom čišćenja. Riječ je o profilima na vratima sanitarnih čvorova na bazenu, skladišta redara bazena u zgradi recepcije - mjesta koja su često izložena vlazi.</t>
  </si>
  <si>
    <r>
      <t xml:space="preserve">Farbanje drvenih greda Sanitarnih čvorova 2 i 4
</t>
    </r>
    <r>
      <rPr>
        <sz val="8"/>
        <rFont val="Arial"/>
        <family val="2"/>
        <charset val="238"/>
      </rPr>
      <t>Bojanje drvenih greda lazurnim premazom. Prije nanošenja boje potrebno je površinu očistiti od svih nečistoća, masti i ulja, po potrebi ostrugati radi boljeg prijanjanja boje te nanošenje impregnacije. U cijeni stavke uključena i potrebna radna skela za rad na visini. Obračun se vrši po m2.</t>
    </r>
  </si>
  <si>
    <r>
      <rPr>
        <b/>
        <sz val="8"/>
        <rFont val="Arial"/>
        <family val="2"/>
        <charset val="238"/>
      </rPr>
      <t>Farbanje drvenih rešetki na fasadi sanitarija bazena</t>
    </r>
    <r>
      <rPr>
        <sz val="8"/>
        <rFont val="Arial"/>
        <family val="2"/>
        <charset val="238"/>
      </rPr>
      <t xml:space="preserve">
Bojanje drvenih rešetki lazurnim premazom. Prije nanošenja boje potrebno je površinu očistiti od svih nečistoća, masti i ulja, po potrebi ostrugati radi boljeg prijanjanja boje te nanošenje impregnacije. U cijeni stavke uključena i potrebna radna skela za rad na visini. Obračun se vrši po m2.</t>
    </r>
  </si>
  <si>
    <r>
      <rPr>
        <b/>
        <sz val="8"/>
        <rFont val="Arial"/>
        <family val="2"/>
        <charset val="238"/>
      </rPr>
      <t>Bojanje željezne konstrukcije</t>
    </r>
    <r>
      <rPr>
        <sz val="8"/>
        <rFont val="Arial"/>
        <family val="2"/>
        <charset val="238"/>
      </rPr>
      <t xml:space="preserve">
Bojanje željezne konstrukcije završnim premazom do potpunog tona, sve prema postojećem tonu. Prije nanošenja boje potrebno je površinu očistiti od svih nečistoća, masti i ulja, po potrebi ostrugati radi boljeg prijanjanja boje. U cijeni stavke uključena i potrebna radna skela za rad na visini. Obračun se vrši po m2.</t>
    </r>
  </si>
  <si>
    <t xml:space="preserve"> količina</t>
  </si>
  <si>
    <t>2022- SOBOSLIKARSKI  RADOVI</t>
  </si>
  <si>
    <t>1.1.</t>
  </si>
  <si>
    <t>PERSONALNI OBJEKTI - soboslikarsko-ličilački radovi u personalnim objektima na raznim lokacijama u Umagu</t>
  </si>
  <si>
    <t>Soboslikarsko-ličilački radovi u AC Park Umag</t>
  </si>
  <si>
    <r>
      <t>Bojanje unutarnjih zidova i stropova , personalnih bungalova i sanitarija</t>
    </r>
    <r>
      <rPr>
        <b/>
        <sz val="9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 xml:space="preserve">u </t>
    </r>
    <r>
      <rPr>
        <b/>
        <sz val="9"/>
        <color indexed="8"/>
        <rFont val="Arial"/>
        <family val="2"/>
        <charset val="238"/>
      </rPr>
      <t xml:space="preserve">AC Park Umag </t>
    </r>
    <r>
      <rPr>
        <sz val="9"/>
        <color indexed="8"/>
        <rFont val="Arial"/>
        <family val="2"/>
        <charset val="238"/>
      </rPr>
      <t>u bijeloj disperzivnoj boji, 1 premaz, ili prema potrebi 2,  tip kao Kempol .Obavezno čišćenje nakon završetka radova, potrebno sve radne površine štititi najlonom.</t>
    </r>
  </si>
  <si>
    <r>
      <t>m</t>
    </r>
    <r>
      <rPr>
        <sz val="9"/>
        <color indexed="8"/>
        <rFont val="Arial"/>
        <family val="2"/>
      </rPr>
      <t>²</t>
    </r>
  </si>
  <si>
    <t>1.2.</t>
  </si>
  <si>
    <t>Pripremu podloga ( mjestimično struganje, krpanje, impregniranje i gletanje) te čišćenje površine nakon izvedenih radova.</t>
  </si>
  <si>
    <t>Soboslikarski radovi na depadansi Plitvice</t>
  </si>
  <si>
    <t>2.1.</t>
  </si>
  <si>
    <r>
      <t>Bojanje unutarnjih zidova i stropova , personalnih objekata u</t>
    </r>
    <r>
      <rPr>
        <b/>
        <sz val="9"/>
        <color indexed="8"/>
        <rFont val="Arial"/>
        <family val="2"/>
        <charset val="238"/>
      </rPr>
      <t xml:space="preserve"> TN Punta </t>
    </r>
    <r>
      <rPr>
        <sz val="9"/>
        <color indexed="8"/>
        <rFont val="Arial"/>
        <family val="2"/>
        <charset val="238"/>
      </rPr>
      <t>u bijeloj disperzivnoj boji, 1 premaz,  tip kao Kempol .Obavezno čišćenje nakon završetka radova, potrebno sve radne površine štititi najlonom.</t>
    </r>
  </si>
  <si>
    <t>2.2.</t>
  </si>
  <si>
    <t>Soboslikarsko-ličilački radovi u Katoru</t>
  </si>
  <si>
    <t>3.1.</t>
  </si>
  <si>
    <r>
      <t xml:space="preserve">Bojanje unutarnjih zidova i stropova , personalnog objekta </t>
    </r>
    <r>
      <rPr>
        <b/>
        <sz val="9"/>
        <color indexed="8"/>
        <rFont val="Arial"/>
        <family val="2"/>
        <charset val="238"/>
      </rPr>
      <t xml:space="preserve">depadansa ULIKA </t>
    </r>
    <r>
      <rPr>
        <sz val="9"/>
        <color indexed="8"/>
        <rFont val="Arial"/>
        <family val="2"/>
        <charset val="238"/>
      </rPr>
      <t>u Katoru</t>
    </r>
    <r>
      <rPr>
        <b/>
        <sz val="9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u bijeloj disperzivnoj boji, 1 premaz,  tip kao Kempol .Obavezno čišćenje nakon završetka radova, potrebno sve radne površine štititi najlonom.</t>
    </r>
  </si>
  <si>
    <t>3.2.</t>
  </si>
  <si>
    <t>Soboslikarski radovi u TN Kanegra</t>
  </si>
  <si>
    <t>4.1.</t>
  </si>
  <si>
    <r>
      <t xml:space="preserve">Bojanje unutarnjih zidova i stropova , u personalnim objektima </t>
    </r>
    <r>
      <rPr>
        <b/>
        <sz val="9"/>
        <color indexed="8"/>
        <rFont val="Arial"/>
        <family val="2"/>
        <charset val="238"/>
      </rPr>
      <t xml:space="preserve">depadanse i radionice </t>
    </r>
    <r>
      <rPr>
        <sz val="9"/>
        <color indexed="8"/>
        <rFont val="Arial"/>
        <family val="2"/>
        <charset val="238"/>
      </rPr>
      <t>u TN Kanegri</t>
    </r>
    <r>
      <rPr>
        <b/>
        <sz val="9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u bijeloj disperzivnoj boji, 1 premaz, ili po potrebi 2,  tip kao Kempol .Obavezno čišćenje nakon završetka radova, potrebno sve radne površine štititi najlonom.</t>
    </r>
  </si>
  <si>
    <t>4.2.</t>
  </si>
  <si>
    <t>Soboslikarski radovi u TN Savudrija</t>
  </si>
  <si>
    <t>5.1.</t>
  </si>
  <si>
    <r>
      <t>Bojanje unutarnjih zidova i stropova , u personalnim objektima stari hotel Istra i Moj Mir</t>
    </r>
    <r>
      <rPr>
        <b/>
        <sz val="9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u TN Savudriji</t>
    </r>
    <r>
      <rPr>
        <b/>
        <sz val="9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u bijeloj disperzivnoj boji, 1 premaz, ili po potrebi 2,  tip kao Kempol .Obavezno čišćenje nakon završetka radova, potrebno sve radne površine štititi najlonom.</t>
    </r>
  </si>
  <si>
    <t>5.2.</t>
  </si>
  <si>
    <t>5.3.</t>
  </si>
  <si>
    <t>Bojanje vanjskih zidova - fasade akrilnom bojom u postojećem  bijelom tonu, 2 premaza.</t>
  </si>
  <si>
    <t>5.4.</t>
  </si>
  <si>
    <t>Priprema podloge - mjestimično struganje, krpanje, impregniranje i gletanje za farbanje fasada.</t>
  </si>
  <si>
    <t>TN  KANEGRA - soboslikarski radovi u unutrašnjim prostorima naselja i FKK</t>
  </si>
  <si>
    <t>I.</t>
  </si>
  <si>
    <t>Unutarnje farbanje bgw</t>
  </si>
  <si>
    <t>1.1</t>
  </si>
  <si>
    <t>Bojanje unutarnjih zidova i stropova  apartmana u postojećem tonu  disperzivnom bojom, bijelo, 1 premaz,  tip kao Kempol .Obavezno čišćenje nakon završetka radova, potrebno sve radne površine štititi najlonom.</t>
  </si>
  <si>
    <t>m²</t>
  </si>
  <si>
    <t>1.2</t>
  </si>
  <si>
    <t>Unutarnji prostori restorana, kuhinje i ostalih prostora</t>
  </si>
  <si>
    <t>2.1</t>
  </si>
  <si>
    <t>Bojanje unutarnjih zidova i stropova restorana zajedno sa kuhinjom i ostalim prostorima, te pizzerije ,  u postojećem tonu  disperzivnom bojom ili bijelo, 2 premaza,  tip kao Kemopol .</t>
  </si>
  <si>
    <t>2.2</t>
  </si>
  <si>
    <t>Pripremu podloga, mjestimično struganje, naročito na stropu gdje su kupole krpanje, impregniranje i gletanje. U cijenu uračunato  čišćenje površine nakon izvedenih radova.</t>
  </si>
  <si>
    <t>II.</t>
  </si>
  <si>
    <t>Soboslikarski radovi u AC Kanegra</t>
  </si>
  <si>
    <t xml:space="preserve">Farbanje unutarnjih prostora S. Čvorova  </t>
  </si>
  <si>
    <t>4.1</t>
  </si>
  <si>
    <t>Bojanje unutarnjih zidova i stropova u sanitarnim čvorovima  u postojećem tonu  disperzivnom bojom ili bijelo, 2 premaza,  tip kao Kemopol .</t>
  </si>
  <si>
    <t>4.2</t>
  </si>
  <si>
    <t>Priprema podloge (mjestimično struganje, krpanje, impregniranje i gletanje) te čišćenje površina nakon izvedenih radova.</t>
  </si>
  <si>
    <t xml:space="preserve">Farbanje fasada S. Čvorova  </t>
  </si>
  <si>
    <t>5.1</t>
  </si>
  <si>
    <t>5.2</t>
  </si>
  <si>
    <t xml:space="preserve">Farbanje metalne galanterije i ograda S. Čvorova  </t>
  </si>
  <si>
    <t>6.1</t>
  </si>
  <si>
    <t>Brušenje, čišćenje, miniziranje te bojanje metalne  konstrukcije na s. Čvorovima tipa "Kemolux" bojom za metal.</t>
  </si>
  <si>
    <r>
      <t xml:space="preserve">Sanacija fasade. </t>
    </r>
    <r>
      <rPr>
        <sz val="8"/>
        <rFont val="Arial"/>
        <family val="2"/>
        <charset val="238"/>
      </rPr>
      <t xml:space="preserve">Stavka obuhvaća sanaciju fasadnih površina kao i zidnih površina stepeništa, te betonskih žardinjera za cvijeće na kojima su vidljive okrhotine, fleke i sl.. Pod sanacijom se podrazumijeva, ličenje fasadnih ploha fasadnim bojama na točno zahtijevanim segmentima (odnosno prijelomima fasade). Cijena uključuje i eventualna krpanja reparaturnim mortom kao i potpunu zaštitiu i čišćenje za vrijeme i nakon završetka radova. U cijenu uračunati i potrebnu skelu  uz pročelje građevine iz čeličnih okruglih cijevi i drvenih radnih površina širine min. 80 cm, na udaljenosti od pročelja 20 cm, s ogradom min. 1,00 m, s punim podnožjem uz slobodni rub 20 cm, uključivo sav potreban pribor za spajanje i učvršćenje, dijagonalna ukrućenja i (po potrebi) sidrenje u zidove pročelja, pokrov jutenim prekrivačima pročelja skele, povezivanje i uzemljenje metalnih dijelova skele, osiguranje od udara groma, te po završetku svih radova demontaža, čišćenje i otprema skele, (objekti su do P+4). </t>
    </r>
  </si>
  <si>
    <t>a)</t>
  </si>
  <si>
    <r>
      <rPr>
        <b/>
        <sz val="8"/>
        <rFont val="Arial"/>
        <family val="2"/>
        <charset val="238"/>
      </rPr>
      <t xml:space="preserve">Krpanje fasade reparaturnim mortom - </t>
    </r>
    <r>
      <rPr>
        <sz val="8"/>
        <rFont val="Arial"/>
        <family val="2"/>
        <charset val="238"/>
      </rPr>
      <t>Otucanje vidljivih nevezanih i oštećenih dijelova AB konstrukcije balkona, žardinjera i fasadnih ploha, te sanacija istih na način da se zaštiti vidljiva armatura s neutralizirajućim premazom, tipa kao Murexin BS7 ili sl., ugradi vezivni mort u svrhu kontakta starog i novog sloja, tipa kao Repol HS 1 ili sl. Na tako pripremljenu podlogu ugraditi lagani reparaturni mort , tipa kao Murexin Repol LM 20 u ravnini s postojećim zdravim dijelovima konstrukcije. Stavka uključuje sav potreban rad i materijal. Obračun po m2 kompletno obrađene i pripremljene površine pročelja,(pretpostavka 20%).</t>
    </r>
  </si>
  <si>
    <t>b)</t>
  </si>
  <si>
    <t>Završno bojanje fasadnih zidova fasadnom bojom u tonu prema postojećem, uz manje zahvate na pripremi podloge (obrađeno u prethodnoj stavci). Upotrebiti visokokvalitetne trajne boje. Sve radove izvesti u skladu s projektnom dokumentacijom, a prema preporuci proizvođača. Obračun po m2.</t>
  </si>
  <si>
    <r>
      <t xml:space="preserve">Ličenje unutarnjih zidova </t>
    </r>
    <r>
      <rPr>
        <sz val="8"/>
        <rFont val="Arial"/>
        <family val="2"/>
        <charset val="238"/>
      </rPr>
      <t>perivom bojom u boji prema izboru projektanta. Prije bojanja kitati sve spojnice zida s dovratnicima, doprozornicima, kao i sve ostale spojeve različitih materijala akrilnim kitom. U stavci uključen kompletan materijal i rad, potrebna radna skela. Obračun po m2.,</t>
    </r>
  </si>
  <si>
    <t>materijal</t>
  </si>
  <si>
    <t>rad</t>
  </si>
  <si>
    <t>TN Polynesia</t>
  </si>
  <si>
    <t>Eurocolor Kalčić</t>
  </si>
  <si>
    <t>GTI KOS</t>
  </si>
  <si>
    <t>PASTEL</t>
  </si>
  <si>
    <t>TOPOLA</t>
  </si>
  <si>
    <t xml:space="preserve"> </t>
  </si>
  <si>
    <t>m'</t>
  </si>
  <si>
    <t>kom</t>
  </si>
  <si>
    <t>2022- SOBOSLIKARSKI I FASADERSKI RADOVI</t>
  </si>
  <si>
    <t>ATP KOMPLEKS</t>
  </si>
  <si>
    <t>Ulaz u Južnu ložu - prolaz ispod stadiona do terena</t>
  </si>
  <si>
    <t>1.a</t>
  </si>
  <si>
    <t>Bojanje  zidova ulaza u južnu ložu ( prolaz ispod stadiona do terena ) bojom na osnovi vodene disperzije, uz prethodnu impregnaciju, u svemu prema uputama proizvođača. Boju odabire predstavnik investitora, prema predočenoj ton karti.
U jediničnu cijenu uračunati sve potrebne predradnje, popravak manjih oštećenja i pukotina na plohama i kutevima kao i mjestimično struganje oštećenih površina, kitanje, impregniranje te gletanje. Stavka uključuje sav potreban rad i materijal te zaštitu svih elemenata objekta prilikom izvođenja radova. Obračun po m2.</t>
  </si>
  <si>
    <t>Vanjski zidovi kod sjevernog ulaza na stadion i Lime bara</t>
  </si>
  <si>
    <t>2.a</t>
  </si>
  <si>
    <t xml:space="preserve">Farbanje vanjskih zidova kod sjevernog ulaza na stadiona i Lime bara fasadnom akrilnom bojom u dva sloja do potpunog tona, sve prema postojećem tonu. Prije nanošenja boje potrebno je površinu očistiti od svih nečistoća, masti i ulja, po potrebi ostrugati radi boljeg prijanjanja boje, te izvršiti impregnaciju. Boja se cijela ploha oštećenog zida neovisno o veličini oštećenja. U cijeni stavke uključena i eventualno potrebna radna skela za rad na visini. Obračun se vrši po m2.prolaza </t>
  </si>
  <si>
    <t>2.b</t>
  </si>
  <si>
    <t>Prethodno saniranje oslabljenih i oštećenih dijelova vanjskih zidova kod sjevernog ulaza na stadiona i Lime bara fasadnim kitom i sitnozrnim mortom. Pukotine je potrebno temeljito očistiti i izbrazdati kao pripremu za nanošenje kita ili morta. U stavci uključeno potrebno struganje i odstranjivanje dijelova zida koji su u raspadnom stanju, čišćenje nanošenje fasadnog kita, te nanošenje kita i morta na mjestima pukotina. U cijeni stavke uključen sav potreban rad i materijal te eventualno potrebna radna skela za rad na visini. Obračun se vrši po m2.</t>
  </si>
  <si>
    <r>
      <rPr>
        <b/>
        <sz val="8"/>
        <rFont val="Arial"/>
        <family val="2"/>
        <charset val="238"/>
      </rPr>
      <t>Farbanje krovne konstrukcije kod Tornja i južnog ulaza u stadion</t>
    </r>
    <r>
      <rPr>
        <sz val="8"/>
        <rFont val="Arial"/>
        <family val="2"/>
        <charset val="238"/>
      </rPr>
      <t xml:space="preserve"> fasadnom akrilnom bojom u dva sloja do potpunog tona, sve prema postojećem tonu. Prije nanošenja boje potrebno je površinu očistiti od svih nečistoća, masti i ulja, po potrebi ostrugati radi boljeg prijanjanja boje, te izvršiti impregnaciju. Boja se cijela ploha oštećenog zida neovisno o veličini oštećenja. U cijeni stavke uključena i eventualno potrebna radna skela za rad na visini. Obračun se vrši po m2.prolaza </t>
    </r>
  </si>
  <si>
    <r>
      <t xml:space="preserve">Farbanje i saniranje željezne konstrukcije kod glavnog ulaza na stadiona </t>
    </r>
    <r>
      <rPr>
        <sz val="8"/>
        <rFont val="Arial"/>
        <family val="2"/>
        <charset val="238"/>
      </rPr>
      <t>Bojanje željezne konstrukcije završnim premazom do potpunog tona, sve prema postojećem tonu. Prije nanošenja boje potrebno je površinu očistiti od svih nečistoća, masti i ulja, po potrebi ostrugati  ili brusiti radi boljeg prijanjanja boje, te nanošenje antikorozivne zaštite, premaz temeljnom bojom za metal. Visina ograde = 1,10m  Obračun se vrši po m'.</t>
    </r>
  </si>
  <si>
    <r>
      <t xml:space="preserve">Farbanje konstrukcije reflektora na centralnom stadionu </t>
    </r>
    <r>
      <rPr>
        <sz val="8"/>
        <rFont val="Arial"/>
        <family val="2"/>
        <charset val="238"/>
      </rPr>
      <t>Farbanje i saniranje željezne konstrukcije reflektora na centralnom stadionu  Bojanje željezne konstrukcije završnim premazom do potpunog tona, sve prema postojećem tonu. Prije nanošenja boje potrebno je površinu očistiti od svih nečistoća, masti i ulja, po potrebi ostrugati  ili brusiti radi boljeg prijanjanja boje, te nanošenje antikorozivne zaštite, premaz temeljnom bojom za metal. Visina reflektora cca 30m. U cijenu uključena skela.  Obračun se vrši po m'.</t>
    </r>
  </si>
  <si>
    <r>
      <t xml:space="preserve">ATP stadion VIP lože - sanacija konstrukcija loža                                         </t>
    </r>
    <r>
      <rPr>
        <sz val="8"/>
        <rFont val="Arial"/>
        <family val="2"/>
        <charset val="238"/>
      </rPr>
      <t xml:space="preserve">Farbanje i saniranje željezne konstrukcije VIP loža.  Bojanje željezne konstrukcije završnim premazom do potpunog tona, sve prema postojećem tonu. Prije nanošenja boje potrebno je površinu očistiti od svih nečistoća, masti i ulja, po potrebi ostrugati  ili brusiti radi boljeg prijanjanja boje, te nanošenje antikorozivne zaštite, premaz temeljnom bojom za metal. Obračun se vrši po m'.                                                 </t>
    </r>
  </si>
  <si>
    <t>Održavanje sudačkih stolica i klupa za igrače (farbanje drvenih dijelova i metalne konstrukcije)</t>
  </si>
  <si>
    <t>7.a</t>
  </si>
  <si>
    <t>Farbanje metalne konstrukcije završnom antikorozivnom bojom za metal u tonu prema izboru naručitelja. Prije nanošenja boje potrebno je struganje oštećene boje, temeljito čišćenje te nanošenje temeljnog premaza.Obračun se vrši po kom.</t>
  </si>
  <si>
    <t>7.b</t>
  </si>
  <si>
    <t>Farbanje drvenih dijelova lazurnim premazom do potpunog tona sve prema postojećem tonu. Prije nanošenja boje potrebno je površinu očistiti od svih nečistoća, masti i ulja, po potrebi ostrugati radi boljeg prijanjanja boje te nanošenje impregnacije. Obračun se vrši po m2.</t>
  </si>
  <si>
    <r>
      <t xml:space="preserve">Unutrašnji ulaz u Predsjedničku ložu (desni ulaz) farbanje prostora      </t>
    </r>
    <r>
      <rPr>
        <sz val="8"/>
        <rFont val="Arial"/>
        <family val="2"/>
        <charset val="238"/>
      </rPr>
      <t>Bojanje zidova ulaza u Predsjedničku ložu bojom na osnovi vodene disperzije, uz prethodnu impregnaciju, u svemu prema uputama proizvođača. Boju odabire predstavnik investitora, prema predočenoj ton karti.
U jediničnu cijenu uračunati sve potrebne predradnje, popravak manjih oštećenja i pukotina na plohama i kutevima kao i mjestimično struganje oštećenih površina, kitanje, impregniranje te gletanje. Stavka uključuje sav potreban rad i materijal te zaštitu svih elemenata objekta prilikom izvođenja radova. Obračun po m2.</t>
    </r>
  </si>
  <si>
    <r>
      <t xml:space="preserve">Farbanje narančastih portala u ATP zoni                                                       </t>
    </r>
    <r>
      <rPr>
        <sz val="8"/>
        <rFont val="Arial"/>
        <family val="2"/>
        <charset val="238"/>
      </rPr>
      <t>Farbanje metalne konstrukcije završnom antikorozivnom bojom za metal u tonu prema izboru naručitelja. Prije nanošenja boje potrebno je struganje oštećene boje, temeljito čišćenje te nanošenje temeljnog premaza. 1 komad = 31,5m'. Obračun po komadu</t>
    </r>
  </si>
  <si>
    <r>
      <t xml:space="preserve">Zona Laguna Stella Maris - prostor za španere i foto-video tim : farbanje prostorija                                                                                                             </t>
    </r>
    <r>
      <rPr>
        <sz val="8"/>
        <rFont val="Arial"/>
        <family val="2"/>
        <charset val="238"/>
      </rPr>
      <t>Bojanje zidova prostora za španere i foto-video tim bojom na osnovi vodene disperzije, uz prethodnu impregnaciju, u svemu prema uputama proizvođača. Boju odabire predstavnik investitora, prema predočenoj ton karti.
U jediničnu cijenu uračunati sve potrebne predradnje, popravak manjih oštećenja i pukotina na plohama i kutevima kao i mjestimično struganje oštećenih površina, kitanje, impregniranje te gletanje. Stavka uključuje sav potreban rad i materijal te zaštitu svih elemenata objekta prilikom izvođenja radova. Obračun po m2.</t>
    </r>
  </si>
  <si>
    <t xml:space="preserve"> SVEUKUPNO ATP KOMPLEKS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</si>
</sst>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kn&quot;_-;\-* #,##0.00\ &quot;kn&quot;_-;_-* &quot;-&quot;??\ &quot;kn&quot;_-;_-@_-"/>
    <numFmt numFmtId="165" formatCode="_-* #,##0.00\ _k_n_-;\-* #,##0.00\ _k_n_-;_-* &quot;-&quot;??\ _k_n_-;_-@_-"/>
    <numFmt numFmtId="166" formatCode="_-* #,##0.00\ _k_n_-;\-* #,##0.00\ _k_n_-;_-* \-??\ _k_n_-;_-@_-"/>
    <numFmt numFmtId="167" formatCode="[$-41A]General"/>
    <numFmt numFmtId="168" formatCode="0.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1"/>
      <name val="Times New Roman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60"/>
      <name val="Tahoma"/>
      <family val="2"/>
      <charset val="238"/>
    </font>
    <font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u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</font>
    <font>
      <b/>
      <u/>
      <sz val="8"/>
      <name val="Arial"/>
      <family val="2"/>
      <charset val="238"/>
    </font>
    <font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u/>
      <sz val="8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2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2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3" fillId="0" borderId="0"/>
    <xf numFmtId="0" fontId="13" fillId="0" borderId="0">
      <alignment horizontal="right" vertical="top"/>
    </xf>
    <xf numFmtId="0" fontId="14" fillId="0" borderId="0">
      <alignment horizontal="justify" vertical="top" wrapText="1"/>
    </xf>
    <xf numFmtId="0" fontId="13" fillId="0" borderId="0">
      <alignment horizontal="left"/>
    </xf>
    <xf numFmtId="4" fontId="14" fillId="0" borderId="0">
      <alignment horizontal="right"/>
    </xf>
    <xf numFmtId="0" fontId="14" fillId="0" borderId="0">
      <alignment horizontal="right"/>
    </xf>
    <xf numFmtId="4" fontId="14" fillId="0" borderId="0">
      <alignment horizontal="right" wrapText="1"/>
    </xf>
    <xf numFmtId="0" fontId="14" fillId="0" borderId="0">
      <alignment horizontal="right"/>
    </xf>
    <xf numFmtId="0" fontId="12" fillId="0" borderId="0"/>
    <xf numFmtId="0" fontId="11" fillId="4" borderId="0" applyNumberFormat="0" applyBorder="0" applyAlignment="0" applyProtection="0"/>
    <xf numFmtId="0" fontId="18" fillId="4" borderId="0" applyNumberFormat="0" applyBorder="0" applyAlignment="0" applyProtection="0"/>
    <xf numFmtId="0" fontId="11" fillId="4" borderId="0" applyNumberFormat="0" applyBorder="0" applyAlignment="0" applyProtection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0" fontId="3" fillId="0" borderId="0"/>
    <xf numFmtId="0" fontId="3" fillId="0" borderId="0"/>
    <xf numFmtId="0" fontId="3" fillId="0" borderId="0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4" fillId="0" borderId="0"/>
    <xf numFmtId="0" fontId="4" fillId="0" borderId="0"/>
    <xf numFmtId="0" fontId="20" fillId="0" borderId="0"/>
    <xf numFmtId="0" fontId="3" fillId="0" borderId="0"/>
    <xf numFmtId="0" fontId="3" fillId="0" borderId="0"/>
    <xf numFmtId="0" fontId="16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4" fontId="3" fillId="0" borderId="0">
      <alignment vertical="justify"/>
    </xf>
    <xf numFmtId="4" fontId="3" fillId="0" borderId="0">
      <alignment vertical="justify"/>
    </xf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167" fontId="5" fillId="0" borderId="0" applyBorder="0" applyProtection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164" fontId="3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165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</cellStyleXfs>
  <cellXfs count="195">
    <xf numFmtId="0" fontId="0" fillId="0" borderId="0" xfId="0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/>
    <xf numFmtId="4" fontId="6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6" fillId="0" borderId="0" xfId="111" applyFont="1" applyBorder="1" applyAlignment="1">
      <alignment horizontal="center" vertical="top"/>
    </xf>
    <xf numFmtId="0" fontId="22" fillId="0" borderId="0" xfId="111" applyFont="1" applyBorder="1" applyAlignment="1" applyProtection="1">
      <alignment horizontal="left" vertical="top" wrapText="1"/>
    </xf>
    <xf numFmtId="0" fontId="6" fillId="0" borderId="0" xfId="111" applyFont="1" applyBorder="1" applyAlignment="1" applyProtection="1">
      <alignment horizontal="left" vertical="top" wrapText="1"/>
    </xf>
    <xf numFmtId="0" fontId="6" fillId="0" borderId="0" xfId="112" applyFont="1" applyBorder="1" applyAlignment="1">
      <alignment horizontal="center" vertical="top"/>
    </xf>
    <xf numFmtId="0" fontId="22" fillId="0" borderId="0" xfId="112" applyFont="1" applyFill="1" applyBorder="1" applyAlignment="1" applyProtection="1">
      <alignment horizontal="justify" vertical="top" wrapText="1"/>
    </xf>
    <xf numFmtId="0" fontId="22" fillId="0" borderId="0" xfId="112" applyFont="1" applyBorder="1" applyAlignment="1">
      <alignment horizontal="left" vertical="top" wrapText="1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8" fillId="0" borderId="0" xfId="0" applyFont="1" applyFill="1" applyBorder="1"/>
    <xf numFmtId="4" fontId="7" fillId="0" borderId="0" xfId="0" applyNumberFormat="1" applyFont="1" applyBorder="1" applyAlignment="1">
      <alignment horizontal="center" vertical="top" wrapText="1"/>
    </xf>
    <xf numFmtId="4" fontId="6" fillId="0" borderId="0" xfId="0" applyNumberFormat="1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/>
    <xf numFmtId="2" fontId="9" fillId="0" borderId="0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4" fontId="6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Fill="1" applyBorder="1"/>
    <xf numFmtId="0" fontId="6" fillId="0" borderId="0" xfId="0" applyFont="1" applyFill="1" applyBorder="1"/>
    <xf numFmtId="0" fontId="24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 wrapText="1"/>
    </xf>
    <xf numFmtId="0" fontId="25" fillId="0" borderId="0" xfId="113" applyFont="1" applyBorder="1"/>
    <xf numFmtId="0" fontId="1" fillId="0" borderId="0" xfId="113"/>
    <xf numFmtId="0" fontId="22" fillId="0" borderId="0" xfId="113" applyFont="1" applyAlignment="1" applyProtection="1">
      <alignment horizontal="left" vertical="top" wrapText="1"/>
    </xf>
    <xf numFmtId="0" fontId="6" fillId="0" borderId="0" xfId="113" applyFont="1" applyFill="1" applyBorder="1" applyAlignment="1">
      <alignment horizontal="center" wrapText="1"/>
    </xf>
    <xf numFmtId="0" fontId="6" fillId="0" borderId="2" xfId="113" applyFont="1" applyFill="1" applyBorder="1" applyAlignment="1">
      <alignment horizontal="center" vertical="top"/>
    </xf>
    <xf numFmtId="0" fontId="6" fillId="0" borderId="0" xfId="114" applyFont="1" applyFill="1" applyBorder="1" applyAlignment="1" applyProtection="1">
      <alignment horizontal="center" vertical="center" wrapText="1"/>
    </xf>
    <xf numFmtId="0" fontId="7" fillId="0" borderId="5" xfId="113" applyFont="1" applyFill="1" applyBorder="1" applyAlignment="1">
      <alignment vertical="top" wrapText="1"/>
    </xf>
    <xf numFmtId="0" fontId="28" fillId="0" borderId="6" xfId="113" applyFont="1" applyFill="1" applyBorder="1" applyAlignment="1">
      <alignment vertical="top" wrapText="1"/>
    </xf>
    <xf numFmtId="0" fontId="25" fillId="0" borderId="6" xfId="113" applyFont="1" applyBorder="1"/>
    <xf numFmtId="0" fontId="7" fillId="0" borderId="8" xfId="113" applyFont="1" applyFill="1" applyBorder="1" applyAlignment="1">
      <alignment vertical="top" wrapText="1"/>
    </xf>
    <xf numFmtId="0" fontId="28" fillId="0" borderId="0" xfId="113" applyFont="1" applyFill="1" applyBorder="1" applyAlignment="1">
      <alignment vertical="top" wrapText="1"/>
    </xf>
    <xf numFmtId="0" fontId="26" fillId="0" borderId="8" xfId="113" applyNumberFormat="1" applyFont="1" applyFill="1" applyBorder="1" applyAlignment="1" applyProtection="1">
      <alignment horizontal="center" vertical="center" wrapText="1"/>
    </xf>
    <xf numFmtId="0" fontId="29" fillId="0" borderId="0" xfId="113" applyNumberFormat="1" applyFont="1" applyFill="1" applyBorder="1" applyAlignment="1" applyProtection="1">
      <alignment horizontal="left" vertical="center" wrapText="1"/>
    </xf>
    <xf numFmtId="0" fontId="26" fillId="0" borderId="8" xfId="113" applyFont="1" applyFill="1" applyBorder="1" applyAlignment="1">
      <alignment horizontal="center" vertical="top" wrapText="1"/>
    </xf>
    <xf numFmtId="4" fontId="27" fillId="0" borderId="0" xfId="113" applyNumberFormat="1" applyFont="1" applyFill="1" applyAlignment="1">
      <alignment vertical="top" wrapText="1"/>
    </xf>
    <xf numFmtId="2" fontId="27" fillId="0" borderId="0" xfId="113" applyNumberFormat="1" applyFont="1" applyFill="1" applyAlignment="1">
      <alignment horizontal="center" wrapText="1"/>
    </xf>
    <xf numFmtId="2" fontId="27" fillId="0" borderId="0" xfId="113" applyNumberFormat="1" applyFont="1" applyFill="1" applyBorder="1" applyAlignment="1">
      <alignment horizontal="center" wrapText="1"/>
    </xf>
    <xf numFmtId="0" fontId="28" fillId="0" borderId="8" xfId="113" applyFont="1" applyFill="1" applyBorder="1" applyAlignment="1">
      <alignment horizontal="center" vertical="top" wrapText="1"/>
    </xf>
    <xf numFmtId="0" fontId="32" fillId="0" borderId="0" xfId="113" applyFont="1" applyFill="1" applyBorder="1" applyAlignment="1">
      <alignment vertical="top" wrapText="1"/>
    </xf>
    <xf numFmtId="0" fontId="26" fillId="0" borderId="8" xfId="113" applyFont="1" applyFill="1" applyBorder="1" applyAlignment="1">
      <alignment horizontal="center" vertical="top"/>
    </xf>
    <xf numFmtId="2" fontId="27" fillId="0" borderId="0" xfId="113" applyNumberFormat="1" applyFont="1" applyFill="1" applyBorder="1" applyAlignment="1">
      <alignment vertical="top" wrapText="1"/>
    </xf>
    <xf numFmtId="0" fontId="1" fillId="0" borderId="0" xfId="113" applyAlignment="1">
      <alignment vertical="top"/>
    </xf>
    <xf numFmtId="0" fontId="6" fillId="0" borderId="0" xfId="73" quotePrefix="1" applyNumberFormat="1" applyFont="1" applyFill="1" applyBorder="1" applyAlignment="1" applyProtection="1">
      <alignment horizontal="left" vertical="center" wrapText="1"/>
    </xf>
    <xf numFmtId="4" fontId="27" fillId="0" borderId="0" xfId="113" applyNumberFormat="1" applyFont="1" applyFill="1" applyBorder="1" applyAlignment="1">
      <alignment horizontal="right" vertical="center" wrapText="1"/>
    </xf>
    <xf numFmtId="0" fontId="29" fillId="0" borderId="0" xfId="73" quotePrefix="1" applyNumberFormat="1" applyFont="1" applyFill="1" applyBorder="1" applyAlignment="1" applyProtection="1">
      <alignment vertical="center" wrapText="1"/>
    </xf>
    <xf numFmtId="0" fontId="26" fillId="0" borderId="0" xfId="73" applyNumberFormat="1" applyFont="1" applyFill="1" applyBorder="1" applyAlignment="1" applyProtection="1">
      <alignment horizontal="left" vertical="center" wrapText="1"/>
    </xf>
    <xf numFmtId="0" fontId="33" fillId="0" borderId="8" xfId="113" applyFont="1" applyBorder="1" applyAlignment="1">
      <alignment horizontal="center"/>
    </xf>
    <xf numFmtId="0" fontId="34" fillId="0" borderId="0" xfId="113" applyFont="1"/>
    <xf numFmtId="0" fontId="26" fillId="0" borderId="0" xfId="114" applyFont="1" applyFill="1" applyBorder="1" applyAlignment="1" applyProtection="1">
      <alignment horizontal="center" wrapText="1"/>
    </xf>
    <xf numFmtId="0" fontId="26" fillId="0" borderId="8" xfId="113" applyFont="1" applyFill="1" applyBorder="1" applyAlignment="1">
      <alignment horizontal="center"/>
    </xf>
    <xf numFmtId="0" fontId="29" fillId="0" borderId="0" xfId="73" applyNumberFormat="1" applyFont="1" applyFill="1" applyBorder="1" applyAlignment="1" applyProtection="1">
      <alignment horizontal="left" vertical="center" wrapText="1"/>
    </xf>
    <xf numFmtId="0" fontId="35" fillId="0" borderId="0" xfId="73" applyNumberFormat="1" applyFont="1" applyFill="1" applyBorder="1" applyAlignment="1" applyProtection="1">
      <alignment horizontal="right" vertical="center" wrapText="1"/>
    </xf>
    <xf numFmtId="0" fontId="26" fillId="0" borderId="0" xfId="73" applyNumberFormat="1" applyFont="1" applyFill="1" applyBorder="1" applyAlignment="1" applyProtection="1">
      <alignment horizontal="right" vertical="center" wrapText="1"/>
    </xf>
    <xf numFmtId="4" fontId="27" fillId="0" borderId="0" xfId="113" applyNumberFormat="1" applyFont="1" applyFill="1" applyBorder="1" applyAlignment="1">
      <alignment wrapText="1"/>
    </xf>
    <xf numFmtId="0" fontId="3" fillId="0" borderId="0" xfId="73" applyNumberFormat="1" applyFont="1" applyFill="1" applyBorder="1" applyAlignment="1" applyProtection="1">
      <alignment horizontal="left" vertical="center" wrapText="1"/>
    </xf>
    <xf numFmtId="0" fontId="26" fillId="0" borderId="8" xfId="113" applyFont="1" applyFill="1" applyBorder="1" applyAlignment="1">
      <alignment horizontal="center" vertical="center"/>
    </xf>
    <xf numFmtId="0" fontId="26" fillId="0" borderId="0" xfId="73" quotePrefix="1" applyNumberFormat="1" applyFont="1" applyFill="1" applyBorder="1" applyAlignment="1" applyProtection="1">
      <alignment horizontal="left" vertical="center" wrapText="1"/>
    </xf>
    <xf numFmtId="0" fontId="26" fillId="0" borderId="2" xfId="113" applyFont="1" applyFill="1" applyBorder="1" applyAlignment="1">
      <alignment horizontal="center" vertical="top"/>
    </xf>
    <xf numFmtId="0" fontId="6" fillId="0" borderId="0" xfId="113" applyFont="1" applyAlignment="1" applyProtection="1">
      <alignment horizontal="left" vertical="top" wrapText="1"/>
    </xf>
    <xf numFmtId="4" fontId="6" fillId="0" borderId="0" xfId="114" applyNumberFormat="1" applyFont="1" applyFill="1" applyBorder="1" applyAlignment="1" applyProtection="1">
      <alignment horizontal="center" vertical="center" wrapText="1"/>
    </xf>
    <xf numFmtId="0" fontId="7" fillId="0" borderId="11" xfId="113" applyFont="1" applyFill="1" applyBorder="1" applyAlignment="1">
      <alignment vertical="top" wrapText="1"/>
    </xf>
    <xf numFmtId="0" fontId="7" fillId="0" borderId="6" xfId="113" applyFont="1" applyFill="1" applyBorder="1" applyAlignment="1">
      <alignment vertical="top" wrapText="1"/>
    </xf>
    <xf numFmtId="0" fontId="28" fillId="0" borderId="0" xfId="113" applyFont="1" applyAlignment="1">
      <alignment horizontal="center"/>
    </xf>
    <xf numFmtId="0" fontId="28" fillId="0" borderId="0" xfId="113" applyFont="1"/>
    <xf numFmtId="0" fontId="6" fillId="0" borderId="0" xfId="113" applyFont="1" applyAlignment="1">
      <alignment horizontal="center"/>
    </xf>
    <xf numFmtId="0" fontId="36" fillId="0" borderId="0" xfId="113" applyFont="1"/>
    <xf numFmtId="49" fontId="26" fillId="0" borderId="2" xfId="113" applyNumberFormat="1" applyFont="1" applyFill="1" applyBorder="1" applyAlignment="1">
      <alignment horizontal="center" vertical="top" wrapText="1"/>
    </xf>
    <xf numFmtId="4" fontId="25" fillId="0" borderId="0" xfId="113" applyNumberFormat="1" applyFont="1" applyFill="1" applyAlignment="1">
      <alignment vertical="top" wrapText="1"/>
    </xf>
    <xf numFmtId="2" fontId="25" fillId="0" borderId="0" xfId="113" applyNumberFormat="1" applyFont="1" applyFill="1" applyAlignment="1">
      <alignment horizontal="center" wrapText="1"/>
    </xf>
    <xf numFmtId="49" fontId="28" fillId="0" borderId="2" xfId="113" applyNumberFormat="1" applyFont="1" applyFill="1" applyBorder="1" applyAlignment="1">
      <alignment horizontal="center" vertical="top" wrapText="1"/>
    </xf>
    <xf numFmtId="49" fontId="26" fillId="0" borderId="2" xfId="113" applyNumberFormat="1" applyFont="1" applyFill="1" applyBorder="1" applyAlignment="1">
      <alignment horizontal="center" vertical="top"/>
    </xf>
    <xf numFmtId="2" fontId="25" fillId="0" borderId="0" xfId="113" applyNumberFormat="1" applyFont="1" applyFill="1" applyBorder="1" applyAlignment="1">
      <alignment vertical="top" wrapText="1"/>
    </xf>
    <xf numFmtId="0" fontId="6" fillId="0" borderId="0" xfId="113" applyFont="1" applyBorder="1" applyAlignment="1">
      <alignment horizontal="center"/>
    </xf>
    <xf numFmtId="4" fontId="25" fillId="0" borderId="0" xfId="113" applyNumberFormat="1" applyFont="1" applyFill="1" applyBorder="1" applyAlignment="1">
      <alignment horizontal="right" wrapText="1"/>
    </xf>
    <xf numFmtId="0" fontId="3" fillId="0" borderId="0" xfId="73" applyNumberFormat="1" applyFont="1" applyFill="1" applyBorder="1" applyAlignment="1" applyProtection="1">
      <alignment horizontal="left" vertical="top" wrapText="1"/>
    </xf>
    <xf numFmtId="2" fontId="25" fillId="0" borderId="0" xfId="113" applyNumberFormat="1" applyFont="1" applyFill="1" applyBorder="1" applyAlignment="1">
      <alignment horizontal="center" wrapText="1"/>
    </xf>
    <xf numFmtId="4" fontId="25" fillId="0" borderId="0" xfId="113" applyNumberFormat="1" applyFont="1" applyBorder="1" applyAlignment="1">
      <alignment horizontal="right" wrapText="1"/>
    </xf>
    <xf numFmtId="49" fontId="6" fillId="0" borderId="0" xfId="113" applyNumberFormat="1" applyFont="1" applyAlignment="1">
      <alignment horizontal="center"/>
    </xf>
    <xf numFmtId="4" fontId="6" fillId="0" borderId="0" xfId="114" applyNumberFormat="1" applyFont="1" applyFill="1" applyBorder="1" applyAlignment="1" applyProtection="1">
      <alignment horizontal="right" vertical="center" wrapText="1"/>
    </xf>
    <xf numFmtId="49" fontId="6" fillId="0" borderId="0" xfId="113" applyNumberFormat="1" applyFont="1" applyAlignment="1">
      <alignment vertical="top"/>
    </xf>
    <xf numFmtId="4" fontId="25" fillId="0" borderId="0" xfId="113" applyNumberFormat="1" applyFont="1" applyFill="1" applyAlignment="1">
      <alignment horizontal="right" wrapText="1"/>
    </xf>
    <xf numFmtId="0" fontId="6" fillId="0" borderId="0" xfId="114" applyFont="1" applyFill="1" applyBorder="1" applyAlignment="1" applyProtection="1">
      <alignment horizontal="center" wrapText="1"/>
    </xf>
    <xf numFmtId="49" fontId="6" fillId="0" borderId="0" xfId="113" applyNumberFormat="1" applyFont="1" applyBorder="1" applyAlignment="1">
      <alignment vertical="top"/>
    </xf>
    <xf numFmtId="49" fontId="6" fillId="0" borderId="2" xfId="113" applyNumberFormat="1" applyFont="1" applyFill="1" applyBorder="1" applyAlignment="1">
      <alignment horizontal="left" vertical="top"/>
    </xf>
    <xf numFmtId="0" fontId="6" fillId="0" borderId="0" xfId="73" applyNumberFormat="1" applyFont="1" applyFill="1" applyBorder="1" applyAlignment="1" applyProtection="1">
      <alignment horizontal="left" vertical="center" wrapText="1"/>
    </xf>
    <xf numFmtId="4" fontId="6" fillId="0" borderId="0" xfId="114" applyNumberFormat="1" applyFont="1" applyBorder="1" applyAlignment="1" applyProtection="1">
      <alignment horizontal="center" vertical="center" wrapText="1"/>
    </xf>
    <xf numFmtId="0" fontId="7" fillId="0" borderId="0" xfId="113" applyFont="1" applyFill="1" applyBorder="1" applyAlignment="1">
      <alignment wrapText="1"/>
    </xf>
    <xf numFmtId="0" fontId="9" fillId="0" borderId="0" xfId="113" applyFont="1" applyFill="1" applyBorder="1" applyProtection="1"/>
    <xf numFmtId="0" fontId="9" fillId="0" borderId="0" xfId="113" applyFont="1" applyFill="1" applyBorder="1" applyProtection="1">
      <protection locked="0"/>
    </xf>
    <xf numFmtId="1" fontId="6" fillId="0" borderId="0" xfId="113" applyNumberFormat="1" applyFont="1" applyFill="1" applyBorder="1" applyAlignment="1" applyProtection="1">
      <alignment horizontal="center" vertical="top" wrapText="1"/>
    </xf>
    <xf numFmtId="0" fontId="7" fillId="0" borderId="0" xfId="113" applyFont="1" applyFill="1" applyBorder="1" applyAlignment="1" applyProtection="1">
      <alignment horizontal="left" vertical="top" wrapText="1"/>
    </xf>
    <xf numFmtId="0" fontId="6" fillId="0" borderId="0" xfId="113" applyFont="1" applyFill="1" applyBorder="1" applyAlignment="1" applyProtection="1">
      <alignment horizontal="center" wrapText="1"/>
    </xf>
    <xf numFmtId="0" fontId="6" fillId="0" borderId="0" xfId="113" applyFont="1" applyFill="1" applyBorder="1" applyAlignment="1" applyProtection="1">
      <alignment horizontal="center"/>
    </xf>
    <xf numFmtId="4" fontId="6" fillId="0" borderId="0" xfId="113" applyNumberFormat="1" applyFont="1" applyFill="1" applyBorder="1" applyAlignment="1" applyProtection="1">
      <alignment horizontal="center" wrapText="1"/>
    </xf>
    <xf numFmtId="0" fontId="9" fillId="0" borderId="0" xfId="113" applyFont="1" applyFill="1" applyBorder="1" applyAlignment="1" applyProtection="1">
      <alignment vertical="top"/>
    </xf>
    <xf numFmtId="4" fontId="6" fillId="0" borderId="0" xfId="113" applyNumberFormat="1" applyFont="1" applyFill="1" applyBorder="1" applyAlignment="1" applyProtection="1">
      <alignment horizontal="left" vertical="top" wrapText="1"/>
    </xf>
    <xf numFmtId="4" fontId="25" fillId="0" borderId="0" xfId="113" applyNumberFormat="1" applyFont="1" applyFill="1" applyBorder="1" applyAlignment="1" applyProtection="1">
      <alignment horizontal="center" vertical="center" wrapText="1"/>
    </xf>
    <xf numFmtId="0" fontId="6" fillId="0" borderId="0" xfId="113" applyFont="1" applyFill="1" applyBorder="1" applyAlignment="1" applyProtection="1">
      <alignment horizontal="center" vertical="center" wrapText="1"/>
    </xf>
    <xf numFmtId="4" fontId="6" fillId="0" borderId="0" xfId="113" applyNumberFormat="1" applyFont="1" applyFill="1" applyBorder="1" applyAlignment="1" applyProtection="1">
      <alignment horizontal="left" vertical="top"/>
    </xf>
    <xf numFmtId="4" fontId="25" fillId="0" borderId="0" xfId="113" applyNumberFormat="1" applyFont="1" applyFill="1" applyBorder="1" applyAlignment="1" applyProtection="1">
      <alignment horizontal="center" vertical="top" wrapText="1"/>
    </xf>
    <xf numFmtId="0" fontId="25" fillId="0" borderId="9" xfId="113" applyFont="1" applyBorder="1"/>
    <xf numFmtId="4" fontId="27" fillId="0" borderId="0" xfId="113" applyNumberFormat="1" applyFont="1" applyBorder="1" applyAlignment="1">
      <alignment wrapText="1"/>
    </xf>
    <xf numFmtId="0" fontId="1" fillId="0" borderId="0" xfId="113" applyBorder="1"/>
    <xf numFmtId="4" fontId="25" fillId="0" borderId="0" xfId="113" applyNumberFormat="1" applyFont="1" applyFill="1" applyBorder="1" applyAlignment="1">
      <alignment wrapText="1"/>
    </xf>
    <xf numFmtId="4" fontId="27" fillId="0" borderId="0" xfId="113" applyNumberFormat="1" applyFont="1" applyFill="1" applyBorder="1" applyAlignment="1">
      <alignment horizontal="right" wrapText="1"/>
    </xf>
    <xf numFmtId="4" fontId="6" fillId="0" borderId="0" xfId="0" applyNumberFormat="1" applyFont="1" applyFill="1" applyBorder="1" applyAlignment="1">
      <alignment horizontal="right"/>
    </xf>
    <xf numFmtId="4" fontId="1" fillId="0" borderId="2" xfId="113" applyNumberFormat="1" applyBorder="1" applyAlignment="1">
      <alignment vertical="top"/>
    </xf>
    <xf numFmtId="4" fontId="1" fillId="0" borderId="1" xfId="113" applyNumberFormat="1" applyBorder="1" applyAlignment="1">
      <alignment vertical="top"/>
    </xf>
    <xf numFmtId="4" fontId="6" fillId="0" borderId="3" xfId="0" applyNumberFormat="1" applyFont="1" applyBorder="1" applyAlignment="1"/>
    <xf numFmtId="4" fontId="6" fillId="0" borderId="4" xfId="0" applyNumberFormat="1" applyFont="1" applyBorder="1" applyAlignment="1"/>
    <xf numFmtId="4" fontId="6" fillId="0" borderId="2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7" fillId="0" borderId="2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2" xfId="0" applyNumberFormat="1" applyFont="1" applyFill="1" applyBorder="1" applyAlignment="1"/>
    <xf numFmtId="4" fontId="7" fillId="0" borderId="1" xfId="0" applyNumberFormat="1" applyFont="1" applyFill="1" applyBorder="1" applyAlignment="1"/>
    <xf numFmtId="4" fontId="6" fillId="0" borderId="2" xfId="0" applyNumberFormat="1" applyFont="1" applyFill="1" applyBorder="1" applyAlignment="1"/>
    <xf numFmtId="4" fontId="6" fillId="0" borderId="1" xfId="0" applyNumberFormat="1" applyFont="1" applyFill="1" applyBorder="1" applyAlignment="1"/>
    <xf numFmtId="4" fontId="9" fillId="0" borderId="2" xfId="0" applyNumberFormat="1" applyFont="1" applyFill="1" applyBorder="1" applyAlignment="1"/>
    <xf numFmtId="4" fontId="9" fillId="0" borderId="1" xfId="0" applyNumberFormat="1" applyFont="1" applyFill="1" applyBorder="1" applyAlignment="1"/>
    <xf numFmtId="4" fontId="9" fillId="0" borderId="2" xfId="0" applyNumberFormat="1" applyFont="1" applyBorder="1" applyAlignment="1"/>
    <xf numFmtId="4" fontId="9" fillId="0" borderId="1" xfId="0" applyNumberFormat="1" applyFont="1" applyBorder="1" applyAlignment="1"/>
    <xf numFmtId="4" fontId="6" fillId="0" borderId="2" xfId="0" applyNumberFormat="1" applyFont="1" applyBorder="1" applyAlignment="1"/>
    <xf numFmtId="4" fontId="6" fillId="0" borderId="1" xfId="0" applyNumberFormat="1" applyFont="1" applyBorder="1" applyAlignment="1"/>
    <xf numFmtId="4" fontId="25" fillId="0" borderId="11" xfId="113" applyNumberFormat="1" applyFont="1" applyBorder="1" applyAlignment="1"/>
    <xf numFmtId="4" fontId="25" fillId="0" borderId="7" xfId="113" applyNumberFormat="1" applyFont="1" applyBorder="1" applyAlignment="1"/>
    <xf numFmtId="4" fontId="1" fillId="0" borderId="2" xfId="113" applyNumberFormat="1" applyBorder="1" applyAlignment="1"/>
    <xf numFmtId="4" fontId="1" fillId="0" borderId="1" xfId="113" applyNumberFormat="1" applyBorder="1" applyAlignment="1"/>
    <xf numFmtId="4" fontId="25" fillId="0" borderId="2" xfId="113" applyNumberFormat="1" applyFont="1" applyBorder="1" applyAlignment="1"/>
    <xf numFmtId="4" fontId="25" fillId="0" borderId="1" xfId="113" applyNumberFormat="1" applyFont="1" applyBorder="1" applyAlignment="1"/>
    <xf numFmtId="4" fontId="27" fillId="0" borderId="2" xfId="113" applyNumberFormat="1" applyFont="1" applyFill="1" applyBorder="1" applyAlignment="1">
      <alignment wrapText="1"/>
    </xf>
    <xf numFmtId="4" fontId="27" fillId="0" borderId="1" xfId="113" applyNumberFormat="1" applyFont="1" applyBorder="1" applyAlignment="1"/>
    <xf numFmtId="4" fontId="27" fillId="0" borderId="2" xfId="113" applyNumberFormat="1" applyFont="1" applyBorder="1" applyAlignment="1">
      <alignment wrapText="1"/>
    </xf>
    <xf numFmtId="4" fontId="26" fillId="0" borderId="1" xfId="115" applyNumberFormat="1" applyFont="1" applyFill="1" applyBorder="1" applyAlignment="1" applyProtection="1">
      <alignment wrapText="1"/>
    </xf>
    <xf numFmtId="4" fontId="6" fillId="0" borderId="2" xfId="115" applyNumberFormat="1" applyFont="1" applyFill="1" applyBorder="1" applyAlignment="1" applyProtection="1">
      <alignment vertical="center" wrapText="1"/>
      <protection locked="0"/>
    </xf>
    <xf numFmtId="4" fontId="6" fillId="0" borderId="1" xfId="115" applyNumberFormat="1" applyFont="1" applyFill="1" applyBorder="1" applyAlignment="1" applyProtection="1">
      <alignment vertical="center" wrapText="1"/>
    </xf>
    <xf numFmtId="4" fontId="26" fillId="0" borderId="2" xfId="115" applyNumberFormat="1" applyFont="1" applyFill="1" applyBorder="1" applyAlignment="1" applyProtection="1">
      <alignment vertical="center" wrapText="1"/>
      <protection locked="0"/>
    </xf>
    <xf numFmtId="4" fontId="27" fillId="0" borderId="4" xfId="113" applyNumberFormat="1" applyFont="1" applyBorder="1" applyAlignment="1"/>
    <xf numFmtId="4" fontId="26" fillId="0" borderId="2" xfId="115" applyNumberFormat="1" applyFont="1" applyFill="1" applyBorder="1" applyAlignment="1" applyProtection="1">
      <alignment wrapText="1"/>
      <protection locked="0"/>
    </xf>
    <xf numFmtId="4" fontId="25" fillId="0" borderId="2" xfId="113" applyNumberFormat="1" applyFont="1" applyFill="1" applyBorder="1" applyAlignment="1">
      <alignment wrapText="1"/>
    </xf>
    <xf numFmtId="4" fontId="25" fillId="0" borderId="2" xfId="113" applyNumberFormat="1" applyFont="1" applyBorder="1" applyAlignment="1">
      <alignment wrapText="1"/>
    </xf>
    <xf numFmtId="4" fontId="6" fillId="0" borderId="1" xfId="115" applyNumberFormat="1" applyFont="1" applyFill="1" applyBorder="1" applyAlignment="1" applyProtection="1">
      <alignment wrapText="1"/>
    </xf>
    <xf numFmtId="4" fontId="25" fillId="0" borderId="3" xfId="113" applyNumberFormat="1" applyFont="1" applyBorder="1" applyAlignment="1">
      <alignment wrapText="1"/>
    </xf>
    <xf numFmtId="4" fontId="6" fillId="0" borderId="2" xfId="115" applyNumberFormat="1" applyFont="1" applyFill="1" applyBorder="1" applyAlignment="1" applyProtection="1">
      <alignment wrapText="1"/>
      <protection locked="0"/>
    </xf>
    <xf numFmtId="4" fontId="9" fillId="0" borderId="2" xfId="113" applyNumberFormat="1" applyFont="1" applyFill="1" applyBorder="1" applyAlignment="1" applyProtection="1">
      <protection locked="0"/>
    </xf>
    <xf numFmtId="4" fontId="9" fillId="0" borderId="1" xfId="113" applyNumberFormat="1" applyFont="1" applyFill="1" applyBorder="1" applyAlignment="1" applyProtection="1">
      <protection locked="0"/>
    </xf>
    <xf numFmtId="4" fontId="9" fillId="0" borderId="0" xfId="113" applyNumberFormat="1" applyFont="1" applyFill="1" applyBorder="1" applyAlignment="1" applyProtection="1">
      <protection locked="0"/>
    </xf>
    <xf numFmtId="4" fontId="7" fillId="0" borderId="0" xfId="0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horizontal="center"/>
    </xf>
    <xf numFmtId="4" fontId="6" fillId="0" borderId="10" xfId="0" applyNumberFormat="1" applyFont="1" applyFill="1" applyBorder="1" applyAlignment="1">
      <alignment horizontal="center"/>
    </xf>
    <xf numFmtId="4" fontId="7" fillId="0" borderId="10" xfId="0" applyNumberFormat="1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centerContinuous" vertical="center" wrapText="1"/>
    </xf>
    <xf numFmtId="4" fontId="6" fillId="0" borderId="1" xfId="0" applyNumberFormat="1" applyFont="1" applyBorder="1" applyAlignment="1">
      <alignment horizontal="centerContinuous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6" fillId="0" borderId="2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168" fontId="10" fillId="0" borderId="0" xfId="0" applyNumberFormat="1" applyFont="1" applyBorder="1" applyAlignment="1">
      <alignment horizontal="center"/>
    </xf>
    <xf numFmtId="0" fontId="38" fillId="0" borderId="0" xfId="0" applyFont="1"/>
    <xf numFmtId="168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168" fontId="7" fillId="0" borderId="0" xfId="0" applyNumberFormat="1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38" fillId="0" borderId="10" xfId="0" applyFont="1" applyBorder="1"/>
    <xf numFmtId="4" fontId="6" fillId="0" borderId="9" xfId="0" applyNumberFormat="1" applyFont="1" applyFill="1" applyBorder="1" applyAlignment="1">
      <alignment horizontal="right"/>
    </xf>
  </cellXfs>
  <cellStyles count="125">
    <cellStyle name="40% - Naglasak1" xfId="6"/>
    <cellStyle name="40% - Naglasak1 2" xfId="7"/>
    <cellStyle name="Comma 10 2 2" xfId="8"/>
    <cellStyle name="Comma 2" xfId="9"/>
    <cellStyle name="Comma 2 10 4" xfId="121"/>
    <cellStyle name="Comma 2 2" xfId="10"/>
    <cellStyle name="Comma 2 3 3 2" xfId="123"/>
    <cellStyle name="Comma 3" xfId="11"/>
    <cellStyle name="Comma 3 2" xfId="12"/>
    <cellStyle name="Comma 4" xfId="13"/>
    <cellStyle name="Comma 5" xfId="115"/>
    <cellStyle name="Comma 5 2" xfId="14"/>
    <cellStyle name="Comma 5 2 2" xfId="15"/>
    <cellStyle name="Comma 5 3" xfId="16"/>
    <cellStyle name="Comma 5 3 2" xfId="17"/>
    <cellStyle name="Comma 66" xfId="18"/>
    <cellStyle name="Currency 2" xfId="19"/>
    <cellStyle name="Currency 2 10" xfId="122"/>
    <cellStyle name="Currency 3" xfId="20"/>
    <cellStyle name="Excel Built-in Excel Built-in Excel Built-in Excel Built-in Excel Built-in Excel Built-in Excel Built-in Excel Built-in Normal 10 2 2" xfId="21"/>
    <cellStyle name="Excel Built-in Excel Built-in Excel Built-in Excel Built-in Excel Built-in Excel Built-in Excel Built-in Excel Built-in Normal 10 2 2 2" xfId="22"/>
    <cellStyle name="Excel Built-in Excel Built-in Excel Built-in TableStyleLight1" xfId="23"/>
    <cellStyle name="Excel Built-in Normal" xfId="24"/>
    <cellStyle name="Excel Built-in Normal 1" xfId="25"/>
    <cellStyle name="Excel Built-in Normal 1 2" xfId="26"/>
    <cellStyle name="Excel Built-in Normal 10" xfId="27"/>
    <cellStyle name="Excel Built-in Normal 2" xfId="28"/>
    <cellStyle name="Excel Built-in Normal 20" xfId="29"/>
    <cellStyle name="kolona A" xfId="30"/>
    <cellStyle name="kolona B" xfId="31"/>
    <cellStyle name="kolona C" xfId="32"/>
    <cellStyle name="kolona D" xfId="33"/>
    <cellStyle name="kolona E" xfId="34"/>
    <cellStyle name="kolona F" xfId="35"/>
    <cellStyle name="kolona G" xfId="36"/>
    <cellStyle name="Navadno_Varnost ICIT" xfId="37"/>
    <cellStyle name="Neutral 2" xfId="38"/>
    <cellStyle name="Neutral 2 3" xfId="39"/>
    <cellStyle name="Neutral 3" xfId="40"/>
    <cellStyle name="Normal" xfId="0" builtinId="0"/>
    <cellStyle name="Normal 10" xfId="2"/>
    <cellStyle name="Normal 10 10" xfId="42"/>
    <cellStyle name="Normal 10 2" xfId="43"/>
    <cellStyle name="Normal 10 2 2" xfId="44"/>
    <cellStyle name="Normal 10 2 2 2" xfId="45"/>
    <cellStyle name="Normal 10 2 2 2 2" xfId="46"/>
    <cellStyle name="Normal 10 2 2 2 3" xfId="47"/>
    <cellStyle name="Normal 10 2 2 3" xfId="48"/>
    <cellStyle name="Normal 10 2 3" xfId="49"/>
    <cellStyle name="Normal 10 3" xfId="50"/>
    <cellStyle name="Normal 10 4" xfId="51"/>
    <cellStyle name="Normal 10 5" xfId="41"/>
    <cellStyle name="Normal 10_Jezevac_pecenjara_concept_tender_v_2011060_1" xfId="52"/>
    <cellStyle name="Normal 11" xfId="53"/>
    <cellStyle name="Normal 112" xfId="119"/>
    <cellStyle name="Normal 115" xfId="111"/>
    <cellStyle name="Normal 12" xfId="54"/>
    <cellStyle name="Normal 12 2" xfId="1"/>
    <cellStyle name="Normal 12 2 2" xfId="55"/>
    <cellStyle name="Normal 13" xfId="56"/>
    <cellStyle name="Normal 13 2" xfId="116"/>
    <cellStyle name="Normal 14" xfId="57"/>
    <cellStyle name="Normal 15" xfId="58"/>
    <cellStyle name="Normal 16" xfId="59"/>
    <cellStyle name="Normal 17" xfId="60"/>
    <cellStyle name="Normal 18" xfId="61"/>
    <cellStyle name="Normal 19" xfId="62"/>
    <cellStyle name="Normal 19 10" xfId="63"/>
    <cellStyle name="Normal 2" xfId="4"/>
    <cellStyle name="Normal 2 10 2 3" xfId="120"/>
    <cellStyle name="Normal 2 10 4" xfId="64"/>
    <cellStyle name="Normal 2 10 4 2" xfId="65"/>
    <cellStyle name="Normal 2 2" xfId="66"/>
    <cellStyle name="Normal 2 2 2" xfId="67"/>
    <cellStyle name="Normal 2 2 2 2" xfId="68"/>
    <cellStyle name="Normal 2 2 3" xfId="69"/>
    <cellStyle name="Normal 2 2 5" xfId="5"/>
    <cellStyle name="Normal 2 54" xfId="70"/>
    <cellStyle name="Normal 20" xfId="71"/>
    <cellStyle name="Normal 21" xfId="72"/>
    <cellStyle name="Normal 22" xfId="113"/>
    <cellStyle name="Normal 3" xfId="73"/>
    <cellStyle name="Normal 3 2" xfId="74"/>
    <cellStyle name="Normal 3 2 3" xfId="118"/>
    <cellStyle name="Normal 3 2 4" xfId="75"/>
    <cellStyle name="Normal 3 2 4 2" xfId="76"/>
    <cellStyle name="Normal 4" xfId="77"/>
    <cellStyle name="Normal 4 10" xfId="78"/>
    <cellStyle name="Normal 4 6" xfId="79"/>
    <cellStyle name="Normal 4 6 2" xfId="80"/>
    <cellStyle name="Normal 5" xfId="81"/>
    <cellStyle name="Normal 58 2" xfId="82"/>
    <cellStyle name="Normal 58 2 2" xfId="83"/>
    <cellStyle name="Normal 59" xfId="84"/>
    <cellStyle name="Normal 6" xfId="85"/>
    <cellStyle name="Normal 7" xfId="86"/>
    <cellStyle name="Normal 7 10" xfId="87"/>
    <cellStyle name="Normal 7 10 2" xfId="88"/>
    <cellStyle name="Normal 7 2" xfId="89"/>
    <cellStyle name="Normal 8" xfId="90"/>
    <cellStyle name="Normal 9" xfId="91"/>
    <cellStyle name="Normal 9 2" xfId="117"/>
    <cellStyle name="Normal_42-2006 Troškovnik Solar" xfId="114"/>
    <cellStyle name="Normal1" xfId="92"/>
    <cellStyle name="Normal1 2" xfId="93"/>
    <cellStyle name="Normalno 10 2" xfId="94"/>
    <cellStyle name="Normalno 14 2" xfId="95"/>
    <cellStyle name="Normalno 2" xfId="96"/>
    <cellStyle name="Normalno 2 2" xfId="97"/>
    <cellStyle name="Normalno 2 2 2 3" xfId="112"/>
    <cellStyle name="Normalno 6" xfId="98"/>
    <cellStyle name="Normalno 6 2" xfId="99"/>
    <cellStyle name="Normalno 7 5" xfId="100"/>
    <cellStyle name="Normalno 8" xfId="101"/>
    <cellStyle name="Obično 2" xfId="102"/>
    <cellStyle name="Obično 2 2 2 19" xfId="124"/>
    <cellStyle name="Obično 3 2 2" xfId="103"/>
    <cellStyle name="Obično_B - Radovi_1" xfId="104"/>
    <cellStyle name="Stil 1" xfId="105"/>
    <cellStyle name="Stil 1 2" xfId="106"/>
    <cellStyle name="Style 1" xfId="107"/>
    <cellStyle name="TableStyleLight1" xfId="3"/>
    <cellStyle name="Valuta 2" xfId="108"/>
    <cellStyle name="Zarez 4" xfId="109"/>
    <cellStyle name="Zarez 4 2" xfId="1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3" name="TextBox 2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4" name="TextBox 3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5" name="TextBox 4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6" name="TextBox 5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7" name="TextBox 6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8" name="TextBox 7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9" name="TextBox 8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0" name="TextBox 9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1" name="TextBox 10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2" name="TextBox 11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3" name="TextBox 12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4" name="TextBox 13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5" name="TextBox 14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6" name="TextBox 15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7" name="TextBox 16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8" name="TextBox 17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9" name="TextBox 18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20" name="TextBox 19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21" name="TextBox 20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22" name="TextBox 21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23" name="TextBox 22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24" name="TextBox 23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25" name="TextBox 24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26" name="TextBox 25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27" name="TextBox 26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28" name="TextBox 27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29" name="TextBox 28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30" name="TextBox 29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31" name="TextBox 30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162</xdr:row>
      <xdr:rowOff>828675</xdr:rowOff>
    </xdr:from>
    <xdr:ext cx="65" cy="172227"/>
    <xdr:sp macro="" textlink="">
      <xdr:nvSpPr>
        <xdr:cNvPr id="32" name="TextBox 31"/>
        <xdr:cNvSpPr txBox="1"/>
      </xdr:nvSpPr>
      <xdr:spPr>
        <a:xfrm>
          <a:off x="6286500" y="106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33" name="TextBox 32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34" name="TextBox 33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35" name="TextBox 34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36" name="TextBox 35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37" name="TextBox 36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38" name="TextBox 37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39" name="TextBox 38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40" name="TextBox 39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41" name="TextBox 40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42" name="TextBox 41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43" name="TextBox 42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44" name="TextBox 43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45" name="TextBox 44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46" name="TextBox 45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47" name="TextBox 46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48" name="TextBox 47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49" name="TextBox 48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50" name="TextBox 49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51" name="TextBox 50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52" name="TextBox 51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53" name="TextBox 52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54" name="TextBox 53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55" name="TextBox 54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56" name="TextBox 55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57" name="TextBox 56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58" name="TextBox 57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59" name="TextBox 58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60" name="TextBox 59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61" name="TextBox 60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62" name="TextBox 61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63" name="TextBox 62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64" name="TextBox 63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65" name="TextBox 64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66" name="TextBox 65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67" name="TextBox 66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68" name="TextBox 67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69" name="TextBox 68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70" name="TextBox 69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71" name="TextBox 70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72" name="TextBox 71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73" name="TextBox 72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74" name="TextBox 73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75" name="TextBox 74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76" name="TextBox 75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77" name="TextBox 76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78" name="TextBox 77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79" name="TextBox 78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80" name="TextBox 79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81" name="TextBox 80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82" name="TextBox 81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83" name="TextBox 82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84" name="TextBox 83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85" name="TextBox 84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86" name="TextBox 85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87" name="TextBox 86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88" name="TextBox 87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89" name="TextBox 88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90" name="TextBox 89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91" name="TextBox 90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92" name="TextBox 91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93" name="TextBox 92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94" name="TextBox 93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95" name="TextBox 94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96" name="TextBox 95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97" name="TextBox 96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98" name="TextBox 97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99" name="TextBox 98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00" name="TextBox 99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01" name="TextBox 100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02" name="TextBox 101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03" name="TextBox 102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04" name="TextBox 103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05" name="TextBox 104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06" name="TextBox 105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07" name="TextBox 106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08" name="TextBox 107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09" name="TextBox 108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10" name="TextBox 109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11" name="TextBox 110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12" name="TextBox 111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13" name="TextBox 112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14" name="TextBox 113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15" name="TextBox 114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16" name="TextBox 115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17" name="TextBox 116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18" name="TextBox 117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19" name="TextBox 118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20" name="TextBox 119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21" name="TextBox 120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22" name="TextBox 121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23" name="TextBox 122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24" name="TextBox 123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165</xdr:row>
      <xdr:rowOff>828675</xdr:rowOff>
    </xdr:from>
    <xdr:ext cx="65" cy="172227"/>
    <xdr:sp macro="" textlink="">
      <xdr:nvSpPr>
        <xdr:cNvPr id="125" name="TextBox 124"/>
        <xdr:cNvSpPr txBox="1"/>
      </xdr:nvSpPr>
      <xdr:spPr>
        <a:xfrm>
          <a:off x="6286500" y="152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26" name="TextBox 125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27" name="TextBox 126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28" name="TextBox 127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29" name="TextBox 128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30" name="TextBox 129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31" name="TextBox 130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32" name="TextBox 131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33" name="TextBox 132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34" name="TextBox 133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35" name="TextBox 134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36" name="TextBox 135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37" name="TextBox 136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38" name="TextBox 137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39" name="TextBox 138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40" name="TextBox 139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41" name="TextBox 140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42" name="TextBox 141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43" name="TextBox 142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44" name="TextBox 143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45" name="TextBox 144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46" name="TextBox 145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47" name="TextBox 146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48" name="TextBox 147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49" name="TextBox 148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50" name="TextBox 149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51" name="TextBox 150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52" name="TextBox 151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53" name="TextBox 152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54" name="TextBox 153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55" name="TextBox 154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56" name="TextBox 155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57" name="TextBox 156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58" name="TextBox 157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59" name="TextBox 158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60" name="TextBox 159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61" name="TextBox 160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62" name="TextBox 161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63" name="TextBox 162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64" name="TextBox 163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65" name="TextBox 164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66" name="TextBox 165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67" name="TextBox 166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68" name="TextBox 167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69" name="TextBox 168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70" name="TextBox 169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71" name="TextBox 170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72" name="TextBox 171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73" name="TextBox 172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74" name="TextBox 173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75" name="TextBox 174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76" name="TextBox 175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77" name="TextBox 176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78" name="TextBox 177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79" name="TextBox 178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80" name="TextBox 179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81" name="TextBox 180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82" name="TextBox 181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83" name="TextBox 182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84" name="TextBox 183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85" name="TextBox 184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86" name="TextBox 185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87" name="TextBox 186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88" name="TextBox 187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89" name="TextBox 188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90" name="TextBox 189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91" name="TextBox 190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92" name="TextBox 191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93" name="TextBox 192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94" name="TextBox 193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95" name="TextBox 194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96" name="TextBox 195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97" name="TextBox 196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98" name="TextBox 197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199" name="TextBox 198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200" name="TextBox 199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201" name="TextBox 200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202" name="TextBox 201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203" name="TextBox 202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204" name="TextBox 203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205" name="TextBox 204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206" name="TextBox 205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207" name="TextBox 206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208" name="TextBox 207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65" cy="172227"/>
    <xdr:sp macro="" textlink="">
      <xdr:nvSpPr>
        <xdr:cNvPr id="209" name="TextBox 208"/>
        <xdr:cNvSpPr txBox="1"/>
      </xdr:nvSpPr>
      <xdr:spPr>
        <a:xfrm>
          <a:off x="62865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162</xdr:row>
      <xdr:rowOff>0</xdr:rowOff>
    </xdr:from>
    <xdr:ext cx="65" cy="172227"/>
    <xdr:sp macro="" textlink="">
      <xdr:nvSpPr>
        <xdr:cNvPr id="210" name="TextBox 209"/>
        <xdr:cNvSpPr txBox="1"/>
      </xdr:nvSpPr>
      <xdr:spPr>
        <a:xfrm>
          <a:off x="6286500" y="91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11" name="TextBox 210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12" name="TextBox 211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13" name="TextBox 212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14" name="TextBox 213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15" name="TextBox 214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16" name="TextBox 215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17" name="TextBox 216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18" name="TextBox 217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19" name="TextBox 218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20" name="TextBox 219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21" name="TextBox 220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22" name="TextBox 221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23" name="TextBox 222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24" name="TextBox 223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25" name="TextBox 224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26" name="TextBox 225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27" name="TextBox 226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28" name="TextBox 227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29" name="TextBox 228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30" name="TextBox 229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31" name="TextBox 230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32" name="TextBox 231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33" name="TextBox 232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34" name="TextBox 233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35" name="TextBox 234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36" name="TextBox 235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37" name="TextBox 236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38" name="TextBox 237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39" name="TextBox 238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40" name="TextBox 239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10</xdr:col>
      <xdr:colOff>0</xdr:colOff>
      <xdr:row>162</xdr:row>
      <xdr:rowOff>828675</xdr:rowOff>
    </xdr:from>
    <xdr:ext cx="65" cy="172227"/>
    <xdr:sp macro="" textlink="">
      <xdr:nvSpPr>
        <xdr:cNvPr id="241" name="TextBox 240"/>
        <xdr:cNvSpPr txBox="1"/>
      </xdr:nvSpPr>
      <xdr:spPr>
        <a:xfrm>
          <a:off x="8972550" y="106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42" name="TextBox 241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43" name="TextBox 242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44" name="TextBox 243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45" name="TextBox 244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46" name="TextBox 245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47" name="TextBox 246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48" name="TextBox 247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49" name="TextBox 248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50" name="TextBox 249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51" name="TextBox 250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52" name="TextBox 251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53" name="TextBox 252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54" name="TextBox 253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55" name="TextBox 254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56" name="TextBox 255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57" name="TextBox 256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58" name="TextBox 257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59" name="TextBox 258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60" name="TextBox 259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61" name="TextBox 260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62" name="TextBox 261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63" name="TextBox 262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64" name="TextBox 263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65" name="TextBox 264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66" name="TextBox 265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67" name="TextBox 266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68" name="TextBox 267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69" name="TextBox 268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70" name="TextBox 269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71" name="TextBox 270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72" name="TextBox 271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73" name="TextBox 272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74" name="TextBox 273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75" name="TextBox 274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76" name="TextBox 275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77" name="TextBox 276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78" name="TextBox 277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79" name="TextBox 278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80" name="TextBox 279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81" name="TextBox 280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82" name="TextBox 281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83" name="TextBox 282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84" name="TextBox 283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85" name="TextBox 284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86" name="TextBox 285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87" name="TextBox 286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88" name="TextBox 287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89" name="TextBox 288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90" name="TextBox 289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91" name="TextBox 290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92" name="TextBox 291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93" name="TextBox 292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94" name="TextBox 293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95" name="TextBox 294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96" name="TextBox 295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97" name="TextBox 296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98" name="TextBox 297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299" name="TextBox 298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00" name="TextBox 299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01" name="TextBox 300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02" name="TextBox 301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03" name="TextBox 302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04" name="TextBox 303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05" name="TextBox 304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06" name="TextBox 305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07" name="TextBox 306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08" name="TextBox 307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09" name="TextBox 308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10" name="TextBox 309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11" name="TextBox 310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12" name="TextBox 311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13" name="TextBox 312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14" name="TextBox 313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15" name="TextBox 314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16" name="TextBox 315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17" name="TextBox 316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18" name="TextBox 317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19" name="TextBox 318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20" name="TextBox 319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21" name="TextBox 320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22" name="TextBox 321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23" name="TextBox 322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24" name="TextBox 323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25" name="TextBox 324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26" name="TextBox 325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27" name="TextBox 326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28" name="TextBox 327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29" name="TextBox 328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30" name="TextBox 329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31" name="TextBox 330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32" name="TextBox 331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33" name="TextBox 332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10</xdr:col>
      <xdr:colOff>0</xdr:colOff>
      <xdr:row>165</xdr:row>
      <xdr:rowOff>828675</xdr:rowOff>
    </xdr:from>
    <xdr:ext cx="65" cy="172227"/>
    <xdr:sp macro="" textlink="">
      <xdr:nvSpPr>
        <xdr:cNvPr id="334" name="TextBox 333"/>
        <xdr:cNvSpPr txBox="1"/>
      </xdr:nvSpPr>
      <xdr:spPr>
        <a:xfrm>
          <a:off x="8972550" y="152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35" name="TextBox 334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36" name="TextBox 335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37" name="TextBox 336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38" name="TextBox 337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39" name="TextBox 338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40" name="TextBox 339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41" name="TextBox 340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42" name="TextBox 341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43" name="TextBox 342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44" name="TextBox 343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45" name="TextBox 344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46" name="TextBox 345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47" name="TextBox 346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48" name="TextBox 347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49" name="TextBox 348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50" name="TextBox 349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51" name="TextBox 350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52" name="TextBox 351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53" name="TextBox 352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54" name="TextBox 353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55" name="TextBox 354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56" name="TextBox 355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57" name="TextBox 356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58" name="TextBox 357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59" name="TextBox 358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60" name="TextBox 359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61" name="TextBox 360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62" name="TextBox 361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63" name="TextBox 362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64" name="TextBox 363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65" name="TextBox 364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66" name="TextBox 365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67" name="TextBox 366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68" name="TextBox 367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69" name="TextBox 368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70" name="TextBox 369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71" name="TextBox 370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72" name="TextBox 371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73" name="TextBox 372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74" name="TextBox 373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75" name="TextBox 374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76" name="TextBox 375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77" name="TextBox 376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78" name="TextBox 377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79" name="TextBox 378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80" name="TextBox 379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81" name="TextBox 380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82" name="TextBox 381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83" name="TextBox 382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84" name="TextBox 383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85" name="TextBox 384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86" name="TextBox 385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87" name="TextBox 386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88" name="TextBox 387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89" name="TextBox 388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90" name="TextBox 389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91" name="TextBox 390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92" name="TextBox 391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93" name="TextBox 392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94" name="TextBox 393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95" name="TextBox 394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96" name="TextBox 395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97" name="TextBox 396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98" name="TextBox 397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399" name="TextBox 398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400" name="TextBox 399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401" name="TextBox 400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402" name="TextBox 401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403" name="TextBox 402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404" name="TextBox 403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405" name="TextBox 404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406" name="TextBox 405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407" name="TextBox 406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408" name="TextBox 407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409" name="TextBox 408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410" name="TextBox 409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411" name="TextBox 410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412" name="TextBox 411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413" name="TextBox 412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414" name="TextBox 413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415" name="TextBox 414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416" name="TextBox 415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417" name="TextBox 416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11</xdr:col>
      <xdr:colOff>0</xdr:colOff>
      <xdr:row>168</xdr:row>
      <xdr:rowOff>0</xdr:rowOff>
    </xdr:from>
    <xdr:ext cx="65" cy="172227"/>
    <xdr:sp macro="" textlink="">
      <xdr:nvSpPr>
        <xdr:cNvPr id="418" name="TextBox 417"/>
        <xdr:cNvSpPr txBox="1"/>
      </xdr:nvSpPr>
      <xdr:spPr>
        <a:xfrm>
          <a:off x="897255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10</xdr:col>
      <xdr:colOff>0</xdr:colOff>
      <xdr:row>162</xdr:row>
      <xdr:rowOff>0</xdr:rowOff>
    </xdr:from>
    <xdr:ext cx="65" cy="172227"/>
    <xdr:sp macro="" textlink="">
      <xdr:nvSpPr>
        <xdr:cNvPr id="419" name="TextBox 418"/>
        <xdr:cNvSpPr txBox="1"/>
      </xdr:nvSpPr>
      <xdr:spPr>
        <a:xfrm>
          <a:off x="8972550" y="91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20" name="TextBox 419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21" name="TextBox 420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22" name="TextBox 421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23" name="TextBox 422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24" name="TextBox 423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25" name="TextBox 424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26" name="TextBox 425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27" name="TextBox 426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28" name="TextBox 427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29" name="TextBox 428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30" name="TextBox 429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31" name="TextBox 430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32" name="TextBox 431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33" name="TextBox 432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34" name="TextBox 433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35" name="TextBox 434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36" name="TextBox 435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37" name="TextBox 436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38" name="TextBox 437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39" name="TextBox 438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40" name="TextBox 439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41" name="TextBox 440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42" name="TextBox 441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43" name="TextBox 442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44" name="TextBox 443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45" name="TextBox 444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46" name="TextBox 445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47" name="TextBox 446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48" name="TextBox 447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49" name="TextBox 448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168</xdr:row>
      <xdr:rowOff>828675</xdr:rowOff>
    </xdr:from>
    <xdr:ext cx="65" cy="172227"/>
    <xdr:sp macro="" textlink="">
      <xdr:nvSpPr>
        <xdr:cNvPr id="450" name="TextBox 449"/>
        <xdr:cNvSpPr txBox="1"/>
      </xdr:nvSpPr>
      <xdr:spPr>
        <a:xfrm>
          <a:off x="5286375" y="106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51" name="TextBox 450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52" name="TextBox 451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53" name="TextBox 452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54" name="TextBox 453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55" name="TextBox 454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56" name="TextBox 455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57" name="TextBox 456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58" name="TextBox 457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59" name="TextBox 458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60" name="TextBox 459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61" name="TextBox 460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62" name="TextBox 461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63" name="TextBox 462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64" name="TextBox 463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65" name="TextBox 464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66" name="TextBox 465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67" name="TextBox 466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68" name="TextBox 467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69" name="TextBox 468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70" name="TextBox 469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71" name="TextBox 470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72" name="TextBox 471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73" name="TextBox 472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74" name="TextBox 473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75" name="TextBox 474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76" name="TextBox 475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77" name="TextBox 476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78" name="TextBox 477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79" name="TextBox 478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80" name="TextBox 479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81" name="TextBox 480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82" name="TextBox 481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83" name="TextBox 482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84" name="TextBox 483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85" name="TextBox 484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86" name="TextBox 485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87" name="TextBox 486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88" name="TextBox 487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89" name="TextBox 488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90" name="TextBox 489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91" name="TextBox 490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92" name="TextBox 491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93" name="TextBox 492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94" name="TextBox 493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95" name="TextBox 494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96" name="TextBox 495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97" name="TextBox 496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98" name="TextBox 497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499" name="TextBox 498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00" name="TextBox 499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01" name="TextBox 500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02" name="TextBox 501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03" name="TextBox 502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04" name="TextBox 503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05" name="TextBox 504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06" name="TextBox 505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07" name="TextBox 506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08" name="TextBox 507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09" name="TextBox 508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10" name="TextBox 509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11" name="TextBox 510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12" name="TextBox 511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13" name="TextBox 512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14" name="TextBox 513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15" name="TextBox 514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16" name="TextBox 515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17" name="TextBox 516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18" name="TextBox 517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19" name="TextBox 518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20" name="TextBox 519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21" name="TextBox 520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22" name="TextBox 521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23" name="TextBox 522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24" name="TextBox 523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25" name="TextBox 524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26" name="TextBox 525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27" name="TextBox 526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28" name="TextBox 527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29" name="TextBox 528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30" name="TextBox 529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31" name="TextBox 530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32" name="TextBox 531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33" name="TextBox 532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34" name="TextBox 533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35" name="TextBox 534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36" name="TextBox 535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37" name="TextBox 536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38" name="TextBox 537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39" name="TextBox 538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40" name="TextBox 539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41" name="TextBox 540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42" name="TextBox 541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171</xdr:row>
      <xdr:rowOff>828675</xdr:rowOff>
    </xdr:from>
    <xdr:ext cx="65" cy="172227"/>
    <xdr:sp macro="" textlink="">
      <xdr:nvSpPr>
        <xdr:cNvPr id="543" name="TextBox 542"/>
        <xdr:cNvSpPr txBox="1"/>
      </xdr:nvSpPr>
      <xdr:spPr>
        <a:xfrm>
          <a:off x="5286375" y="152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44" name="TextBox 543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45" name="TextBox 544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46" name="TextBox 545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47" name="TextBox 546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48" name="TextBox 547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49" name="TextBox 548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50" name="TextBox 549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51" name="TextBox 550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52" name="TextBox 551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53" name="TextBox 552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54" name="TextBox 553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55" name="TextBox 554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56" name="TextBox 555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57" name="TextBox 556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58" name="TextBox 557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59" name="TextBox 558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60" name="TextBox 559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61" name="TextBox 560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62" name="TextBox 561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63" name="TextBox 562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64" name="TextBox 563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65" name="TextBox 564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66" name="TextBox 565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67" name="TextBox 566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68" name="TextBox 567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69" name="TextBox 568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70" name="TextBox 569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71" name="TextBox 570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72" name="TextBox 571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73" name="TextBox 572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74" name="TextBox 573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75" name="TextBox 574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76" name="TextBox 575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77" name="TextBox 576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78" name="TextBox 577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79" name="TextBox 578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80" name="TextBox 579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81" name="TextBox 580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82" name="TextBox 581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83" name="TextBox 582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84" name="TextBox 583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85" name="TextBox 584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86" name="TextBox 585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87" name="TextBox 586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88" name="TextBox 587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89" name="TextBox 588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90" name="TextBox 589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91" name="TextBox 590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92" name="TextBox 591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93" name="TextBox 592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94" name="TextBox 593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95" name="TextBox 594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96" name="TextBox 595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97" name="TextBox 596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98" name="TextBox 597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599" name="TextBox 598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600" name="TextBox 599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601" name="TextBox 600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602" name="TextBox 601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603" name="TextBox 602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604" name="TextBox 603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605" name="TextBox 604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606" name="TextBox 605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607" name="TextBox 606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608" name="TextBox 607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609" name="TextBox 608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610" name="TextBox 609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611" name="TextBox 610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612" name="TextBox 611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613" name="TextBox 612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614" name="TextBox 613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615" name="TextBox 614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616" name="TextBox 615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617" name="TextBox 616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618" name="TextBox 617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619" name="TextBox 618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620" name="TextBox 619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621" name="TextBox 620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622" name="TextBox 621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623" name="TextBox 622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624" name="TextBox 623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625" name="TextBox 624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626" name="TextBox 625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65" cy="172227"/>
    <xdr:sp macro="" textlink="">
      <xdr:nvSpPr>
        <xdr:cNvPr id="627" name="TextBox 626"/>
        <xdr:cNvSpPr txBox="1"/>
      </xdr:nvSpPr>
      <xdr:spPr>
        <a:xfrm>
          <a:off x="528637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65" cy="172227"/>
    <xdr:sp macro="" textlink="">
      <xdr:nvSpPr>
        <xdr:cNvPr id="628" name="TextBox 627"/>
        <xdr:cNvSpPr txBox="1"/>
      </xdr:nvSpPr>
      <xdr:spPr>
        <a:xfrm>
          <a:off x="5286375" y="91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29" name="TextBox 628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30" name="TextBox 629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31" name="TextBox 630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32" name="TextBox 631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33" name="TextBox 632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34" name="TextBox 633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35" name="TextBox 634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36" name="TextBox 635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37" name="TextBox 636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38" name="TextBox 637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39" name="TextBox 638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40" name="TextBox 639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41" name="TextBox 640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42" name="TextBox 641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43" name="TextBox 642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44" name="TextBox 643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45" name="TextBox 644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46" name="TextBox 645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47" name="TextBox 646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48" name="TextBox 647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49" name="TextBox 648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50" name="TextBox 649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51" name="TextBox 650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52" name="TextBox 651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53" name="TextBox 652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54" name="TextBox 653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55" name="TextBox 654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56" name="TextBox 655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57" name="TextBox 656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58" name="TextBox 657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10</xdr:col>
      <xdr:colOff>0</xdr:colOff>
      <xdr:row>168</xdr:row>
      <xdr:rowOff>828675</xdr:rowOff>
    </xdr:from>
    <xdr:ext cx="65" cy="172227"/>
    <xdr:sp macro="" textlink="">
      <xdr:nvSpPr>
        <xdr:cNvPr id="659" name="TextBox 658"/>
        <xdr:cNvSpPr txBox="1"/>
      </xdr:nvSpPr>
      <xdr:spPr>
        <a:xfrm>
          <a:off x="7972425" y="106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60" name="TextBox 659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61" name="TextBox 660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62" name="TextBox 661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63" name="TextBox 662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64" name="TextBox 663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65" name="TextBox 664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66" name="TextBox 665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67" name="TextBox 666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68" name="TextBox 667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69" name="TextBox 668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70" name="TextBox 669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71" name="TextBox 670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72" name="TextBox 671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73" name="TextBox 672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74" name="TextBox 673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75" name="TextBox 674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76" name="TextBox 675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77" name="TextBox 676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78" name="TextBox 677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79" name="TextBox 678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80" name="TextBox 679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81" name="TextBox 680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82" name="TextBox 681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83" name="TextBox 682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84" name="TextBox 683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85" name="TextBox 684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86" name="TextBox 685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87" name="TextBox 686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88" name="TextBox 687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89" name="TextBox 688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90" name="TextBox 689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91" name="TextBox 690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92" name="TextBox 691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93" name="TextBox 692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94" name="TextBox 693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95" name="TextBox 694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96" name="TextBox 695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97" name="TextBox 696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98" name="TextBox 697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699" name="TextBox 698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00" name="TextBox 699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01" name="TextBox 700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02" name="TextBox 701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03" name="TextBox 702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04" name="TextBox 703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05" name="TextBox 704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06" name="TextBox 705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07" name="TextBox 706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08" name="TextBox 707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09" name="TextBox 708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10" name="TextBox 709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11" name="TextBox 710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12" name="TextBox 711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13" name="TextBox 712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14" name="TextBox 713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15" name="TextBox 714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16" name="TextBox 715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17" name="TextBox 716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18" name="TextBox 717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19" name="TextBox 718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20" name="TextBox 719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21" name="TextBox 720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22" name="TextBox 721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23" name="TextBox 722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24" name="TextBox 723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25" name="TextBox 724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26" name="TextBox 725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27" name="TextBox 726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28" name="TextBox 727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29" name="TextBox 728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30" name="TextBox 729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31" name="TextBox 730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32" name="TextBox 731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33" name="TextBox 732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34" name="TextBox 733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35" name="TextBox 734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36" name="TextBox 735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37" name="TextBox 736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38" name="TextBox 737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39" name="TextBox 738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40" name="TextBox 739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41" name="TextBox 740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42" name="TextBox 741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43" name="TextBox 742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44" name="TextBox 743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45" name="TextBox 744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46" name="TextBox 745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47" name="TextBox 746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48" name="TextBox 747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49" name="TextBox 748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50" name="TextBox 749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51" name="TextBox 750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10</xdr:col>
      <xdr:colOff>0</xdr:colOff>
      <xdr:row>171</xdr:row>
      <xdr:rowOff>828675</xdr:rowOff>
    </xdr:from>
    <xdr:ext cx="65" cy="172227"/>
    <xdr:sp macro="" textlink="">
      <xdr:nvSpPr>
        <xdr:cNvPr id="752" name="TextBox 751"/>
        <xdr:cNvSpPr txBox="1"/>
      </xdr:nvSpPr>
      <xdr:spPr>
        <a:xfrm>
          <a:off x="7972425" y="152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53" name="TextBox 752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54" name="TextBox 753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55" name="TextBox 754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56" name="TextBox 755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57" name="TextBox 756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58" name="TextBox 757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59" name="TextBox 758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60" name="TextBox 759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61" name="TextBox 760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62" name="TextBox 761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63" name="TextBox 762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64" name="TextBox 763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65" name="TextBox 764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66" name="TextBox 765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67" name="TextBox 766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68" name="TextBox 767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69" name="TextBox 768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70" name="TextBox 769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71" name="TextBox 770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72" name="TextBox 771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73" name="TextBox 772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74" name="TextBox 773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75" name="TextBox 774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76" name="TextBox 775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77" name="TextBox 776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78" name="TextBox 777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79" name="TextBox 778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80" name="TextBox 779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81" name="TextBox 780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82" name="TextBox 781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83" name="TextBox 782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84" name="TextBox 783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85" name="TextBox 784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86" name="TextBox 785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87" name="TextBox 786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88" name="TextBox 787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89" name="TextBox 788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90" name="TextBox 789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91" name="TextBox 790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92" name="TextBox 791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93" name="TextBox 792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94" name="TextBox 793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95" name="TextBox 794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96" name="TextBox 795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97" name="TextBox 796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98" name="TextBox 797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799" name="TextBox 798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00" name="TextBox 799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01" name="TextBox 800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02" name="TextBox 801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03" name="TextBox 802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04" name="TextBox 803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05" name="TextBox 804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06" name="TextBox 805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07" name="TextBox 806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08" name="TextBox 807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09" name="TextBox 808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10" name="TextBox 809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11" name="TextBox 810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12" name="TextBox 811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13" name="TextBox 812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14" name="TextBox 813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15" name="TextBox 814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16" name="TextBox 815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17" name="TextBox 816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18" name="TextBox 817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19" name="TextBox 818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20" name="TextBox 819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21" name="TextBox 820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22" name="TextBox 821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23" name="TextBox 822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24" name="TextBox 823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25" name="TextBox 824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26" name="TextBox 825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27" name="TextBox 826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28" name="TextBox 827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29" name="TextBox 828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30" name="TextBox 829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31" name="TextBox 830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32" name="TextBox 831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33" name="TextBox 832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34" name="TextBox 833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35" name="TextBox 834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65" cy="172227"/>
    <xdr:sp macro="" textlink="">
      <xdr:nvSpPr>
        <xdr:cNvPr id="836" name="TextBox 835"/>
        <xdr:cNvSpPr txBox="1"/>
      </xdr:nvSpPr>
      <xdr:spPr>
        <a:xfrm>
          <a:off x="7972425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10</xdr:col>
      <xdr:colOff>0</xdr:colOff>
      <xdr:row>168</xdr:row>
      <xdr:rowOff>0</xdr:rowOff>
    </xdr:from>
    <xdr:ext cx="65" cy="172227"/>
    <xdr:sp macro="" textlink="">
      <xdr:nvSpPr>
        <xdr:cNvPr id="837" name="TextBox 836"/>
        <xdr:cNvSpPr txBox="1"/>
      </xdr:nvSpPr>
      <xdr:spPr>
        <a:xfrm>
          <a:off x="7972425" y="91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5"/>
  <sheetViews>
    <sheetView topLeftCell="A160" workbookViewId="0">
      <selection activeCell="E164" sqref="E164:E165"/>
    </sheetView>
  </sheetViews>
  <sheetFormatPr defaultRowHeight="11.25" x14ac:dyDescent="0.2"/>
  <cols>
    <col min="1" max="1" width="4.140625" style="13" customWidth="1"/>
    <col min="2" max="2" width="65.42578125" style="12" customWidth="1"/>
    <col min="3" max="3" width="6.28515625" style="13" customWidth="1"/>
    <col min="4" max="6" width="10.28515625" style="1" customWidth="1"/>
    <col min="7" max="7" width="8.140625" style="143" customWidth="1"/>
    <col min="8" max="8" width="10.140625" style="144" bestFit="1" customWidth="1"/>
    <col min="9" max="9" width="8.140625" style="143" customWidth="1"/>
    <col min="10" max="10" width="10.140625" style="144" bestFit="1" customWidth="1"/>
    <col min="11" max="11" width="8.140625" style="143" customWidth="1"/>
    <col min="12" max="12" width="10.140625" style="144" bestFit="1" customWidth="1"/>
    <col min="13" max="13" width="8.140625" style="143" customWidth="1"/>
    <col min="14" max="14" width="10.140625" style="144" bestFit="1" customWidth="1"/>
    <col min="15" max="16384" width="9.140625" style="12"/>
  </cols>
  <sheetData>
    <row r="1" spans="1:14" ht="12" customHeight="1" x14ac:dyDescent="0.2">
      <c r="G1" s="129"/>
      <c r="H1" s="130"/>
      <c r="I1" s="129"/>
      <c r="J1" s="130"/>
      <c r="K1" s="129"/>
      <c r="L1" s="130"/>
      <c r="M1" s="129"/>
      <c r="N1" s="130"/>
    </row>
    <row r="2" spans="1:14" ht="12" customHeight="1" x14ac:dyDescent="0.2">
      <c r="B2" s="14" t="s">
        <v>0</v>
      </c>
      <c r="G2" s="131" t="s">
        <v>119</v>
      </c>
      <c r="H2" s="132"/>
      <c r="I2" s="131" t="s">
        <v>120</v>
      </c>
      <c r="J2" s="132"/>
      <c r="K2" s="131" t="s">
        <v>121</v>
      </c>
      <c r="L2" s="132"/>
      <c r="M2" s="131" t="s">
        <v>122</v>
      </c>
      <c r="N2" s="132"/>
    </row>
    <row r="3" spans="1:14" ht="12" customHeight="1" x14ac:dyDescent="0.2">
      <c r="B3" s="14" t="s">
        <v>57</v>
      </c>
      <c r="G3" s="133"/>
      <c r="H3" s="134"/>
      <c r="I3" s="133"/>
      <c r="J3" s="134"/>
      <c r="K3" s="133"/>
      <c r="L3" s="134"/>
      <c r="M3" s="133"/>
      <c r="N3" s="134"/>
    </row>
    <row r="4" spans="1:14" ht="12" customHeight="1" x14ac:dyDescent="0.2">
      <c r="B4" s="14"/>
      <c r="C4" s="15" t="s">
        <v>5</v>
      </c>
      <c r="D4" s="40" t="s">
        <v>56</v>
      </c>
      <c r="E4" s="40"/>
      <c r="F4" s="40"/>
      <c r="G4" s="135" t="s">
        <v>6</v>
      </c>
      <c r="H4" s="136" t="s">
        <v>7</v>
      </c>
      <c r="I4" s="135" t="s">
        <v>6</v>
      </c>
      <c r="J4" s="136" t="s">
        <v>7</v>
      </c>
      <c r="K4" s="135" t="s">
        <v>6</v>
      </c>
      <c r="L4" s="136" t="s">
        <v>7</v>
      </c>
      <c r="M4" s="135" t="s">
        <v>6</v>
      </c>
      <c r="N4" s="136" t="s">
        <v>7</v>
      </c>
    </row>
    <row r="5" spans="1:14" ht="12" customHeight="1" x14ac:dyDescent="0.2">
      <c r="B5" s="14"/>
      <c r="C5" s="15"/>
      <c r="D5" s="2"/>
      <c r="E5" s="2"/>
      <c r="F5" s="2"/>
      <c r="G5" s="135"/>
      <c r="H5" s="136"/>
      <c r="I5" s="135"/>
      <c r="J5" s="136"/>
      <c r="K5" s="135"/>
      <c r="L5" s="136"/>
      <c r="M5" s="135"/>
      <c r="N5" s="136"/>
    </row>
    <row r="6" spans="1:14" ht="12" customHeight="1" x14ac:dyDescent="0.2">
      <c r="A6" s="6"/>
      <c r="B6" s="7" t="s">
        <v>36</v>
      </c>
      <c r="C6" s="15"/>
      <c r="D6" s="2"/>
      <c r="E6" s="2"/>
      <c r="F6" s="2"/>
      <c r="G6" s="135"/>
      <c r="H6" s="136"/>
      <c r="I6" s="135"/>
      <c r="J6" s="136"/>
      <c r="K6" s="135"/>
      <c r="L6" s="136"/>
      <c r="M6" s="135"/>
      <c r="N6" s="136"/>
    </row>
    <row r="7" spans="1:14" ht="12" customHeight="1" x14ac:dyDescent="0.2">
      <c r="A7" s="6"/>
      <c r="B7" s="7" t="s">
        <v>37</v>
      </c>
      <c r="C7" s="15"/>
      <c r="D7" s="2"/>
      <c r="E7" s="2"/>
      <c r="F7" s="2"/>
      <c r="G7" s="135"/>
      <c r="H7" s="136"/>
      <c r="I7" s="135"/>
      <c r="J7" s="136"/>
      <c r="K7" s="135"/>
      <c r="L7" s="136"/>
      <c r="M7" s="135"/>
      <c r="N7" s="136"/>
    </row>
    <row r="8" spans="1:14" ht="12" customHeight="1" x14ac:dyDescent="0.2">
      <c r="A8" s="6"/>
      <c r="B8" s="7" t="s">
        <v>38</v>
      </c>
      <c r="C8" s="15"/>
      <c r="D8" s="2"/>
      <c r="E8" s="2"/>
      <c r="F8" s="2"/>
      <c r="G8" s="135"/>
      <c r="H8" s="136"/>
      <c r="I8" s="135"/>
      <c r="J8" s="136"/>
      <c r="K8" s="135"/>
      <c r="L8" s="136"/>
      <c r="M8" s="135"/>
      <c r="N8" s="136"/>
    </row>
    <row r="9" spans="1:14" ht="12" customHeight="1" x14ac:dyDescent="0.2">
      <c r="A9" s="6"/>
      <c r="B9" s="7" t="s">
        <v>46</v>
      </c>
      <c r="C9" s="15"/>
      <c r="D9" s="2"/>
      <c r="E9" s="2"/>
      <c r="F9" s="2"/>
      <c r="G9" s="135"/>
      <c r="H9" s="136"/>
      <c r="I9" s="135"/>
      <c r="J9" s="136"/>
      <c r="K9" s="135"/>
      <c r="L9" s="136"/>
      <c r="M9" s="135"/>
      <c r="N9" s="136"/>
    </row>
    <row r="10" spans="1:14" ht="12" customHeight="1" x14ac:dyDescent="0.2">
      <c r="A10" s="6"/>
      <c r="B10" s="8"/>
      <c r="C10" s="15"/>
      <c r="D10" s="2"/>
      <c r="E10" s="2"/>
      <c r="F10" s="2"/>
      <c r="G10" s="135"/>
      <c r="H10" s="136"/>
      <c r="I10" s="135"/>
      <c r="J10" s="136"/>
      <c r="K10" s="135"/>
      <c r="L10" s="136"/>
      <c r="M10" s="135"/>
      <c r="N10" s="136"/>
    </row>
    <row r="11" spans="1:14" ht="12" customHeight="1" x14ac:dyDescent="0.2">
      <c r="A11" s="9" t="s">
        <v>1</v>
      </c>
      <c r="B11" s="10" t="s">
        <v>39</v>
      </c>
      <c r="C11" s="15"/>
      <c r="D11" s="2"/>
      <c r="E11" s="2"/>
      <c r="F11" s="2"/>
      <c r="G11" s="135"/>
      <c r="H11" s="136"/>
      <c r="I11" s="135"/>
      <c r="J11" s="136"/>
      <c r="K11" s="135"/>
      <c r="L11" s="136"/>
      <c r="M11" s="135"/>
      <c r="N11" s="136"/>
    </row>
    <row r="12" spans="1:14" ht="12" customHeight="1" x14ac:dyDescent="0.2">
      <c r="A12" s="9" t="s">
        <v>3</v>
      </c>
      <c r="B12" s="11" t="s">
        <v>40</v>
      </c>
      <c r="C12" s="15"/>
      <c r="D12" s="2"/>
      <c r="E12" s="2"/>
      <c r="F12" s="2"/>
      <c r="G12" s="135"/>
      <c r="H12" s="136"/>
      <c r="I12" s="135"/>
      <c r="J12" s="136"/>
      <c r="K12" s="135"/>
      <c r="L12" s="136"/>
      <c r="M12" s="135"/>
      <c r="N12" s="136"/>
    </row>
    <row r="13" spans="1:14" ht="12" customHeight="1" x14ac:dyDescent="0.2">
      <c r="A13" s="9" t="s">
        <v>4</v>
      </c>
      <c r="B13" s="11" t="s">
        <v>41</v>
      </c>
      <c r="C13" s="15"/>
      <c r="D13" s="2"/>
      <c r="E13" s="2"/>
      <c r="F13" s="2"/>
      <c r="G13" s="135"/>
      <c r="H13" s="136"/>
      <c r="I13" s="135"/>
      <c r="J13" s="136"/>
      <c r="K13" s="135"/>
      <c r="L13" s="136"/>
      <c r="M13" s="135"/>
      <c r="N13" s="136"/>
    </row>
    <row r="14" spans="1:14" ht="12" customHeight="1" x14ac:dyDescent="0.2">
      <c r="A14" s="9" t="s">
        <v>42</v>
      </c>
      <c r="B14" s="11" t="s">
        <v>43</v>
      </c>
      <c r="C14" s="15"/>
      <c r="D14" s="2"/>
      <c r="E14" s="2"/>
      <c r="F14" s="2"/>
      <c r="G14" s="135"/>
      <c r="H14" s="136"/>
      <c r="I14" s="135"/>
      <c r="J14" s="136"/>
      <c r="K14" s="135"/>
      <c r="L14" s="136"/>
      <c r="M14" s="135"/>
      <c r="N14" s="136"/>
    </row>
    <row r="15" spans="1:14" ht="12" customHeight="1" x14ac:dyDescent="0.2">
      <c r="A15" s="9" t="s">
        <v>18</v>
      </c>
      <c r="B15" s="11" t="s">
        <v>44</v>
      </c>
      <c r="C15" s="15"/>
      <c r="D15" s="2"/>
      <c r="E15" s="2"/>
      <c r="F15" s="2"/>
      <c r="G15" s="135"/>
      <c r="H15" s="136"/>
      <c r="I15" s="135"/>
      <c r="J15" s="136"/>
      <c r="K15" s="135"/>
      <c r="L15" s="136"/>
      <c r="M15" s="135"/>
      <c r="N15" s="136"/>
    </row>
    <row r="16" spans="1:14" ht="12" customHeight="1" x14ac:dyDescent="0.2">
      <c r="A16" s="9" t="s">
        <v>20</v>
      </c>
      <c r="B16" s="11" t="s">
        <v>45</v>
      </c>
      <c r="C16" s="15"/>
      <c r="D16" s="2"/>
      <c r="E16" s="2"/>
      <c r="F16" s="2"/>
      <c r="G16" s="135"/>
      <c r="H16" s="136"/>
      <c r="I16" s="135"/>
      <c r="J16" s="136"/>
      <c r="K16" s="135"/>
      <c r="L16" s="136"/>
      <c r="M16" s="135"/>
      <c r="N16" s="136"/>
    </row>
    <row r="17" spans="1:14" ht="12" customHeight="1" x14ac:dyDescent="0.2">
      <c r="B17" s="14"/>
      <c r="C17" s="15"/>
      <c r="D17" s="2"/>
      <c r="E17" s="2"/>
      <c r="F17" s="2"/>
      <c r="G17" s="135"/>
      <c r="H17" s="136"/>
      <c r="I17" s="135"/>
      <c r="J17" s="136"/>
      <c r="K17" s="135"/>
      <c r="L17" s="136"/>
      <c r="M17" s="135"/>
      <c r="N17" s="136"/>
    </row>
    <row r="18" spans="1:14" ht="12" customHeight="1" x14ac:dyDescent="0.2">
      <c r="B18" s="17"/>
      <c r="C18" s="1"/>
      <c r="D18" s="5"/>
      <c r="E18" s="5"/>
      <c r="F18" s="5"/>
      <c r="G18" s="137"/>
      <c r="H18" s="136"/>
      <c r="I18" s="137"/>
      <c r="J18" s="136"/>
      <c r="K18" s="137"/>
      <c r="L18" s="136"/>
      <c r="M18" s="137"/>
      <c r="N18" s="136"/>
    </row>
    <row r="19" spans="1:14" ht="12" customHeight="1" x14ac:dyDescent="0.2">
      <c r="A19" s="18" t="s">
        <v>34</v>
      </c>
      <c r="B19" s="19" t="s">
        <v>13</v>
      </c>
      <c r="C19" s="1"/>
      <c r="G19" s="137"/>
      <c r="H19" s="138"/>
      <c r="I19" s="137"/>
      <c r="J19" s="138"/>
      <c r="K19" s="137"/>
      <c r="L19" s="138"/>
      <c r="M19" s="137"/>
      <c r="N19" s="138"/>
    </row>
    <row r="20" spans="1:14" ht="12" customHeight="1" x14ac:dyDescent="0.2">
      <c r="B20" s="20"/>
      <c r="C20" s="1"/>
      <c r="G20" s="137"/>
      <c r="H20" s="138"/>
      <c r="I20" s="137"/>
      <c r="J20" s="138"/>
      <c r="K20" s="137"/>
      <c r="L20" s="138"/>
      <c r="M20" s="137"/>
      <c r="N20" s="138"/>
    </row>
    <row r="21" spans="1:14" ht="12" customHeight="1" x14ac:dyDescent="0.2">
      <c r="A21" s="21" t="s">
        <v>1</v>
      </c>
      <c r="B21" s="22" t="s">
        <v>8</v>
      </c>
      <c r="C21" s="23" t="s">
        <v>2</v>
      </c>
      <c r="D21" s="4">
        <v>700</v>
      </c>
      <c r="E21" s="4"/>
      <c r="F21" s="4"/>
      <c r="G21" s="137">
        <v>10.5</v>
      </c>
      <c r="H21" s="138">
        <f>$D21*G21</f>
        <v>7350</v>
      </c>
      <c r="I21" s="137"/>
      <c r="J21" s="138">
        <f>$D21*I21</f>
        <v>0</v>
      </c>
      <c r="K21" s="137">
        <v>7</v>
      </c>
      <c r="L21" s="138">
        <f>$D21*K21</f>
        <v>4900</v>
      </c>
      <c r="M21" s="137">
        <v>7.3</v>
      </c>
      <c r="N21" s="138">
        <f>$D21*M21</f>
        <v>5110</v>
      </c>
    </row>
    <row r="22" spans="1:14" ht="12" customHeight="1" x14ac:dyDescent="0.2">
      <c r="A22" s="21"/>
      <c r="B22" s="24"/>
      <c r="C22" s="3"/>
      <c r="G22" s="139"/>
      <c r="H22" s="140"/>
      <c r="I22" s="139"/>
      <c r="J22" s="140"/>
      <c r="K22" s="139"/>
      <c r="L22" s="140"/>
      <c r="M22" s="139"/>
      <c r="N22" s="140"/>
    </row>
    <row r="23" spans="1:14" ht="12" customHeight="1" x14ac:dyDescent="0.2">
      <c r="A23" s="21" t="s">
        <v>3</v>
      </c>
      <c r="B23" s="25" t="s">
        <v>9</v>
      </c>
      <c r="C23" s="23" t="s">
        <v>2</v>
      </c>
      <c r="D23" s="4">
        <v>150</v>
      </c>
      <c r="E23" s="4"/>
      <c r="F23" s="4"/>
      <c r="G23" s="137">
        <v>11</v>
      </c>
      <c r="H23" s="138">
        <f>$D23*G23</f>
        <v>1650</v>
      </c>
      <c r="I23" s="137"/>
      <c r="J23" s="138">
        <f>$D23*I23</f>
        <v>0</v>
      </c>
      <c r="K23" s="137">
        <v>6</v>
      </c>
      <c r="L23" s="138">
        <f>$D23*K23</f>
        <v>900</v>
      </c>
      <c r="M23" s="137">
        <v>15.6</v>
      </c>
      <c r="N23" s="138">
        <f>$D23*M23</f>
        <v>2340</v>
      </c>
    </row>
    <row r="24" spans="1:14" ht="12" customHeight="1" x14ac:dyDescent="0.2">
      <c r="A24" s="21"/>
      <c r="B24" s="24"/>
      <c r="C24" s="23"/>
      <c r="D24" s="4"/>
      <c r="E24" s="4"/>
      <c r="F24" s="4"/>
      <c r="G24" s="137"/>
      <c r="H24" s="138"/>
      <c r="I24" s="137"/>
      <c r="J24" s="138"/>
      <c r="K24" s="137"/>
      <c r="L24" s="138"/>
      <c r="M24" s="137"/>
      <c r="N24" s="138"/>
    </row>
    <row r="25" spans="1:14" ht="12" customHeight="1" x14ac:dyDescent="0.2">
      <c r="A25" s="21" t="s">
        <v>4</v>
      </c>
      <c r="B25" s="26" t="s">
        <v>10</v>
      </c>
      <c r="C25" s="23" t="s">
        <v>2</v>
      </c>
      <c r="D25" s="4">
        <v>800</v>
      </c>
      <c r="E25" s="4"/>
      <c r="F25" s="4"/>
      <c r="G25" s="137">
        <v>27</v>
      </c>
      <c r="H25" s="138">
        <f>$D25*G25</f>
        <v>21600</v>
      </c>
      <c r="I25" s="137"/>
      <c r="J25" s="138">
        <f>$D25*I25</f>
        <v>0</v>
      </c>
      <c r="K25" s="137">
        <v>23</v>
      </c>
      <c r="L25" s="138">
        <f>$D25*K25</f>
        <v>18400</v>
      </c>
      <c r="M25" s="137">
        <v>14.4</v>
      </c>
      <c r="N25" s="138">
        <f>$D25*M25</f>
        <v>11520</v>
      </c>
    </row>
    <row r="26" spans="1:14" ht="12" customHeight="1" x14ac:dyDescent="0.2">
      <c r="A26" s="21"/>
      <c r="B26" s="26"/>
      <c r="C26" s="12"/>
      <c r="G26" s="141"/>
      <c r="H26" s="142"/>
      <c r="I26" s="141"/>
      <c r="J26" s="142"/>
      <c r="K26" s="141"/>
      <c r="L26" s="142"/>
      <c r="M26" s="141"/>
      <c r="N26" s="142"/>
    </row>
    <row r="27" spans="1:14" ht="12" customHeight="1" x14ac:dyDescent="0.2">
      <c r="A27" s="21" t="s">
        <v>12</v>
      </c>
      <c r="B27" s="26" t="s">
        <v>11</v>
      </c>
      <c r="C27" s="23" t="s">
        <v>2</v>
      </c>
      <c r="D27" s="4">
        <v>20</v>
      </c>
      <c r="E27" s="4"/>
      <c r="F27" s="4"/>
      <c r="G27" s="137">
        <v>35</v>
      </c>
      <c r="H27" s="138">
        <f>$D27*G27</f>
        <v>700</v>
      </c>
      <c r="I27" s="137"/>
      <c r="J27" s="138">
        <f>$D27*I27</f>
        <v>0</v>
      </c>
      <c r="K27" s="137">
        <v>12</v>
      </c>
      <c r="L27" s="138">
        <f>$D27*K27</f>
        <v>240</v>
      </c>
      <c r="M27" s="137">
        <v>49</v>
      </c>
      <c r="N27" s="138">
        <f>$D27*M27</f>
        <v>980</v>
      </c>
    </row>
    <row r="28" spans="1:14" ht="12" customHeight="1" x14ac:dyDescent="0.2">
      <c r="A28" s="27"/>
      <c r="B28" s="28"/>
      <c r="C28" s="29"/>
      <c r="D28" s="5"/>
      <c r="E28" s="5"/>
      <c r="F28" s="5"/>
      <c r="G28" s="137"/>
      <c r="H28" s="138"/>
      <c r="I28" s="137"/>
      <c r="J28" s="138"/>
      <c r="K28" s="137"/>
      <c r="L28" s="138"/>
      <c r="M28" s="137"/>
      <c r="N28" s="138"/>
    </row>
    <row r="29" spans="1:14" s="24" customFormat="1" ht="12" customHeight="1" x14ac:dyDescent="0.2">
      <c r="A29" s="30" t="s">
        <v>18</v>
      </c>
      <c r="B29" s="26" t="s">
        <v>19</v>
      </c>
      <c r="C29" s="23" t="s">
        <v>2</v>
      </c>
      <c r="D29" s="4">
        <v>500</v>
      </c>
      <c r="E29" s="4"/>
      <c r="F29" s="4"/>
      <c r="G29" s="137">
        <v>37</v>
      </c>
      <c r="H29" s="138">
        <f>$D29*G29</f>
        <v>18500</v>
      </c>
      <c r="I29" s="137"/>
      <c r="J29" s="138">
        <f>$D29*I29</f>
        <v>0</v>
      </c>
      <c r="K29" s="137">
        <v>45</v>
      </c>
      <c r="L29" s="138">
        <f>$D29*K29</f>
        <v>22500</v>
      </c>
      <c r="M29" s="137">
        <v>22.5</v>
      </c>
      <c r="N29" s="138">
        <f>$D29*M29</f>
        <v>11250</v>
      </c>
    </row>
    <row r="30" spans="1:14" s="24" customFormat="1" ht="12" customHeight="1" x14ac:dyDescent="0.2">
      <c r="A30" s="30"/>
      <c r="B30" s="26"/>
      <c r="C30" s="23"/>
      <c r="D30" s="4"/>
      <c r="E30" s="4"/>
      <c r="F30" s="4"/>
      <c r="G30" s="137"/>
      <c r="H30" s="138"/>
      <c r="I30" s="137"/>
      <c r="J30" s="138"/>
      <c r="K30" s="137"/>
      <c r="L30" s="138"/>
      <c r="M30" s="137"/>
      <c r="N30" s="138"/>
    </row>
    <row r="31" spans="1:14" s="24" customFormat="1" ht="12" customHeight="1" x14ac:dyDescent="0.2">
      <c r="A31" s="30" t="s">
        <v>20</v>
      </c>
      <c r="B31" s="33" t="s">
        <v>53</v>
      </c>
      <c r="C31" s="23" t="s">
        <v>2</v>
      </c>
      <c r="D31" s="4">
        <v>230</v>
      </c>
      <c r="E31" s="4"/>
      <c r="F31" s="4"/>
      <c r="G31" s="137">
        <v>35</v>
      </c>
      <c r="H31" s="138">
        <f>$D31*G31</f>
        <v>8050</v>
      </c>
      <c r="I31" s="137"/>
      <c r="J31" s="138">
        <f>$D31*I31</f>
        <v>0</v>
      </c>
      <c r="K31" s="137">
        <v>25</v>
      </c>
      <c r="L31" s="138">
        <f>$D31*K31</f>
        <v>5750</v>
      </c>
      <c r="M31" s="137">
        <v>25</v>
      </c>
      <c r="N31" s="138">
        <f>$D31*M31</f>
        <v>5750</v>
      </c>
    </row>
    <row r="32" spans="1:14" s="24" customFormat="1" ht="12" customHeight="1" x14ac:dyDescent="0.2">
      <c r="A32" s="30"/>
      <c r="B32" s="26"/>
      <c r="C32" s="23"/>
      <c r="D32" s="4"/>
      <c r="E32" s="4"/>
      <c r="F32" s="4"/>
      <c r="G32" s="137"/>
      <c r="H32" s="138"/>
      <c r="I32" s="137"/>
      <c r="J32" s="138"/>
      <c r="K32" s="137"/>
      <c r="L32" s="138"/>
      <c r="M32" s="137"/>
      <c r="N32" s="138"/>
    </row>
    <row r="33" spans="1:14" s="24" customFormat="1" ht="12" customHeight="1" x14ac:dyDescent="0.2">
      <c r="A33" s="30" t="s">
        <v>50</v>
      </c>
      <c r="B33" s="26" t="s">
        <v>54</v>
      </c>
      <c r="C33" s="23" t="s">
        <v>2</v>
      </c>
      <c r="D33" s="4">
        <v>40</v>
      </c>
      <c r="E33" s="4"/>
      <c r="F33" s="4"/>
      <c r="G33" s="137">
        <v>30</v>
      </c>
      <c r="H33" s="138">
        <f>$D33*G33</f>
        <v>1200</v>
      </c>
      <c r="I33" s="137"/>
      <c r="J33" s="138">
        <f>$D33*I33</f>
        <v>0</v>
      </c>
      <c r="K33" s="137">
        <v>25</v>
      </c>
      <c r="L33" s="138">
        <f>$D33*K33</f>
        <v>1000</v>
      </c>
      <c r="M33" s="137">
        <v>25</v>
      </c>
      <c r="N33" s="138">
        <f>$D33*M33</f>
        <v>1000</v>
      </c>
    </row>
    <row r="34" spans="1:14" s="24" customFormat="1" ht="12" customHeight="1" x14ac:dyDescent="0.2">
      <c r="A34" s="39"/>
      <c r="B34" s="28"/>
      <c r="C34" s="29"/>
      <c r="D34" s="4"/>
      <c r="E34" s="4"/>
      <c r="F34" s="4"/>
      <c r="G34" s="137"/>
      <c r="H34" s="138"/>
      <c r="I34" s="137"/>
      <c r="J34" s="138"/>
      <c r="K34" s="137"/>
      <c r="L34" s="138"/>
      <c r="M34" s="137"/>
      <c r="N34" s="138"/>
    </row>
    <row r="35" spans="1:14" s="24" customFormat="1" ht="12" customHeight="1" x14ac:dyDescent="0.2">
      <c r="A35" s="30" t="s">
        <v>51</v>
      </c>
      <c r="B35" s="38" t="s">
        <v>52</v>
      </c>
      <c r="C35" s="23" t="s">
        <v>2</v>
      </c>
      <c r="D35" s="4">
        <v>20</v>
      </c>
      <c r="E35" s="4"/>
      <c r="F35" s="4"/>
      <c r="G35" s="137">
        <v>55</v>
      </c>
      <c r="H35" s="138">
        <f>$D35*G35</f>
        <v>1100</v>
      </c>
      <c r="I35" s="137"/>
      <c r="J35" s="138">
        <f>$D35*I35</f>
        <v>0</v>
      </c>
      <c r="K35" s="137">
        <v>45</v>
      </c>
      <c r="L35" s="138">
        <f>$D35*K35</f>
        <v>900</v>
      </c>
      <c r="M35" s="137">
        <v>28</v>
      </c>
      <c r="N35" s="138">
        <f>$D35*M35</f>
        <v>560</v>
      </c>
    </row>
    <row r="36" spans="1:14" s="24" customFormat="1" ht="12" customHeight="1" x14ac:dyDescent="0.2">
      <c r="A36" s="30"/>
      <c r="B36" s="26"/>
      <c r="C36" s="23"/>
      <c r="D36" s="4"/>
      <c r="E36" s="4"/>
      <c r="F36" s="4"/>
      <c r="G36" s="137"/>
      <c r="H36" s="138"/>
      <c r="I36" s="137"/>
      <c r="J36" s="138"/>
      <c r="K36" s="137"/>
      <c r="L36" s="138"/>
      <c r="M36" s="137"/>
      <c r="N36" s="138"/>
    </row>
    <row r="37" spans="1:14" ht="12" customHeight="1" x14ac:dyDescent="0.2">
      <c r="A37" s="31"/>
      <c r="B37" s="28"/>
      <c r="C37" s="29"/>
      <c r="D37" s="5"/>
      <c r="E37" s="5"/>
      <c r="F37" s="5"/>
      <c r="G37" s="137"/>
      <c r="H37" s="138"/>
      <c r="I37" s="137"/>
      <c r="J37" s="138"/>
      <c r="K37" s="137"/>
      <c r="L37" s="138"/>
      <c r="M37" s="137"/>
      <c r="N37" s="138"/>
    </row>
    <row r="40" spans="1:14" s="16" customFormat="1" ht="12" customHeight="1" x14ac:dyDescent="0.2">
      <c r="A40" s="18" t="s">
        <v>35</v>
      </c>
      <c r="B40" s="19" t="s">
        <v>16</v>
      </c>
      <c r="C40" s="2"/>
      <c r="D40" s="2"/>
      <c r="E40" s="2"/>
      <c r="F40" s="2"/>
      <c r="G40" s="135"/>
      <c r="H40" s="136"/>
      <c r="I40" s="135"/>
      <c r="J40" s="136"/>
      <c r="K40" s="135"/>
      <c r="L40" s="136"/>
      <c r="M40" s="135"/>
      <c r="N40" s="136"/>
    </row>
    <row r="41" spans="1:14" ht="12" customHeight="1" x14ac:dyDescent="0.2">
      <c r="B41" s="20"/>
      <c r="C41" s="1"/>
      <c r="G41" s="137"/>
      <c r="H41" s="138"/>
      <c r="I41" s="137"/>
      <c r="J41" s="138"/>
      <c r="K41" s="137"/>
      <c r="L41" s="138"/>
      <c r="M41" s="137"/>
      <c r="N41" s="138"/>
    </row>
    <row r="42" spans="1:14" ht="12" customHeight="1" x14ac:dyDescent="0.2">
      <c r="A42" s="32" t="s">
        <v>1</v>
      </c>
      <c r="B42" s="22" t="s">
        <v>8</v>
      </c>
      <c r="C42" s="23" t="s">
        <v>2</v>
      </c>
      <c r="D42" s="4">
        <v>5000</v>
      </c>
      <c r="E42" s="4"/>
      <c r="F42" s="4"/>
      <c r="G42" s="137">
        <v>6.5</v>
      </c>
      <c r="H42" s="138">
        <f>$D42*G42</f>
        <v>32500</v>
      </c>
      <c r="I42" s="137">
        <v>7</v>
      </c>
      <c r="J42" s="138">
        <f>$D42*I42</f>
        <v>35000</v>
      </c>
      <c r="K42" s="137">
        <v>7</v>
      </c>
      <c r="L42" s="138">
        <f>$D42*K42</f>
        <v>35000</v>
      </c>
      <c r="M42" s="137">
        <v>7.3</v>
      </c>
      <c r="N42" s="138">
        <f>$D42*M42</f>
        <v>36500</v>
      </c>
    </row>
    <row r="43" spans="1:14" ht="12" customHeight="1" x14ac:dyDescent="0.2">
      <c r="A43" s="32"/>
      <c r="B43" s="24"/>
      <c r="C43" s="3"/>
      <c r="G43" s="139"/>
      <c r="H43" s="140"/>
      <c r="I43" s="139"/>
      <c r="J43" s="140"/>
      <c r="K43" s="139"/>
      <c r="L43" s="140"/>
      <c r="M43" s="139"/>
      <c r="N43" s="140"/>
    </row>
    <row r="44" spans="1:14" ht="12" customHeight="1" x14ac:dyDescent="0.2">
      <c r="A44" s="32" t="s">
        <v>3</v>
      </c>
      <c r="B44" s="25" t="s">
        <v>9</v>
      </c>
      <c r="C44" s="23" t="s">
        <v>2</v>
      </c>
      <c r="D44" s="4">
        <v>700</v>
      </c>
      <c r="E44" s="4"/>
      <c r="F44" s="4"/>
      <c r="G44" s="137">
        <v>4.5</v>
      </c>
      <c r="H44" s="138">
        <f>$D44*G44</f>
        <v>3150</v>
      </c>
      <c r="I44" s="137">
        <v>5</v>
      </c>
      <c r="J44" s="138">
        <f>$D44*I44</f>
        <v>3500</v>
      </c>
      <c r="K44" s="137">
        <v>6</v>
      </c>
      <c r="L44" s="138">
        <f>$D44*K44</f>
        <v>4200</v>
      </c>
      <c r="M44" s="137">
        <v>15.6</v>
      </c>
      <c r="N44" s="138">
        <f>$D44*M44</f>
        <v>10920</v>
      </c>
    </row>
    <row r="45" spans="1:14" ht="12" customHeight="1" x14ac:dyDescent="0.2">
      <c r="A45" s="32"/>
      <c r="B45" s="24"/>
      <c r="C45" s="23"/>
      <c r="D45" s="4"/>
      <c r="E45" s="4"/>
      <c r="F45" s="4"/>
      <c r="G45" s="137"/>
      <c r="H45" s="138"/>
      <c r="I45" s="137"/>
      <c r="J45" s="138"/>
      <c r="K45" s="137"/>
      <c r="L45" s="138"/>
      <c r="M45" s="137"/>
      <c r="N45" s="138"/>
    </row>
    <row r="46" spans="1:14" ht="12" customHeight="1" x14ac:dyDescent="0.2">
      <c r="A46" s="32" t="s">
        <v>4</v>
      </c>
      <c r="B46" s="26" t="s">
        <v>10</v>
      </c>
      <c r="C46" s="23" t="s">
        <v>2</v>
      </c>
      <c r="D46" s="4">
        <v>3500</v>
      </c>
      <c r="E46" s="4"/>
      <c r="F46" s="4"/>
      <c r="G46" s="137">
        <v>21</v>
      </c>
      <c r="H46" s="138">
        <f>$D46*G46</f>
        <v>73500</v>
      </c>
      <c r="I46" s="137">
        <v>21.5</v>
      </c>
      <c r="J46" s="138">
        <f>$D46*I46</f>
        <v>75250</v>
      </c>
      <c r="K46" s="137">
        <v>23</v>
      </c>
      <c r="L46" s="138">
        <f>$D46*K46</f>
        <v>80500</v>
      </c>
      <c r="M46" s="137">
        <v>14.4</v>
      </c>
      <c r="N46" s="138">
        <f>$D46*M46</f>
        <v>50400</v>
      </c>
    </row>
    <row r="47" spans="1:14" ht="12" customHeight="1" x14ac:dyDescent="0.2">
      <c r="A47" s="32"/>
      <c r="B47" s="26"/>
      <c r="C47" s="12"/>
      <c r="G47" s="141"/>
      <c r="H47" s="142"/>
      <c r="I47" s="141"/>
      <c r="J47" s="142"/>
      <c r="K47" s="141"/>
      <c r="L47" s="142"/>
      <c r="M47" s="141"/>
      <c r="N47" s="142"/>
    </row>
    <row r="48" spans="1:14" ht="12" customHeight="1" x14ac:dyDescent="0.2">
      <c r="A48" s="32" t="s">
        <v>12</v>
      </c>
      <c r="B48" s="26" t="s">
        <v>11</v>
      </c>
      <c r="C48" s="23" t="s">
        <v>2</v>
      </c>
      <c r="D48" s="4">
        <v>150</v>
      </c>
      <c r="E48" s="4"/>
      <c r="F48" s="4"/>
      <c r="G48" s="137">
        <v>8.5</v>
      </c>
      <c r="H48" s="138">
        <f>$D48*G48</f>
        <v>1275</v>
      </c>
      <c r="I48" s="137">
        <v>7.5</v>
      </c>
      <c r="J48" s="138">
        <f>$D48*I48</f>
        <v>1125</v>
      </c>
      <c r="K48" s="137">
        <v>12</v>
      </c>
      <c r="L48" s="138">
        <f>$D48*K48</f>
        <v>1800</v>
      </c>
      <c r="M48" s="137">
        <v>49</v>
      </c>
      <c r="N48" s="138">
        <f>$D48*M48</f>
        <v>7350</v>
      </c>
    </row>
    <row r="49" spans="1:14" ht="12" customHeight="1" x14ac:dyDescent="0.2">
      <c r="A49" s="32"/>
      <c r="B49" s="26"/>
      <c r="C49" s="23"/>
      <c r="D49" s="4"/>
      <c r="E49" s="4"/>
      <c r="F49" s="4"/>
      <c r="G49" s="137"/>
      <c r="H49" s="138"/>
      <c r="I49" s="137"/>
      <c r="J49" s="138"/>
      <c r="K49" s="137"/>
      <c r="L49" s="138"/>
      <c r="M49" s="137"/>
      <c r="N49" s="138"/>
    </row>
    <row r="50" spans="1:14" ht="12" customHeight="1" x14ac:dyDescent="0.2">
      <c r="A50" s="32" t="s">
        <v>18</v>
      </c>
      <c r="B50" s="26" t="s">
        <v>55</v>
      </c>
      <c r="C50" s="23" t="s">
        <v>2</v>
      </c>
      <c r="D50" s="4">
        <v>450</v>
      </c>
      <c r="E50" s="4"/>
      <c r="F50" s="4"/>
      <c r="G50" s="137">
        <v>25</v>
      </c>
      <c r="H50" s="138">
        <f>$D50*G50</f>
        <v>11250</v>
      </c>
      <c r="I50" s="137"/>
      <c r="J50" s="138">
        <f>$D50*I50</f>
        <v>0</v>
      </c>
      <c r="K50" s="137">
        <v>45</v>
      </c>
      <c r="L50" s="138">
        <f>$D50*K50</f>
        <v>20250</v>
      </c>
      <c r="M50" s="137">
        <v>22.5</v>
      </c>
      <c r="N50" s="138">
        <f>$D50*M50</f>
        <v>10125</v>
      </c>
    </row>
    <row r="51" spans="1:14" ht="12" customHeight="1" x14ac:dyDescent="0.2">
      <c r="A51" s="32"/>
      <c r="B51" s="26"/>
      <c r="C51" s="23"/>
      <c r="D51" s="4"/>
      <c r="E51" s="4"/>
      <c r="F51" s="4"/>
      <c r="G51" s="137"/>
      <c r="H51" s="138"/>
      <c r="I51" s="137"/>
      <c r="J51" s="138"/>
      <c r="K51" s="137"/>
      <c r="L51" s="138"/>
      <c r="M51" s="137"/>
      <c r="N51" s="138"/>
    </row>
    <row r="54" spans="1:14" ht="12" customHeight="1" x14ac:dyDescent="0.2">
      <c r="A54" s="18" t="s">
        <v>14</v>
      </c>
      <c r="B54" s="19" t="s">
        <v>17</v>
      </c>
      <c r="C54" s="1"/>
      <c r="G54" s="137"/>
      <c r="H54" s="138"/>
      <c r="I54" s="137"/>
      <c r="J54" s="138"/>
      <c r="K54" s="137"/>
      <c r="L54" s="138"/>
      <c r="M54" s="137"/>
      <c r="N54" s="138"/>
    </row>
    <row r="55" spans="1:14" ht="12" customHeight="1" x14ac:dyDescent="0.2">
      <c r="B55" s="20"/>
      <c r="C55" s="1"/>
      <c r="G55" s="137"/>
      <c r="H55" s="138"/>
      <c r="I55" s="137"/>
      <c r="J55" s="138"/>
      <c r="K55" s="137"/>
      <c r="L55" s="138"/>
      <c r="M55" s="137"/>
      <c r="N55" s="138"/>
    </row>
    <row r="56" spans="1:14" ht="12" customHeight="1" x14ac:dyDescent="0.2">
      <c r="A56" s="32" t="s">
        <v>1</v>
      </c>
      <c r="B56" s="22" t="s">
        <v>8</v>
      </c>
      <c r="C56" s="23" t="s">
        <v>2</v>
      </c>
      <c r="D56" s="4">
        <v>1000</v>
      </c>
      <c r="E56" s="4"/>
      <c r="F56" s="4"/>
      <c r="G56" s="137">
        <v>8.9</v>
      </c>
      <c r="H56" s="138">
        <f>$D56*G56</f>
        <v>8900</v>
      </c>
      <c r="I56" s="137">
        <v>7</v>
      </c>
      <c r="J56" s="138">
        <f>$D56*I56</f>
        <v>7000</v>
      </c>
      <c r="K56" s="137">
        <v>7</v>
      </c>
      <c r="L56" s="138">
        <f>$D56*K56</f>
        <v>7000</v>
      </c>
      <c r="M56" s="137">
        <v>7.3</v>
      </c>
      <c r="N56" s="138">
        <f>$D56*M56</f>
        <v>7300</v>
      </c>
    </row>
    <row r="57" spans="1:14" ht="12" customHeight="1" x14ac:dyDescent="0.2">
      <c r="A57" s="32"/>
      <c r="B57" s="24"/>
      <c r="C57" s="3"/>
      <c r="G57" s="139"/>
      <c r="H57" s="140"/>
      <c r="I57" s="139"/>
      <c r="J57" s="140"/>
      <c r="K57" s="139"/>
      <c r="L57" s="140"/>
      <c r="M57" s="139"/>
      <c r="N57" s="140"/>
    </row>
    <row r="58" spans="1:14" ht="12" customHeight="1" x14ac:dyDescent="0.2">
      <c r="A58" s="32" t="s">
        <v>3</v>
      </c>
      <c r="B58" s="25" t="s">
        <v>9</v>
      </c>
      <c r="C58" s="23" t="s">
        <v>2</v>
      </c>
      <c r="D58" s="4">
        <v>200</v>
      </c>
      <c r="E58" s="4"/>
      <c r="F58" s="4"/>
      <c r="G58" s="137">
        <v>5</v>
      </c>
      <c r="H58" s="138">
        <f>$D58*G58</f>
        <v>1000</v>
      </c>
      <c r="I58" s="137">
        <v>5</v>
      </c>
      <c r="J58" s="138">
        <f>$D58*I58</f>
        <v>1000</v>
      </c>
      <c r="K58" s="137">
        <v>6</v>
      </c>
      <c r="L58" s="138">
        <f>$D58*K58</f>
        <v>1200</v>
      </c>
      <c r="M58" s="137">
        <v>15.6</v>
      </c>
      <c r="N58" s="138">
        <f>$D58*M58</f>
        <v>3120</v>
      </c>
    </row>
    <row r="59" spans="1:14" ht="12" customHeight="1" x14ac:dyDescent="0.2">
      <c r="A59" s="32"/>
      <c r="B59" s="24"/>
      <c r="C59" s="23"/>
      <c r="D59" s="4"/>
      <c r="E59" s="4"/>
      <c r="F59" s="4"/>
      <c r="G59" s="137"/>
      <c r="H59" s="138"/>
      <c r="I59" s="137"/>
      <c r="J59" s="138"/>
      <c r="K59" s="137"/>
      <c r="L59" s="138"/>
      <c r="M59" s="137"/>
      <c r="N59" s="138"/>
    </row>
    <row r="60" spans="1:14" ht="12" customHeight="1" x14ac:dyDescent="0.2">
      <c r="A60" s="32" t="s">
        <v>4</v>
      </c>
      <c r="B60" s="26" t="s">
        <v>10</v>
      </c>
      <c r="C60" s="23" t="s">
        <v>2</v>
      </c>
      <c r="D60" s="4">
        <v>1150</v>
      </c>
      <c r="E60" s="4"/>
      <c r="F60" s="4"/>
      <c r="G60" s="137">
        <v>23.5</v>
      </c>
      <c r="H60" s="138">
        <f>$D60*G60</f>
        <v>27025</v>
      </c>
      <c r="I60" s="137">
        <v>21.5</v>
      </c>
      <c r="J60" s="138">
        <f>$D60*I60</f>
        <v>24725</v>
      </c>
      <c r="K60" s="137">
        <v>23</v>
      </c>
      <c r="L60" s="138">
        <f>$D60*K60</f>
        <v>26450</v>
      </c>
      <c r="M60" s="137">
        <v>14.4</v>
      </c>
      <c r="N60" s="138">
        <f>$D60*M60</f>
        <v>16560</v>
      </c>
    </row>
    <row r="61" spans="1:14" ht="12" customHeight="1" x14ac:dyDescent="0.2">
      <c r="A61" s="32"/>
      <c r="B61" s="26"/>
      <c r="C61" s="12"/>
      <c r="G61" s="141"/>
      <c r="H61" s="142"/>
      <c r="I61" s="141"/>
      <c r="J61" s="142"/>
      <c r="K61" s="141"/>
      <c r="L61" s="142"/>
      <c r="M61" s="141"/>
      <c r="N61" s="142"/>
    </row>
    <row r="62" spans="1:14" ht="12" customHeight="1" x14ac:dyDescent="0.2">
      <c r="A62" s="32" t="s">
        <v>12</v>
      </c>
      <c r="B62" s="26" t="s">
        <v>11</v>
      </c>
      <c r="C62" s="23" t="s">
        <v>2</v>
      </c>
      <c r="D62" s="4">
        <v>100</v>
      </c>
      <c r="E62" s="4"/>
      <c r="F62" s="4"/>
      <c r="G62" s="137">
        <v>8.5</v>
      </c>
      <c r="H62" s="138">
        <f>$D62*G62</f>
        <v>850</v>
      </c>
      <c r="I62" s="137">
        <v>7.5</v>
      </c>
      <c r="J62" s="138">
        <f>$D62*I62</f>
        <v>750</v>
      </c>
      <c r="K62" s="137">
        <v>12</v>
      </c>
      <c r="L62" s="138">
        <f>$D62*K62</f>
        <v>1200</v>
      </c>
      <c r="M62" s="137">
        <v>49</v>
      </c>
      <c r="N62" s="138">
        <f>$D62*M62</f>
        <v>4900</v>
      </c>
    </row>
    <row r="63" spans="1:14" ht="12" customHeight="1" x14ac:dyDescent="0.2">
      <c r="A63" s="32"/>
      <c r="B63" s="26"/>
      <c r="C63" s="23"/>
      <c r="D63" s="4"/>
      <c r="E63" s="4"/>
      <c r="F63" s="4"/>
      <c r="G63" s="137"/>
      <c r="H63" s="138"/>
      <c r="I63" s="137"/>
      <c r="J63" s="138"/>
      <c r="K63" s="137"/>
      <c r="L63" s="138"/>
      <c r="M63" s="137"/>
      <c r="N63" s="138"/>
    </row>
    <row r="64" spans="1:14" ht="12" customHeight="1" x14ac:dyDescent="0.2">
      <c r="A64" s="30" t="s">
        <v>18</v>
      </c>
      <c r="B64" s="26" t="s">
        <v>19</v>
      </c>
      <c r="C64" s="23" t="s">
        <v>2</v>
      </c>
      <c r="D64" s="4">
        <v>550</v>
      </c>
      <c r="E64" s="4"/>
      <c r="F64" s="4"/>
      <c r="G64" s="137">
        <v>35</v>
      </c>
      <c r="H64" s="138">
        <f>$D64*G64</f>
        <v>19250</v>
      </c>
      <c r="I64" s="137"/>
      <c r="J64" s="138">
        <f>$D64*I64</f>
        <v>0</v>
      </c>
      <c r="K64" s="137">
        <v>45</v>
      </c>
      <c r="L64" s="138">
        <f>$D64*K64</f>
        <v>24750</v>
      </c>
      <c r="M64" s="137">
        <v>22.5</v>
      </c>
      <c r="N64" s="138">
        <f>$D64*M64</f>
        <v>12375</v>
      </c>
    </row>
    <row r="65" spans="1:14" ht="12" customHeight="1" x14ac:dyDescent="0.2">
      <c r="A65" s="32"/>
      <c r="B65" s="26"/>
      <c r="C65" s="23"/>
      <c r="D65" s="4"/>
      <c r="E65" s="4"/>
      <c r="F65" s="4"/>
      <c r="G65" s="137"/>
      <c r="H65" s="138"/>
      <c r="I65" s="137"/>
      <c r="J65" s="138"/>
      <c r="K65" s="137"/>
      <c r="L65" s="138"/>
      <c r="M65" s="137"/>
      <c r="N65" s="138"/>
    </row>
    <row r="66" spans="1:14" ht="12" customHeight="1" x14ac:dyDescent="0.2">
      <c r="A66" s="21" t="s">
        <v>20</v>
      </c>
      <c r="B66" s="33" t="s">
        <v>21</v>
      </c>
      <c r="C66" s="23" t="s">
        <v>2</v>
      </c>
      <c r="D66" s="4">
        <v>120</v>
      </c>
      <c r="E66" s="4"/>
      <c r="F66" s="4"/>
      <c r="G66" s="137">
        <v>30</v>
      </c>
      <c r="H66" s="138">
        <f>$D66*G66</f>
        <v>3600</v>
      </c>
      <c r="I66" s="137"/>
      <c r="J66" s="138">
        <f>$D66*I66</f>
        <v>0</v>
      </c>
      <c r="K66" s="137">
        <v>35</v>
      </c>
      <c r="L66" s="138">
        <f>$D66*K66</f>
        <v>4200</v>
      </c>
      <c r="M66" s="137">
        <v>25</v>
      </c>
      <c r="N66" s="138">
        <f>$D66*M66</f>
        <v>3000</v>
      </c>
    </row>
    <row r="67" spans="1:14" ht="12" customHeight="1" x14ac:dyDescent="0.2">
      <c r="A67" s="31"/>
      <c r="B67" s="28"/>
      <c r="C67" s="29"/>
      <c r="D67" s="5"/>
      <c r="E67" s="5"/>
      <c r="F67" s="5"/>
      <c r="G67" s="137"/>
      <c r="H67" s="138"/>
      <c r="I67" s="137"/>
      <c r="J67" s="138"/>
      <c r="K67" s="137"/>
      <c r="L67" s="138"/>
      <c r="M67" s="137"/>
      <c r="N67" s="138"/>
    </row>
    <row r="68" spans="1:14" s="3" customFormat="1" ht="12" customHeight="1" x14ac:dyDescent="0.2">
      <c r="A68" s="1"/>
      <c r="B68" s="17"/>
      <c r="C68" s="1"/>
      <c r="D68" s="5"/>
      <c r="E68" s="5"/>
      <c r="F68" s="5"/>
      <c r="G68" s="137"/>
      <c r="H68" s="136"/>
      <c r="I68" s="137"/>
      <c r="J68" s="136"/>
      <c r="K68" s="137"/>
      <c r="L68" s="136"/>
      <c r="M68" s="137"/>
      <c r="N68" s="136"/>
    </row>
    <row r="70" spans="1:14" ht="12" customHeight="1" x14ac:dyDescent="0.2">
      <c r="A70" s="18" t="s">
        <v>15</v>
      </c>
      <c r="B70" s="19" t="s">
        <v>33</v>
      </c>
    </row>
    <row r="71" spans="1:14" s="3" customFormat="1" ht="12" customHeight="1" x14ac:dyDescent="0.2">
      <c r="A71" s="2"/>
      <c r="B71" s="17"/>
      <c r="C71" s="1"/>
      <c r="D71" s="1"/>
      <c r="E71" s="1"/>
      <c r="F71" s="1"/>
      <c r="G71" s="137"/>
      <c r="H71" s="138"/>
      <c r="I71" s="137"/>
      <c r="J71" s="138"/>
      <c r="K71" s="137"/>
      <c r="L71" s="138"/>
      <c r="M71" s="137"/>
      <c r="N71" s="138"/>
    </row>
    <row r="72" spans="1:14" ht="12" customHeight="1" x14ac:dyDescent="0.2">
      <c r="A72" s="21" t="s">
        <v>1</v>
      </c>
      <c r="B72" s="22" t="s">
        <v>22</v>
      </c>
      <c r="C72" s="23"/>
      <c r="D72" s="4"/>
      <c r="E72" s="4"/>
      <c r="F72" s="4"/>
      <c r="G72" s="137"/>
      <c r="H72" s="138"/>
      <c r="I72" s="137"/>
      <c r="J72" s="138"/>
      <c r="K72" s="137"/>
      <c r="L72" s="138"/>
      <c r="M72" s="137"/>
      <c r="N72" s="138"/>
    </row>
    <row r="73" spans="1:14" ht="12" customHeight="1" x14ac:dyDescent="0.2">
      <c r="A73" s="21"/>
      <c r="B73" s="22" t="s">
        <v>23</v>
      </c>
      <c r="C73" s="23" t="s">
        <v>2</v>
      </c>
      <c r="D73" s="4">
        <v>520</v>
      </c>
      <c r="E73" s="4"/>
      <c r="F73" s="4"/>
      <c r="G73" s="137">
        <v>6.5</v>
      </c>
      <c r="H73" s="138">
        <f t="shared" ref="H73:J75" si="0">$D73*G73</f>
        <v>3380</v>
      </c>
      <c r="I73" s="137"/>
      <c r="J73" s="138">
        <f t="shared" si="0"/>
        <v>0</v>
      </c>
      <c r="K73" s="137">
        <v>7</v>
      </c>
      <c r="L73" s="138">
        <f t="shared" ref="L73:N75" si="1">$D73*K73</f>
        <v>3640</v>
      </c>
      <c r="M73" s="137">
        <v>7.3</v>
      </c>
      <c r="N73" s="138">
        <f t="shared" si="1"/>
        <v>3796</v>
      </c>
    </row>
    <row r="74" spans="1:14" ht="12" customHeight="1" x14ac:dyDescent="0.2">
      <c r="A74" s="21"/>
      <c r="B74" s="22" t="s">
        <v>24</v>
      </c>
      <c r="C74" s="23" t="s">
        <v>2</v>
      </c>
      <c r="D74" s="4">
        <v>200</v>
      </c>
      <c r="E74" s="4"/>
      <c r="F74" s="4"/>
      <c r="G74" s="137">
        <v>6.5</v>
      </c>
      <c r="H74" s="138">
        <f t="shared" si="0"/>
        <v>1300</v>
      </c>
      <c r="I74" s="137"/>
      <c r="J74" s="138">
        <f t="shared" si="0"/>
        <v>0</v>
      </c>
      <c r="K74" s="137">
        <v>7</v>
      </c>
      <c r="L74" s="138">
        <f t="shared" si="1"/>
        <v>1400</v>
      </c>
      <c r="M74" s="137">
        <v>7.3</v>
      </c>
      <c r="N74" s="138">
        <f t="shared" si="1"/>
        <v>1460</v>
      </c>
    </row>
    <row r="75" spans="1:14" ht="12" customHeight="1" x14ac:dyDescent="0.2">
      <c r="A75" s="21"/>
      <c r="B75" s="22" t="s">
        <v>25</v>
      </c>
      <c r="C75" s="23" t="s">
        <v>2</v>
      </c>
      <c r="D75" s="4">
        <v>100</v>
      </c>
      <c r="E75" s="4"/>
      <c r="F75" s="4"/>
      <c r="G75" s="137">
        <v>6.5</v>
      </c>
      <c r="H75" s="138">
        <f t="shared" si="0"/>
        <v>650</v>
      </c>
      <c r="I75" s="137"/>
      <c r="J75" s="138">
        <f t="shared" si="0"/>
        <v>0</v>
      </c>
      <c r="K75" s="137">
        <v>7</v>
      </c>
      <c r="L75" s="138">
        <f t="shared" si="1"/>
        <v>700</v>
      </c>
      <c r="M75" s="137">
        <v>7.3</v>
      </c>
      <c r="N75" s="138">
        <f t="shared" si="1"/>
        <v>730</v>
      </c>
    </row>
    <row r="76" spans="1:14" ht="12" customHeight="1" x14ac:dyDescent="0.2">
      <c r="A76" s="21"/>
      <c r="B76" s="24"/>
      <c r="C76" s="3"/>
      <c r="G76" s="139"/>
      <c r="H76" s="140"/>
      <c r="I76" s="139"/>
      <c r="J76" s="140"/>
      <c r="K76" s="139"/>
      <c r="L76" s="140"/>
      <c r="M76" s="139"/>
      <c r="N76" s="140"/>
    </row>
    <row r="77" spans="1:14" ht="12" customHeight="1" x14ac:dyDescent="0.2">
      <c r="A77" s="21" t="s">
        <v>3</v>
      </c>
      <c r="B77" s="25" t="s">
        <v>26</v>
      </c>
      <c r="C77" s="23" t="s">
        <v>2</v>
      </c>
      <c r="D77" s="4">
        <v>200</v>
      </c>
      <c r="E77" s="4"/>
      <c r="F77" s="4"/>
      <c r="G77" s="137">
        <v>5</v>
      </c>
      <c r="H77" s="138">
        <f>$D77*G77</f>
        <v>1000</v>
      </c>
      <c r="I77" s="137"/>
      <c r="J77" s="138">
        <f>$D77*I77</f>
        <v>0</v>
      </c>
      <c r="K77" s="137">
        <v>12</v>
      </c>
      <c r="L77" s="138">
        <f>$D77*K77</f>
        <v>2400</v>
      </c>
      <c r="M77" s="137">
        <v>15.6</v>
      </c>
      <c r="N77" s="138">
        <f>$D77*M77</f>
        <v>3120</v>
      </c>
    </row>
    <row r="78" spans="1:14" ht="12" customHeight="1" x14ac:dyDescent="0.2">
      <c r="A78" s="21"/>
      <c r="B78" s="25"/>
      <c r="C78" s="23"/>
      <c r="D78" s="4"/>
      <c r="E78" s="4"/>
      <c r="F78" s="4"/>
      <c r="G78" s="137"/>
      <c r="H78" s="138"/>
      <c r="I78" s="137"/>
      <c r="J78" s="138"/>
      <c r="K78" s="137"/>
      <c r="L78" s="138"/>
      <c r="M78" s="137"/>
      <c r="N78" s="138"/>
    </row>
    <row r="79" spans="1:14" ht="12" customHeight="1" x14ac:dyDescent="0.2">
      <c r="A79" s="21" t="s">
        <v>4</v>
      </c>
      <c r="B79" s="26" t="s">
        <v>10</v>
      </c>
      <c r="C79" s="23"/>
      <c r="D79" s="4"/>
      <c r="E79" s="4"/>
      <c r="F79" s="4"/>
      <c r="G79" s="137"/>
      <c r="H79" s="138"/>
      <c r="I79" s="137"/>
      <c r="J79" s="138"/>
      <c r="K79" s="137"/>
      <c r="L79" s="138"/>
      <c r="M79" s="137"/>
      <c r="N79" s="138"/>
    </row>
    <row r="80" spans="1:14" ht="12" customHeight="1" x14ac:dyDescent="0.2">
      <c r="A80" s="21"/>
      <c r="B80" s="26" t="s">
        <v>27</v>
      </c>
      <c r="C80" s="23" t="s">
        <v>2</v>
      </c>
      <c r="D80" s="4">
        <v>4000</v>
      </c>
      <c r="E80" s="4"/>
      <c r="F80" s="4"/>
      <c r="G80" s="137">
        <v>15.5</v>
      </c>
      <c r="H80" s="138">
        <f t="shared" ref="H80:J83" si="2">$D80*G80</f>
        <v>62000</v>
      </c>
      <c r="I80" s="137"/>
      <c r="J80" s="138">
        <f t="shared" si="2"/>
        <v>0</v>
      </c>
      <c r="K80" s="137">
        <v>15</v>
      </c>
      <c r="L80" s="138">
        <f t="shared" ref="L80:N83" si="3">$D80*K80</f>
        <v>60000</v>
      </c>
      <c r="M80" s="137">
        <v>14.4</v>
      </c>
      <c r="N80" s="138">
        <f t="shared" si="3"/>
        <v>57600</v>
      </c>
    </row>
    <row r="81" spans="1:14" ht="12" customHeight="1" x14ac:dyDescent="0.2">
      <c r="A81" s="21"/>
      <c r="B81" s="26" t="s">
        <v>28</v>
      </c>
      <c r="C81" s="23" t="s">
        <v>2</v>
      </c>
      <c r="D81" s="4">
        <v>300</v>
      </c>
      <c r="E81" s="4"/>
      <c r="F81" s="4"/>
      <c r="G81" s="137">
        <v>15.5</v>
      </c>
      <c r="H81" s="138">
        <f t="shared" si="2"/>
        <v>4650</v>
      </c>
      <c r="I81" s="137"/>
      <c r="J81" s="138">
        <f t="shared" si="2"/>
        <v>0</v>
      </c>
      <c r="K81" s="137">
        <v>15</v>
      </c>
      <c r="L81" s="138">
        <f t="shared" si="3"/>
        <v>4500</v>
      </c>
      <c r="M81" s="137">
        <v>14.4</v>
      </c>
      <c r="N81" s="138">
        <f t="shared" si="3"/>
        <v>4320</v>
      </c>
    </row>
    <row r="82" spans="1:14" ht="12" customHeight="1" x14ac:dyDescent="0.2">
      <c r="A82" s="21"/>
      <c r="B82" s="26" t="s">
        <v>29</v>
      </c>
      <c r="C82" s="23" t="s">
        <v>2</v>
      </c>
      <c r="D82" s="4">
        <v>200</v>
      </c>
      <c r="E82" s="4"/>
      <c r="F82" s="4"/>
      <c r="G82" s="137">
        <v>15.5</v>
      </c>
      <c r="H82" s="138">
        <f t="shared" si="2"/>
        <v>3100</v>
      </c>
      <c r="I82" s="137"/>
      <c r="J82" s="138">
        <f t="shared" si="2"/>
        <v>0</v>
      </c>
      <c r="K82" s="137">
        <v>15</v>
      </c>
      <c r="L82" s="138">
        <f t="shared" si="3"/>
        <v>3000</v>
      </c>
      <c r="M82" s="137">
        <v>14.4</v>
      </c>
      <c r="N82" s="138">
        <f t="shared" si="3"/>
        <v>2880</v>
      </c>
    </row>
    <row r="83" spans="1:14" ht="12" customHeight="1" x14ac:dyDescent="0.2">
      <c r="A83" s="21"/>
      <c r="B83" s="26" t="s">
        <v>30</v>
      </c>
      <c r="C83" s="23" t="s">
        <v>2</v>
      </c>
      <c r="D83" s="4">
        <v>6545</v>
      </c>
      <c r="E83" s="4"/>
      <c r="F83" s="4"/>
      <c r="G83" s="137">
        <v>15.5</v>
      </c>
      <c r="H83" s="138">
        <f t="shared" si="2"/>
        <v>101447.5</v>
      </c>
      <c r="I83" s="137"/>
      <c r="J83" s="138">
        <f t="shared" si="2"/>
        <v>0</v>
      </c>
      <c r="K83" s="137">
        <v>15</v>
      </c>
      <c r="L83" s="138">
        <f t="shared" si="3"/>
        <v>98175</v>
      </c>
      <c r="M83" s="137">
        <v>14.4</v>
      </c>
      <c r="N83" s="138">
        <f t="shared" si="3"/>
        <v>94248</v>
      </c>
    </row>
    <row r="84" spans="1:14" ht="12" customHeight="1" x14ac:dyDescent="0.2">
      <c r="A84" s="21"/>
      <c r="B84" s="26"/>
      <c r="C84" s="12"/>
      <c r="G84" s="139"/>
      <c r="H84" s="140"/>
      <c r="I84" s="139"/>
      <c r="J84" s="140"/>
      <c r="K84" s="139"/>
      <c r="L84" s="140"/>
      <c r="M84" s="139"/>
      <c r="N84" s="140"/>
    </row>
    <row r="85" spans="1:14" ht="12" customHeight="1" x14ac:dyDescent="0.2">
      <c r="A85" s="21" t="s">
        <v>12</v>
      </c>
      <c r="B85" s="26" t="s">
        <v>11</v>
      </c>
      <c r="C85" s="23" t="s">
        <v>2</v>
      </c>
      <c r="D85" s="4">
        <v>985</v>
      </c>
      <c r="E85" s="4"/>
      <c r="F85" s="4"/>
      <c r="G85" s="137">
        <v>4</v>
      </c>
      <c r="H85" s="138">
        <f>$D85*G85</f>
        <v>3940</v>
      </c>
      <c r="I85" s="137"/>
      <c r="J85" s="138">
        <f>$D85*I85</f>
        <v>0</v>
      </c>
      <c r="K85" s="137">
        <v>12</v>
      </c>
      <c r="L85" s="138">
        <f>$D85*K85</f>
        <v>11820</v>
      </c>
      <c r="M85" s="137">
        <v>49</v>
      </c>
      <c r="N85" s="138">
        <f>$D85*M85</f>
        <v>48265</v>
      </c>
    </row>
    <row r="86" spans="1:14" ht="12" customHeight="1" x14ac:dyDescent="0.2">
      <c r="A86" s="27"/>
      <c r="B86" s="28"/>
      <c r="C86" s="29"/>
      <c r="D86" s="5"/>
      <c r="E86" s="5"/>
      <c r="F86" s="5"/>
      <c r="G86" s="137"/>
      <c r="H86" s="138"/>
      <c r="I86" s="137"/>
      <c r="J86" s="138"/>
      <c r="K86" s="137"/>
      <c r="L86" s="138"/>
      <c r="M86" s="137"/>
      <c r="N86" s="138"/>
    </row>
    <row r="87" spans="1:14" ht="12" customHeight="1" x14ac:dyDescent="0.2">
      <c r="A87" s="21" t="s">
        <v>18</v>
      </c>
      <c r="B87" s="33" t="s">
        <v>31</v>
      </c>
      <c r="C87" s="23" t="s">
        <v>2</v>
      </c>
      <c r="D87" s="4">
        <v>0</v>
      </c>
      <c r="E87" s="4"/>
      <c r="F87" s="4"/>
      <c r="G87" s="137">
        <v>25</v>
      </c>
      <c r="H87" s="138">
        <f>$D87*G87</f>
        <v>0</v>
      </c>
      <c r="I87" s="137"/>
      <c r="J87" s="138">
        <f>$D87*I87</f>
        <v>0</v>
      </c>
      <c r="K87" s="137"/>
      <c r="L87" s="138">
        <f>$D87*K87</f>
        <v>0</v>
      </c>
      <c r="M87" s="137">
        <v>25</v>
      </c>
      <c r="N87" s="138">
        <f>$D87*M87</f>
        <v>0</v>
      </c>
    </row>
    <row r="88" spans="1:14" ht="12" customHeight="1" x14ac:dyDescent="0.2">
      <c r="A88" s="21"/>
      <c r="B88" s="33"/>
      <c r="C88" s="23"/>
      <c r="D88" s="4"/>
      <c r="E88" s="4"/>
      <c r="F88" s="4"/>
      <c r="G88" s="137"/>
      <c r="H88" s="138"/>
      <c r="I88" s="137"/>
      <c r="J88" s="138"/>
      <c r="K88" s="137"/>
      <c r="L88" s="138"/>
      <c r="M88" s="137"/>
      <c r="N88" s="138"/>
    </row>
    <row r="89" spans="1:14" ht="12" customHeight="1" x14ac:dyDescent="0.2">
      <c r="A89" s="21" t="s">
        <v>20</v>
      </c>
      <c r="B89" s="33" t="s">
        <v>32</v>
      </c>
      <c r="C89" s="23" t="s">
        <v>2</v>
      </c>
      <c r="D89" s="4">
        <v>150</v>
      </c>
      <c r="E89" s="4"/>
      <c r="F89" s="4"/>
      <c r="G89" s="137">
        <v>45</v>
      </c>
      <c r="H89" s="138">
        <f>$D89*G89</f>
        <v>6750</v>
      </c>
      <c r="I89" s="137"/>
      <c r="J89" s="138">
        <f>$D89*I89</f>
        <v>0</v>
      </c>
      <c r="K89" s="137">
        <v>90</v>
      </c>
      <c r="L89" s="138">
        <f>$D89*K89</f>
        <v>13500</v>
      </c>
      <c r="M89" s="137">
        <v>28.8</v>
      </c>
      <c r="N89" s="138">
        <f>$D89*M89</f>
        <v>4320</v>
      </c>
    </row>
    <row r="91" spans="1:14" s="35" customFormat="1" ht="12" customHeight="1" x14ac:dyDescent="0.2">
      <c r="A91" s="23"/>
      <c r="B91" s="34"/>
      <c r="C91" s="23"/>
      <c r="D91" s="4"/>
      <c r="E91" s="4"/>
      <c r="F91" s="4"/>
      <c r="G91" s="137"/>
      <c r="H91" s="136"/>
      <c r="I91" s="137"/>
      <c r="J91" s="136"/>
      <c r="K91" s="137"/>
      <c r="L91" s="136"/>
      <c r="M91" s="137"/>
      <c r="N91" s="136"/>
    </row>
    <row r="92" spans="1:14" s="35" customFormat="1" ht="12" customHeight="1" x14ac:dyDescent="0.2">
      <c r="A92" s="23"/>
      <c r="B92" s="34"/>
      <c r="C92" s="23"/>
      <c r="D92" s="4"/>
      <c r="E92" s="4"/>
      <c r="F92" s="4"/>
      <c r="G92" s="137"/>
      <c r="H92" s="136"/>
      <c r="I92" s="137"/>
      <c r="J92" s="136"/>
      <c r="K92" s="137"/>
      <c r="L92" s="136"/>
      <c r="M92" s="137"/>
      <c r="N92" s="136"/>
    </row>
    <row r="93" spans="1:14" s="35" customFormat="1" ht="12" customHeight="1" x14ac:dyDescent="0.2">
      <c r="A93" s="18" t="s">
        <v>48</v>
      </c>
      <c r="B93" s="19" t="s">
        <v>49</v>
      </c>
      <c r="C93" s="23"/>
      <c r="D93" s="4"/>
      <c r="E93" s="4"/>
      <c r="F93" s="4"/>
      <c r="G93" s="137"/>
      <c r="H93" s="136"/>
      <c r="I93" s="137"/>
      <c r="J93" s="136"/>
      <c r="K93" s="137"/>
      <c r="L93" s="136"/>
      <c r="M93" s="137"/>
      <c r="N93" s="136"/>
    </row>
    <row r="94" spans="1:14" s="35" customFormat="1" ht="12" customHeight="1" x14ac:dyDescent="0.2">
      <c r="A94" s="23"/>
      <c r="B94" s="34"/>
      <c r="C94" s="23"/>
      <c r="D94" s="4"/>
      <c r="E94" s="4"/>
      <c r="F94" s="4"/>
      <c r="G94" s="137"/>
      <c r="H94" s="136"/>
      <c r="I94" s="137"/>
      <c r="J94" s="136"/>
      <c r="K94" s="137"/>
      <c r="L94" s="136"/>
      <c r="M94" s="137"/>
      <c r="N94" s="136"/>
    </row>
    <row r="95" spans="1:14" s="35" customFormat="1" ht="12" customHeight="1" x14ac:dyDescent="0.2">
      <c r="A95" s="37" t="s">
        <v>1</v>
      </c>
      <c r="B95" s="33" t="s">
        <v>47</v>
      </c>
      <c r="C95" s="36"/>
      <c r="D95" s="4"/>
      <c r="E95" s="4"/>
      <c r="F95" s="4"/>
      <c r="G95" s="137"/>
      <c r="H95" s="136"/>
      <c r="I95" s="137"/>
      <c r="J95" s="136"/>
      <c r="K95" s="137"/>
      <c r="L95" s="136"/>
      <c r="M95" s="137"/>
      <c r="N95" s="136"/>
    </row>
    <row r="96" spans="1:14" s="35" customFormat="1" ht="12" customHeight="1" x14ac:dyDescent="0.2">
      <c r="A96" s="23"/>
      <c r="B96" s="26" t="s">
        <v>27</v>
      </c>
      <c r="C96" s="36" t="s">
        <v>2</v>
      </c>
      <c r="D96" s="4">
        <v>850</v>
      </c>
      <c r="E96" s="4"/>
      <c r="F96" s="4"/>
      <c r="G96" s="137">
        <v>29</v>
      </c>
      <c r="H96" s="138">
        <f t="shared" ref="H96:J97" si="4">$D96*G96</f>
        <v>24650</v>
      </c>
      <c r="I96" s="137"/>
      <c r="J96" s="138">
        <f t="shared" si="4"/>
        <v>0</v>
      </c>
      <c r="K96" s="137">
        <v>19</v>
      </c>
      <c r="L96" s="138">
        <f t="shared" ref="L96:N97" si="5">$D96*K96</f>
        <v>16150</v>
      </c>
      <c r="M96" s="137">
        <v>14.4</v>
      </c>
      <c r="N96" s="138">
        <f t="shared" si="5"/>
        <v>12240</v>
      </c>
    </row>
    <row r="97" spans="1:14" s="35" customFormat="1" ht="12" customHeight="1" x14ac:dyDescent="0.2">
      <c r="A97" s="23"/>
      <c r="B97" s="26" t="s">
        <v>28</v>
      </c>
      <c r="C97" s="36" t="s">
        <v>2</v>
      </c>
      <c r="D97" s="4">
        <v>300</v>
      </c>
      <c r="E97" s="4"/>
      <c r="F97" s="4"/>
      <c r="G97" s="137">
        <v>29</v>
      </c>
      <c r="H97" s="138">
        <f t="shared" si="4"/>
        <v>8700</v>
      </c>
      <c r="I97" s="137"/>
      <c r="J97" s="138">
        <f t="shared" si="4"/>
        <v>0</v>
      </c>
      <c r="K97" s="137">
        <v>12</v>
      </c>
      <c r="L97" s="138">
        <f t="shared" si="5"/>
        <v>3600</v>
      </c>
      <c r="M97" s="137">
        <v>14.4</v>
      </c>
      <c r="N97" s="138">
        <f t="shared" si="5"/>
        <v>4320</v>
      </c>
    </row>
    <row r="98" spans="1:14" s="35" customFormat="1" ht="12" customHeight="1" x14ac:dyDescent="0.2">
      <c r="A98" s="23"/>
      <c r="B98" s="34"/>
      <c r="C98" s="23"/>
      <c r="D98" s="4"/>
      <c r="E98" s="4"/>
      <c r="F98" s="4"/>
      <c r="G98" s="137"/>
      <c r="H98" s="136"/>
      <c r="I98" s="137"/>
      <c r="J98" s="136"/>
      <c r="K98" s="137"/>
      <c r="L98" s="136"/>
      <c r="M98" s="137"/>
      <c r="N98" s="136"/>
    </row>
    <row r="99" spans="1:14" s="42" customFormat="1" ht="12" customHeight="1" x14ac:dyDescent="0.25">
      <c r="A99" s="47" t="s">
        <v>58</v>
      </c>
      <c r="B99" s="48" t="s">
        <v>59</v>
      </c>
      <c r="C99" s="49"/>
      <c r="D99" s="49"/>
      <c r="E99" s="49"/>
      <c r="F99" s="49"/>
      <c r="G99" s="145"/>
      <c r="H99" s="146"/>
      <c r="I99" s="147"/>
      <c r="J99" s="148"/>
      <c r="K99" s="145"/>
      <c r="L99" s="146"/>
      <c r="M99" s="145"/>
      <c r="N99" s="146"/>
    </row>
    <row r="100" spans="1:14" s="42" customFormat="1" ht="12" customHeight="1" x14ac:dyDescent="0.25">
      <c r="A100" s="50"/>
      <c r="B100" s="51"/>
      <c r="C100" s="41"/>
      <c r="D100" s="121"/>
      <c r="E100" s="41"/>
      <c r="F100" s="41"/>
      <c r="G100" s="149"/>
      <c r="H100" s="150"/>
      <c r="I100" s="147"/>
      <c r="J100" s="148"/>
      <c r="K100" s="149"/>
      <c r="L100" s="150"/>
      <c r="M100" s="149"/>
      <c r="N100" s="150"/>
    </row>
    <row r="101" spans="1:14" s="42" customFormat="1" ht="12" customHeight="1" x14ac:dyDescent="0.25">
      <c r="A101" s="52" t="s">
        <v>1</v>
      </c>
      <c r="B101" s="53" t="s">
        <v>60</v>
      </c>
      <c r="C101" s="41"/>
      <c r="D101" s="41"/>
      <c r="E101" s="41"/>
      <c r="F101" s="41"/>
      <c r="G101" s="149"/>
      <c r="H101" s="150"/>
      <c r="I101" s="147"/>
      <c r="J101" s="148"/>
      <c r="K101" s="149"/>
      <c r="L101" s="150"/>
      <c r="M101" s="149"/>
      <c r="N101" s="150"/>
    </row>
    <row r="102" spans="1:14" s="42" customFormat="1" ht="12" customHeight="1" x14ac:dyDescent="0.25">
      <c r="A102" s="54" t="s">
        <v>58</v>
      </c>
      <c r="B102" s="55" t="s">
        <v>61</v>
      </c>
      <c r="C102" s="56" t="s">
        <v>62</v>
      </c>
      <c r="D102" s="74">
        <v>1800</v>
      </c>
      <c r="E102" s="74"/>
      <c r="F102" s="74"/>
      <c r="G102" s="151">
        <v>10.5</v>
      </c>
      <c r="H102" s="152">
        <f>$D102*G102</f>
        <v>18900</v>
      </c>
      <c r="I102" s="147"/>
      <c r="J102" s="148"/>
      <c r="K102" s="151">
        <v>7</v>
      </c>
      <c r="L102" s="152">
        <f>$D102*K102</f>
        <v>12600</v>
      </c>
      <c r="M102" s="151">
        <v>7.3</v>
      </c>
      <c r="N102" s="152">
        <f>$D102*M102</f>
        <v>13140</v>
      </c>
    </row>
    <row r="103" spans="1:14" s="42" customFormat="1" ht="12" customHeight="1" x14ac:dyDescent="0.25">
      <c r="A103" s="58"/>
      <c r="B103" s="59"/>
      <c r="C103" s="41"/>
      <c r="D103" s="41"/>
      <c r="E103" s="41"/>
      <c r="F103" s="41"/>
      <c r="G103" s="149"/>
      <c r="H103" s="150"/>
      <c r="I103" s="147"/>
      <c r="J103" s="148"/>
      <c r="K103" s="149"/>
      <c r="L103" s="150"/>
      <c r="M103" s="149"/>
      <c r="N103" s="150"/>
    </row>
    <row r="104" spans="1:14" s="62" customFormat="1" ht="12" customHeight="1" x14ac:dyDescent="0.2">
      <c r="A104" s="60" t="s">
        <v>63</v>
      </c>
      <c r="B104" s="61" t="s">
        <v>64</v>
      </c>
      <c r="C104" s="56" t="s">
        <v>62</v>
      </c>
      <c r="D104" s="122">
        <v>500</v>
      </c>
      <c r="E104" s="122"/>
      <c r="F104" s="122"/>
      <c r="G104" s="153">
        <v>5</v>
      </c>
      <c r="H104" s="154">
        <f>$D104*G104</f>
        <v>2500</v>
      </c>
      <c r="I104" s="127"/>
      <c r="J104" s="128"/>
      <c r="K104" s="153">
        <v>6</v>
      </c>
      <c r="L104" s="154">
        <f>$D104*K104</f>
        <v>3000</v>
      </c>
      <c r="M104" s="153">
        <v>15.6</v>
      </c>
      <c r="N104" s="154">
        <f>$D104*M104</f>
        <v>7800</v>
      </c>
    </row>
    <row r="105" spans="1:14" s="42" customFormat="1" ht="12" customHeight="1" x14ac:dyDescent="0.25">
      <c r="A105" s="60"/>
      <c r="B105" s="63"/>
      <c r="C105" s="46"/>
      <c r="D105" s="80"/>
      <c r="E105" s="80"/>
      <c r="F105" s="80"/>
      <c r="G105" s="155"/>
      <c r="H105" s="156"/>
      <c r="I105" s="147"/>
      <c r="J105" s="148"/>
      <c r="K105" s="155"/>
      <c r="L105" s="156"/>
      <c r="M105" s="155"/>
      <c r="N105" s="156"/>
    </row>
    <row r="106" spans="1:14" s="42" customFormat="1" ht="12" customHeight="1" x14ac:dyDescent="0.25">
      <c r="A106" s="60"/>
      <c r="B106" s="64"/>
      <c r="C106" s="57"/>
      <c r="D106" s="122"/>
      <c r="E106" s="122"/>
      <c r="F106" s="122"/>
      <c r="G106" s="153"/>
      <c r="H106" s="154"/>
      <c r="I106" s="147"/>
      <c r="J106" s="148"/>
      <c r="K106" s="153"/>
      <c r="L106" s="154"/>
      <c r="M106" s="153"/>
      <c r="N106" s="154"/>
    </row>
    <row r="107" spans="1:14" s="42" customFormat="1" ht="12" customHeight="1" x14ac:dyDescent="0.25">
      <c r="A107" s="60" t="s">
        <v>3</v>
      </c>
      <c r="B107" s="65" t="s">
        <v>65</v>
      </c>
      <c r="C107" s="46"/>
      <c r="D107" s="80"/>
      <c r="E107" s="80"/>
      <c r="F107" s="80"/>
      <c r="G107" s="155"/>
      <c r="H107" s="156"/>
      <c r="I107" s="147"/>
      <c r="J107" s="148"/>
      <c r="K107" s="155"/>
      <c r="L107" s="156"/>
      <c r="M107" s="155"/>
      <c r="N107" s="156"/>
    </row>
    <row r="108" spans="1:14" s="42" customFormat="1" ht="12" customHeight="1" x14ac:dyDescent="0.25">
      <c r="A108" s="60" t="s">
        <v>66</v>
      </c>
      <c r="B108" s="55" t="s">
        <v>67</v>
      </c>
      <c r="C108" s="56" t="s">
        <v>62</v>
      </c>
      <c r="D108" s="122">
        <v>2100</v>
      </c>
      <c r="E108" s="122"/>
      <c r="F108" s="122"/>
      <c r="G108" s="153">
        <v>11</v>
      </c>
      <c r="H108" s="154">
        <f>$D108*G108</f>
        <v>23100</v>
      </c>
      <c r="I108" s="147"/>
      <c r="J108" s="148"/>
      <c r="K108" s="153">
        <v>7</v>
      </c>
      <c r="L108" s="154">
        <f>$D108*K108</f>
        <v>14700</v>
      </c>
      <c r="M108" s="153">
        <v>7.3</v>
      </c>
      <c r="N108" s="154">
        <f>$D108*M108</f>
        <v>15330</v>
      </c>
    </row>
    <row r="109" spans="1:14" s="42" customFormat="1" ht="12" customHeight="1" x14ac:dyDescent="0.25">
      <c r="A109" s="60"/>
      <c r="B109" s="66"/>
      <c r="C109" s="56"/>
      <c r="D109" s="74"/>
      <c r="E109" s="74"/>
      <c r="F109" s="74"/>
      <c r="G109" s="151"/>
      <c r="H109" s="152"/>
      <c r="I109" s="147"/>
      <c r="J109" s="148"/>
      <c r="K109" s="151"/>
      <c r="L109" s="152"/>
      <c r="M109" s="151"/>
      <c r="N109" s="152"/>
    </row>
    <row r="110" spans="1:14" s="42" customFormat="1" ht="12" customHeight="1" x14ac:dyDescent="0.25">
      <c r="A110" s="60" t="s">
        <v>68</v>
      </c>
      <c r="B110" s="61" t="s">
        <v>64</v>
      </c>
      <c r="C110" s="56" t="s">
        <v>62</v>
      </c>
      <c r="D110" s="122">
        <v>450</v>
      </c>
      <c r="E110" s="122"/>
      <c r="F110" s="122"/>
      <c r="G110" s="153">
        <v>5</v>
      </c>
      <c r="H110" s="154">
        <f>$D110*G110</f>
        <v>2250</v>
      </c>
      <c r="I110" s="147"/>
      <c r="J110" s="148"/>
      <c r="K110" s="153">
        <v>6</v>
      </c>
      <c r="L110" s="154">
        <f>$D110*K110</f>
        <v>2700</v>
      </c>
      <c r="M110" s="153">
        <v>15.6</v>
      </c>
      <c r="N110" s="154">
        <f>$D110*M110</f>
        <v>7020</v>
      </c>
    </row>
    <row r="111" spans="1:14" s="42" customFormat="1" ht="12" customHeight="1" x14ac:dyDescent="0.25">
      <c r="A111" s="60"/>
      <c r="B111" s="61"/>
      <c r="C111" s="57"/>
      <c r="D111" s="122"/>
      <c r="E111" s="122"/>
      <c r="F111" s="122"/>
      <c r="G111" s="153"/>
      <c r="H111" s="154"/>
      <c r="I111" s="147"/>
      <c r="J111" s="148"/>
      <c r="K111" s="153"/>
      <c r="L111" s="154"/>
      <c r="M111" s="153"/>
      <c r="N111" s="154"/>
    </row>
    <row r="112" spans="1:14" s="42" customFormat="1" ht="12" customHeight="1" x14ac:dyDescent="0.25">
      <c r="A112" s="67" t="s">
        <v>4</v>
      </c>
      <c r="B112" s="68" t="s">
        <v>69</v>
      </c>
      <c r="D112" s="123"/>
      <c r="E112" s="123"/>
      <c r="F112" s="123"/>
      <c r="G112" s="147"/>
      <c r="H112" s="148"/>
      <c r="I112" s="147"/>
      <c r="J112" s="148"/>
      <c r="K112" s="147"/>
      <c r="L112" s="148"/>
      <c r="M112" s="147"/>
      <c r="N112" s="148"/>
    </row>
    <row r="113" spans="1:14" s="42" customFormat="1" ht="12" customHeight="1" x14ac:dyDescent="0.25">
      <c r="A113" s="60" t="s">
        <v>70</v>
      </c>
      <c r="B113" s="55" t="s">
        <v>71</v>
      </c>
      <c r="C113" s="56" t="s">
        <v>62</v>
      </c>
      <c r="D113" s="122">
        <v>2200</v>
      </c>
      <c r="E113" s="122"/>
      <c r="F113" s="122"/>
      <c r="G113" s="153">
        <v>10.5</v>
      </c>
      <c r="H113" s="154">
        <f>$D113*G113</f>
        <v>23100</v>
      </c>
      <c r="I113" s="147"/>
      <c r="J113" s="148"/>
      <c r="K113" s="153">
        <v>7</v>
      </c>
      <c r="L113" s="154">
        <f>$D113*K113</f>
        <v>15400</v>
      </c>
      <c r="M113" s="153">
        <v>7.3</v>
      </c>
      <c r="N113" s="154">
        <f>$D113*M113</f>
        <v>16060</v>
      </c>
    </row>
    <row r="114" spans="1:14" s="42" customFormat="1" ht="12" customHeight="1" x14ac:dyDescent="0.25">
      <c r="A114" s="60"/>
      <c r="B114" s="66"/>
      <c r="C114" s="46"/>
      <c r="D114" s="74"/>
      <c r="E114" s="74"/>
      <c r="F114" s="74"/>
      <c r="G114" s="155"/>
      <c r="H114" s="152"/>
      <c r="I114" s="147"/>
      <c r="J114" s="148"/>
      <c r="K114" s="155"/>
      <c r="L114" s="152"/>
      <c r="M114" s="155"/>
      <c r="N114" s="152"/>
    </row>
    <row r="115" spans="1:14" s="42" customFormat="1" ht="12" customHeight="1" x14ac:dyDescent="0.25">
      <c r="A115" s="60" t="s">
        <v>72</v>
      </c>
      <c r="B115" s="61" t="s">
        <v>64</v>
      </c>
      <c r="C115" s="56" t="s">
        <v>62</v>
      </c>
      <c r="D115" s="122">
        <v>450</v>
      </c>
      <c r="E115" s="122"/>
      <c r="F115" s="122"/>
      <c r="G115" s="153">
        <v>5</v>
      </c>
      <c r="H115" s="154">
        <f>$D115*G115</f>
        <v>2250</v>
      </c>
      <c r="I115" s="147"/>
      <c r="J115" s="148"/>
      <c r="K115" s="153">
        <v>6</v>
      </c>
      <c r="L115" s="154">
        <f>$D115*K115</f>
        <v>2700</v>
      </c>
      <c r="M115" s="153">
        <v>15.6</v>
      </c>
      <c r="N115" s="154">
        <f>$D115*M115</f>
        <v>7020</v>
      </c>
    </row>
    <row r="116" spans="1:14" s="42" customFormat="1" ht="12" customHeight="1" x14ac:dyDescent="0.25">
      <c r="A116" s="60"/>
      <c r="B116" s="66"/>
      <c r="C116" s="46"/>
      <c r="D116" s="74"/>
      <c r="E116" s="74"/>
      <c r="F116" s="74"/>
      <c r="G116" s="155"/>
      <c r="H116" s="152"/>
      <c r="I116" s="147"/>
      <c r="J116" s="148"/>
      <c r="K116" s="155"/>
      <c r="L116" s="152"/>
      <c r="M116" s="155"/>
      <c r="N116" s="152"/>
    </row>
    <row r="117" spans="1:14" s="42" customFormat="1" ht="12" customHeight="1" x14ac:dyDescent="0.25">
      <c r="A117" s="60"/>
      <c r="B117" s="55"/>
      <c r="C117" s="69"/>
      <c r="D117" s="74"/>
      <c r="E117" s="74"/>
      <c r="F117" s="74"/>
      <c r="G117" s="157"/>
      <c r="H117" s="158"/>
      <c r="I117" s="147"/>
      <c r="J117" s="148"/>
      <c r="K117" s="157"/>
      <c r="L117" s="158"/>
      <c r="M117" s="157"/>
      <c r="N117" s="158"/>
    </row>
    <row r="118" spans="1:14" s="42" customFormat="1" ht="12" customHeight="1" x14ac:dyDescent="0.25">
      <c r="A118" s="70" t="s">
        <v>42</v>
      </c>
      <c r="B118" s="71" t="s">
        <v>73</v>
      </c>
      <c r="C118" s="46"/>
      <c r="D118" s="74"/>
      <c r="E118" s="74"/>
      <c r="F118" s="74"/>
      <c r="G118" s="155"/>
      <c r="H118" s="152"/>
      <c r="I118" s="147"/>
      <c r="J118" s="148"/>
      <c r="K118" s="155"/>
      <c r="L118" s="152"/>
      <c r="M118" s="155"/>
      <c r="N118" s="152"/>
    </row>
    <row r="119" spans="1:14" s="42" customFormat="1" ht="12" customHeight="1" x14ac:dyDescent="0.25">
      <c r="A119" s="60"/>
      <c r="B119" s="72"/>
      <c r="C119" s="46"/>
      <c r="D119" s="74"/>
      <c r="E119" s="74"/>
      <c r="F119" s="74"/>
      <c r="G119" s="155"/>
      <c r="H119" s="152"/>
      <c r="I119" s="147"/>
      <c r="J119" s="148"/>
      <c r="K119" s="155"/>
      <c r="L119" s="152"/>
      <c r="M119" s="155"/>
      <c r="N119" s="152"/>
    </row>
    <row r="120" spans="1:14" s="42" customFormat="1" ht="12" customHeight="1" x14ac:dyDescent="0.25">
      <c r="A120" s="60" t="s">
        <v>74</v>
      </c>
      <c r="B120" s="55" t="s">
        <v>75</v>
      </c>
      <c r="C120" s="56" t="s">
        <v>62</v>
      </c>
      <c r="D120" s="74">
        <v>1250</v>
      </c>
      <c r="E120" s="74"/>
      <c r="F120" s="74"/>
      <c r="G120" s="159">
        <v>11</v>
      </c>
      <c r="H120" s="152">
        <f>$D120*G120</f>
        <v>13750</v>
      </c>
      <c r="I120" s="147"/>
      <c r="J120" s="148"/>
      <c r="K120" s="159">
        <v>7</v>
      </c>
      <c r="L120" s="152">
        <f>$D120*K120</f>
        <v>8750</v>
      </c>
      <c r="M120" s="159">
        <v>7.3</v>
      </c>
      <c r="N120" s="152">
        <f>$D120*M120</f>
        <v>9125</v>
      </c>
    </row>
    <row r="121" spans="1:14" s="42" customFormat="1" ht="12" customHeight="1" x14ac:dyDescent="0.25">
      <c r="A121" s="60"/>
      <c r="B121" s="73"/>
      <c r="C121" s="46"/>
      <c r="D121" s="74"/>
      <c r="E121" s="74"/>
      <c r="F121" s="74"/>
      <c r="G121" s="159"/>
      <c r="H121" s="152"/>
      <c r="I121" s="147"/>
      <c r="J121" s="148"/>
      <c r="K121" s="159"/>
      <c r="L121" s="152"/>
      <c r="M121" s="159"/>
      <c r="N121" s="152"/>
    </row>
    <row r="122" spans="1:14" s="42" customFormat="1" ht="12" customHeight="1" x14ac:dyDescent="0.25">
      <c r="A122" s="60" t="s">
        <v>76</v>
      </c>
      <c r="B122" s="61" t="s">
        <v>64</v>
      </c>
      <c r="C122" s="56" t="s">
        <v>62</v>
      </c>
      <c r="D122" s="74">
        <v>300</v>
      </c>
      <c r="E122" s="74"/>
      <c r="F122" s="74"/>
      <c r="G122" s="159">
        <v>5</v>
      </c>
      <c r="H122" s="152">
        <f>$D122*G122</f>
        <v>1500</v>
      </c>
      <c r="I122" s="147"/>
      <c r="J122" s="148"/>
      <c r="K122" s="159">
        <v>6</v>
      </c>
      <c r="L122" s="152">
        <f>$D122*K122</f>
        <v>1800</v>
      </c>
      <c r="M122" s="159">
        <v>15.6</v>
      </c>
      <c r="N122" s="152">
        <f>$D122*M122</f>
        <v>4680</v>
      </c>
    </row>
    <row r="123" spans="1:14" s="42" customFormat="1" ht="12" customHeight="1" x14ac:dyDescent="0.25">
      <c r="A123" s="60"/>
      <c r="B123" s="66"/>
      <c r="C123" s="46"/>
      <c r="D123" s="74"/>
      <c r="E123" s="74"/>
      <c r="F123" s="74"/>
      <c r="G123" s="155"/>
      <c r="H123" s="152"/>
      <c r="I123" s="147"/>
      <c r="J123" s="148"/>
      <c r="K123" s="155"/>
      <c r="L123" s="152"/>
      <c r="M123" s="155"/>
      <c r="N123" s="152"/>
    </row>
    <row r="124" spans="1:14" s="42" customFormat="1" ht="12" customHeight="1" x14ac:dyDescent="0.25">
      <c r="A124" s="60"/>
      <c r="B124" s="75"/>
      <c r="C124" s="46"/>
      <c r="D124" s="74"/>
      <c r="E124" s="74"/>
      <c r="F124" s="74"/>
      <c r="G124" s="155"/>
      <c r="H124" s="152"/>
      <c r="I124" s="147"/>
      <c r="J124" s="148"/>
      <c r="K124" s="155"/>
      <c r="L124" s="152"/>
      <c r="M124" s="155"/>
      <c r="N124" s="152"/>
    </row>
    <row r="125" spans="1:14" s="42" customFormat="1" ht="12" customHeight="1" x14ac:dyDescent="0.25">
      <c r="A125" s="76" t="s">
        <v>18</v>
      </c>
      <c r="B125" s="71" t="s">
        <v>77</v>
      </c>
      <c r="C125" s="46"/>
      <c r="D125" s="74"/>
      <c r="E125" s="74"/>
      <c r="F125" s="74"/>
      <c r="G125" s="157"/>
      <c r="H125" s="152"/>
      <c r="I125" s="147"/>
      <c r="J125" s="148"/>
      <c r="K125" s="157"/>
      <c r="L125" s="152"/>
      <c r="M125" s="157"/>
      <c r="N125" s="152"/>
    </row>
    <row r="126" spans="1:14" s="42" customFormat="1" ht="12" customHeight="1" x14ac:dyDescent="0.25">
      <c r="A126" s="60"/>
      <c r="B126" s="66"/>
      <c r="C126" s="46"/>
      <c r="D126" s="74"/>
      <c r="E126" s="74"/>
      <c r="F126" s="74"/>
      <c r="G126" s="157"/>
      <c r="H126" s="152"/>
      <c r="I126" s="147"/>
      <c r="J126" s="148"/>
      <c r="K126" s="157"/>
      <c r="L126" s="152"/>
      <c r="M126" s="157"/>
      <c r="N126" s="152"/>
    </row>
    <row r="127" spans="1:14" s="42" customFormat="1" ht="12" customHeight="1" x14ac:dyDescent="0.25">
      <c r="A127" s="60" t="s">
        <v>78</v>
      </c>
      <c r="B127" s="55" t="s">
        <v>79</v>
      </c>
      <c r="C127" s="56" t="s">
        <v>62</v>
      </c>
      <c r="D127" s="74">
        <v>1250</v>
      </c>
      <c r="E127" s="74"/>
      <c r="F127" s="74"/>
      <c r="G127" s="159">
        <v>8.1999999999999993</v>
      </c>
      <c r="H127" s="152">
        <f>$D127*G127</f>
        <v>10250</v>
      </c>
      <c r="I127" s="147"/>
      <c r="J127" s="148"/>
      <c r="K127" s="159">
        <v>7</v>
      </c>
      <c r="L127" s="152">
        <f>$D127*K127</f>
        <v>8750</v>
      </c>
      <c r="M127" s="159">
        <v>7.3</v>
      </c>
      <c r="N127" s="152">
        <f>$D127*M127</f>
        <v>9125</v>
      </c>
    </row>
    <row r="128" spans="1:14" s="42" customFormat="1" ht="12" customHeight="1" x14ac:dyDescent="0.25">
      <c r="A128" s="60"/>
      <c r="B128" s="66"/>
      <c r="C128" s="46"/>
      <c r="D128" s="74"/>
      <c r="E128" s="74"/>
      <c r="F128" s="74"/>
      <c r="G128" s="159"/>
      <c r="H128" s="152"/>
      <c r="I128" s="147"/>
      <c r="J128" s="148"/>
      <c r="K128" s="159"/>
      <c r="L128" s="152"/>
      <c r="M128" s="159"/>
      <c r="N128" s="152"/>
    </row>
    <row r="129" spans="1:14" s="42" customFormat="1" ht="12" customHeight="1" x14ac:dyDescent="0.25">
      <c r="A129" s="60" t="s">
        <v>80</v>
      </c>
      <c r="B129" s="61" t="s">
        <v>64</v>
      </c>
      <c r="C129" s="56" t="s">
        <v>62</v>
      </c>
      <c r="D129" s="74">
        <v>380</v>
      </c>
      <c r="E129" s="74"/>
      <c r="F129" s="74"/>
      <c r="G129" s="159">
        <v>5</v>
      </c>
      <c r="H129" s="152">
        <f>$D129*G129</f>
        <v>1900</v>
      </c>
      <c r="I129" s="147"/>
      <c r="J129" s="148"/>
      <c r="K129" s="159">
        <v>6</v>
      </c>
      <c r="L129" s="152">
        <f>$D129*K129</f>
        <v>2280</v>
      </c>
      <c r="M129" s="159">
        <v>15.6</v>
      </c>
      <c r="N129" s="152">
        <f>$D129*M129</f>
        <v>5928</v>
      </c>
    </row>
    <row r="130" spans="1:14" s="42" customFormat="1" ht="12" customHeight="1" x14ac:dyDescent="0.25">
      <c r="A130" s="60"/>
      <c r="B130" s="66"/>
      <c r="C130" s="46"/>
      <c r="D130" s="74"/>
      <c r="E130" s="74"/>
      <c r="F130" s="74"/>
      <c r="G130" s="157"/>
      <c r="H130" s="152"/>
      <c r="I130" s="147"/>
      <c r="J130" s="148"/>
      <c r="K130" s="157"/>
      <c r="L130" s="152"/>
      <c r="M130" s="157"/>
      <c r="N130" s="152"/>
    </row>
    <row r="131" spans="1:14" s="42" customFormat="1" ht="12" customHeight="1" x14ac:dyDescent="0.25">
      <c r="A131" s="60" t="s">
        <v>81</v>
      </c>
      <c r="B131" s="66" t="s">
        <v>82</v>
      </c>
      <c r="C131" s="56" t="s">
        <v>62</v>
      </c>
      <c r="D131" s="74">
        <v>300</v>
      </c>
      <c r="E131" s="74"/>
      <c r="F131" s="74"/>
      <c r="G131" s="159">
        <v>37</v>
      </c>
      <c r="H131" s="152">
        <f>$D131*G131</f>
        <v>11100</v>
      </c>
      <c r="I131" s="147"/>
      <c r="J131" s="148"/>
      <c r="K131" s="159">
        <v>23</v>
      </c>
      <c r="L131" s="152">
        <f>$D131*K131</f>
        <v>6900</v>
      </c>
      <c r="M131" s="159">
        <v>14.4</v>
      </c>
      <c r="N131" s="152">
        <f>$D131*M131</f>
        <v>4320</v>
      </c>
    </row>
    <row r="132" spans="1:14" s="42" customFormat="1" ht="12" customHeight="1" x14ac:dyDescent="0.25">
      <c r="A132" s="60"/>
      <c r="B132" s="77"/>
      <c r="C132" s="46"/>
      <c r="D132" s="80"/>
      <c r="E132" s="80"/>
      <c r="F132" s="80"/>
      <c r="G132" s="157"/>
      <c r="H132" s="156"/>
      <c r="I132" s="147"/>
      <c r="J132" s="148"/>
      <c r="K132" s="157"/>
      <c r="L132" s="156"/>
      <c r="M132" s="157"/>
      <c r="N132" s="156"/>
    </row>
    <row r="133" spans="1:14" s="42" customFormat="1" ht="12" customHeight="1" x14ac:dyDescent="0.25">
      <c r="A133" s="60" t="s">
        <v>83</v>
      </c>
      <c r="B133" s="66" t="s">
        <v>84</v>
      </c>
      <c r="C133" s="56" t="s">
        <v>62</v>
      </c>
      <c r="D133" s="74">
        <v>50</v>
      </c>
      <c r="E133" s="74"/>
      <c r="F133" s="74"/>
      <c r="G133" s="159">
        <v>11</v>
      </c>
      <c r="H133" s="152">
        <f>$D133*G133</f>
        <v>550</v>
      </c>
      <c r="I133" s="147"/>
      <c r="J133" s="148"/>
      <c r="K133" s="159">
        <v>8</v>
      </c>
      <c r="L133" s="152">
        <f>$D133*K133</f>
        <v>400</v>
      </c>
      <c r="M133" s="159">
        <v>49</v>
      </c>
      <c r="N133" s="152">
        <f>$D133*M133</f>
        <v>2450</v>
      </c>
    </row>
    <row r="134" spans="1:14" s="42" customFormat="1" ht="12" customHeight="1" x14ac:dyDescent="0.25">
      <c r="A134" s="81" t="s">
        <v>58</v>
      </c>
      <c r="B134" s="82" t="s">
        <v>85</v>
      </c>
      <c r="C134" s="49"/>
      <c r="D134" s="49"/>
      <c r="E134" s="49"/>
      <c r="F134" s="49"/>
      <c r="G134" s="145"/>
      <c r="H134" s="146"/>
      <c r="I134" s="147"/>
      <c r="J134" s="148"/>
      <c r="K134" s="145"/>
      <c r="L134" s="146"/>
      <c r="M134" s="147"/>
      <c r="N134" s="148"/>
    </row>
    <row r="135" spans="1:14" s="42" customFormat="1" ht="12" customHeight="1" x14ac:dyDescent="0.25">
      <c r="A135" s="83" t="s">
        <v>86</v>
      </c>
      <c r="B135" s="84" t="s">
        <v>73</v>
      </c>
      <c r="C135" s="41"/>
      <c r="D135" s="41"/>
      <c r="E135" s="41"/>
      <c r="F135" s="41"/>
      <c r="G135" s="149"/>
      <c r="H135" s="150"/>
      <c r="I135" s="147"/>
      <c r="J135" s="148"/>
      <c r="K135" s="149"/>
      <c r="L135" s="150"/>
      <c r="M135" s="147"/>
      <c r="N135" s="148"/>
    </row>
    <row r="136" spans="1:14" s="42" customFormat="1" ht="12" customHeight="1" x14ac:dyDescent="0.25">
      <c r="A136" s="85" t="s">
        <v>1</v>
      </c>
      <c r="B136" s="86" t="s">
        <v>87</v>
      </c>
      <c r="C136" s="41"/>
      <c r="D136" s="41"/>
      <c r="E136" s="41"/>
      <c r="F136" s="41"/>
      <c r="G136" s="149"/>
      <c r="H136" s="150"/>
      <c r="I136" s="147"/>
      <c r="J136" s="148"/>
      <c r="K136" s="149"/>
      <c r="L136" s="150"/>
      <c r="M136" s="147"/>
      <c r="N136" s="148"/>
    </row>
    <row r="137" spans="1:14" s="42" customFormat="1" ht="12" customHeight="1" x14ac:dyDescent="0.25">
      <c r="A137" s="87" t="s">
        <v>88</v>
      </c>
      <c r="B137" s="88" t="s">
        <v>89</v>
      </c>
      <c r="C137" s="89" t="s">
        <v>90</v>
      </c>
      <c r="D137" s="124">
        <v>10650</v>
      </c>
      <c r="E137" s="124"/>
      <c r="F137" s="124"/>
      <c r="G137" s="160">
        <v>7</v>
      </c>
      <c r="H137" s="150">
        <f>$D137*G137</f>
        <v>74550</v>
      </c>
      <c r="I137" s="147"/>
      <c r="J137" s="148"/>
      <c r="K137" s="160">
        <v>7</v>
      </c>
      <c r="L137" s="150">
        <f>$D137*K137</f>
        <v>74550</v>
      </c>
      <c r="M137" s="147"/>
      <c r="N137" s="148"/>
    </row>
    <row r="138" spans="1:14" s="42" customFormat="1" ht="12" customHeight="1" x14ac:dyDescent="0.25">
      <c r="A138" s="90"/>
      <c r="B138" s="59"/>
      <c r="C138" s="41"/>
      <c r="D138" s="41"/>
      <c r="E138" s="41"/>
      <c r="F138" s="41"/>
      <c r="G138" s="149"/>
      <c r="H138" s="150"/>
      <c r="I138" s="147"/>
      <c r="J138" s="148"/>
      <c r="K138" s="149"/>
      <c r="L138" s="150"/>
      <c r="M138" s="147"/>
      <c r="N138" s="148"/>
    </row>
    <row r="139" spans="1:14" s="62" customFormat="1" ht="12" customHeight="1" x14ac:dyDescent="0.2">
      <c r="A139" s="91" t="s">
        <v>91</v>
      </c>
      <c r="B139" s="92" t="s">
        <v>64</v>
      </c>
      <c r="C139" s="93" t="s">
        <v>90</v>
      </c>
      <c r="D139" s="94">
        <v>650</v>
      </c>
      <c r="E139" s="94"/>
      <c r="F139" s="94"/>
      <c r="G139" s="161">
        <v>5</v>
      </c>
      <c r="H139" s="162">
        <f>$D139*G139</f>
        <v>3250</v>
      </c>
      <c r="I139" s="127"/>
      <c r="J139" s="128"/>
      <c r="K139" s="161">
        <v>6</v>
      </c>
      <c r="L139" s="162">
        <f>$D139*K139</f>
        <v>3900</v>
      </c>
      <c r="M139" s="127"/>
      <c r="N139" s="128"/>
    </row>
    <row r="140" spans="1:14" s="42" customFormat="1" ht="12" customHeight="1" x14ac:dyDescent="0.25">
      <c r="A140" s="91"/>
      <c r="B140" s="95"/>
      <c r="C140" s="96"/>
      <c r="D140" s="97"/>
      <c r="E140" s="97"/>
      <c r="F140" s="97"/>
      <c r="G140" s="163"/>
      <c r="H140" s="162"/>
      <c r="I140" s="147"/>
      <c r="J140" s="148"/>
      <c r="K140" s="163"/>
      <c r="L140" s="162"/>
      <c r="M140" s="147"/>
      <c r="N140" s="148"/>
    </row>
    <row r="141" spans="1:14" s="42" customFormat="1" ht="12" customHeight="1" x14ac:dyDescent="0.25">
      <c r="A141" s="98" t="s">
        <v>3</v>
      </c>
      <c r="B141" s="86" t="s">
        <v>92</v>
      </c>
      <c r="C141" s="46"/>
      <c r="D141" s="99"/>
      <c r="E141" s="99"/>
      <c r="F141" s="99"/>
      <c r="G141" s="155"/>
      <c r="H141" s="156"/>
      <c r="I141" s="147"/>
      <c r="J141" s="148"/>
      <c r="K141" s="155"/>
      <c r="L141" s="156"/>
      <c r="M141" s="147"/>
      <c r="N141" s="148"/>
    </row>
    <row r="142" spans="1:14" s="42" customFormat="1" ht="12" customHeight="1" x14ac:dyDescent="0.25">
      <c r="A142" s="100" t="s">
        <v>93</v>
      </c>
      <c r="B142" s="88" t="s">
        <v>94</v>
      </c>
      <c r="C142" s="85" t="s">
        <v>90</v>
      </c>
      <c r="D142" s="101">
        <v>750</v>
      </c>
      <c r="E142" s="101"/>
      <c r="F142" s="101"/>
      <c r="G142" s="164">
        <v>9</v>
      </c>
      <c r="H142" s="162">
        <f>$D142*G142</f>
        <v>6750</v>
      </c>
      <c r="I142" s="147"/>
      <c r="J142" s="148"/>
      <c r="K142" s="164">
        <v>9</v>
      </c>
      <c r="L142" s="162">
        <f>$D142*K142</f>
        <v>6750</v>
      </c>
      <c r="M142" s="147"/>
      <c r="N142" s="148"/>
    </row>
    <row r="143" spans="1:14" s="42" customFormat="1" ht="12" customHeight="1" x14ac:dyDescent="0.25">
      <c r="A143" s="91"/>
      <c r="B143" s="66"/>
      <c r="C143" s="89"/>
      <c r="D143" s="94"/>
      <c r="E143" s="94"/>
      <c r="F143" s="94"/>
      <c r="G143" s="160"/>
      <c r="H143" s="150"/>
      <c r="I143" s="147"/>
      <c r="J143" s="148"/>
      <c r="K143" s="160"/>
      <c r="L143" s="150"/>
      <c r="M143" s="147"/>
      <c r="N143" s="148"/>
    </row>
    <row r="144" spans="1:14" s="42" customFormat="1" ht="12" customHeight="1" x14ac:dyDescent="0.25">
      <c r="A144" s="100" t="s">
        <v>95</v>
      </c>
      <c r="B144" s="92" t="s">
        <v>96</v>
      </c>
      <c r="C144" s="93" t="s">
        <v>90</v>
      </c>
      <c r="D144" s="94">
        <v>430</v>
      </c>
      <c r="E144" s="94"/>
      <c r="F144" s="94"/>
      <c r="G144" s="164">
        <v>5</v>
      </c>
      <c r="H144" s="150">
        <f>$D144*G144</f>
        <v>2150</v>
      </c>
      <c r="I144" s="147"/>
      <c r="J144" s="148"/>
      <c r="K144" s="164">
        <v>6</v>
      </c>
      <c r="L144" s="150">
        <f>$D144*K144</f>
        <v>2580</v>
      </c>
      <c r="M144" s="147"/>
      <c r="N144" s="148"/>
    </row>
    <row r="145" spans="1:14" s="42" customFormat="1" ht="12" customHeight="1" x14ac:dyDescent="0.25">
      <c r="A145" s="91"/>
      <c r="B145" s="66"/>
      <c r="C145" s="46"/>
      <c r="D145" s="125"/>
      <c r="E145" s="125"/>
      <c r="F145" s="125"/>
      <c r="G145" s="155"/>
      <c r="H145" s="152"/>
      <c r="I145" s="147"/>
      <c r="J145" s="148"/>
      <c r="K145" s="155"/>
      <c r="L145" s="152"/>
      <c r="M145" s="147"/>
      <c r="N145" s="148"/>
    </row>
    <row r="146" spans="1:14" s="42" customFormat="1" ht="12" customHeight="1" x14ac:dyDescent="0.25">
      <c r="A146" s="78"/>
      <c r="B146" s="66"/>
      <c r="C146" s="46"/>
      <c r="D146" s="124"/>
      <c r="E146" s="124"/>
      <c r="F146" s="124"/>
      <c r="G146" s="164"/>
      <c r="H146" s="150"/>
      <c r="I146" s="147"/>
      <c r="J146" s="148"/>
      <c r="K146" s="164"/>
      <c r="L146" s="150"/>
      <c r="M146" s="147"/>
      <c r="N146" s="148"/>
    </row>
    <row r="147" spans="1:14" s="42" customFormat="1" ht="12" customHeight="1" x14ac:dyDescent="0.25">
      <c r="A147" s="83" t="s">
        <v>97</v>
      </c>
      <c r="B147" s="84" t="s">
        <v>98</v>
      </c>
      <c r="C147" s="102"/>
      <c r="D147" s="124"/>
      <c r="E147" s="124"/>
      <c r="F147" s="124"/>
      <c r="G147" s="164"/>
      <c r="H147" s="150"/>
      <c r="I147" s="147"/>
      <c r="J147" s="148"/>
      <c r="K147" s="164"/>
      <c r="L147" s="150"/>
      <c r="M147" s="147"/>
      <c r="N147" s="148"/>
    </row>
    <row r="148" spans="1:14" s="42" customFormat="1" ht="12" customHeight="1" x14ac:dyDescent="0.25">
      <c r="A148" s="85" t="s">
        <v>42</v>
      </c>
      <c r="B148" s="86" t="s">
        <v>99</v>
      </c>
      <c r="C148" s="46"/>
      <c r="D148" s="124"/>
      <c r="E148" s="124"/>
      <c r="F148" s="124"/>
      <c r="G148" s="164"/>
      <c r="H148" s="150"/>
      <c r="I148" s="147"/>
      <c r="J148" s="148"/>
      <c r="K148" s="164"/>
      <c r="L148" s="150"/>
      <c r="M148" s="147"/>
      <c r="N148" s="148"/>
    </row>
    <row r="149" spans="1:14" s="42" customFormat="1" ht="12" customHeight="1" x14ac:dyDescent="0.25">
      <c r="A149" s="103" t="s">
        <v>100</v>
      </c>
      <c r="B149" s="88" t="s">
        <v>101</v>
      </c>
      <c r="C149" s="85" t="s">
        <v>90</v>
      </c>
      <c r="D149" s="101">
        <v>665</v>
      </c>
      <c r="E149" s="101"/>
      <c r="F149" s="101"/>
      <c r="G149" s="164">
        <v>7</v>
      </c>
      <c r="H149" s="150">
        <f>$D149*G149</f>
        <v>4655</v>
      </c>
      <c r="I149" s="147"/>
      <c r="J149" s="148"/>
      <c r="K149" s="164">
        <v>9</v>
      </c>
      <c r="L149" s="150">
        <f>$D149*K149</f>
        <v>5985</v>
      </c>
      <c r="M149" s="147"/>
      <c r="N149" s="148"/>
    </row>
    <row r="150" spans="1:14" s="42" customFormat="1" ht="12" customHeight="1" x14ac:dyDescent="0.25">
      <c r="A150" s="78"/>
      <c r="B150" s="66"/>
      <c r="C150" s="46"/>
      <c r="D150" s="94"/>
      <c r="E150" s="94"/>
      <c r="F150" s="94"/>
      <c r="G150" s="155"/>
      <c r="H150" s="150"/>
      <c r="I150" s="147"/>
      <c r="J150" s="148"/>
      <c r="K150" s="155"/>
      <c r="L150" s="150"/>
      <c r="M150" s="147"/>
      <c r="N150" s="148"/>
    </row>
    <row r="151" spans="1:14" s="42" customFormat="1" ht="12" customHeight="1" x14ac:dyDescent="0.25">
      <c r="A151" s="104" t="s">
        <v>102</v>
      </c>
      <c r="B151" s="105" t="s">
        <v>103</v>
      </c>
      <c r="C151" s="85" t="s">
        <v>90</v>
      </c>
      <c r="D151" s="101">
        <v>165</v>
      </c>
      <c r="E151" s="101"/>
      <c r="F151" s="101"/>
      <c r="G151" s="164">
        <v>3</v>
      </c>
      <c r="H151" s="150">
        <f>$D151*G151</f>
        <v>495</v>
      </c>
      <c r="I151" s="147"/>
      <c r="J151" s="148"/>
      <c r="K151" s="164">
        <v>6</v>
      </c>
      <c r="L151" s="150">
        <f>$D151*K151</f>
        <v>990</v>
      </c>
      <c r="M151" s="147"/>
      <c r="N151" s="148"/>
    </row>
    <row r="152" spans="1:14" s="42" customFormat="1" ht="12" customHeight="1" x14ac:dyDescent="0.25">
      <c r="A152" s="104"/>
      <c r="B152" s="66"/>
      <c r="C152" s="46"/>
      <c r="D152" s="94"/>
      <c r="E152" s="94"/>
      <c r="F152" s="94"/>
      <c r="G152" s="155"/>
      <c r="H152" s="150"/>
      <c r="I152" s="147"/>
      <c r="J152" s="148"/>
      <c r="K152" s="155"/>
      <c r="L152" s="150"/>
      <c r="M152" s="147"/>
      <c r="N152" s="148"/>
    </row>
    <row r="153" spans="1:14" s="42" customFormat="1" ht="12" customHeight="1" x14ac:dyDescent="0.25">
      <c r="A153" s="85" t="s">
        <v>18</v>
      </c>
      <c r="B153" s="86" t="s">
        <v>104</v>
      </c>
      <c r="C153" s="46"/>
      <c r="D153" s="94"/>
      <c r="E153" s="94"/>
      <c r="F153" s="94"/>
      <c r="G153" s="155"/>
      <c r="H153" s="150"/>
      <c r="I153" s="147"/>
      <c r="J153" s="148"/>
      <c r="K153" s="155"/>
      <c r="L153" s="150"/>
      <c r="M153" s="147"/>
      <c r="N153" s="148"/>
    </row>
    <row r="154" spans="1:14" s="42" customFormat="1" ht="12" customHeight="1" x14ac:dyDescent="0.25">
      <c r="A154" s="104" t="s">
        <v>105</v>
      </c>
      <c r="B154" s="105" t="s">
        <v>82</v>
      </c>
      <c r="C154" s="85" t="s">
        <v>90</v>
      </c>
      <c r="D154" s="101">
        <v>555</v>
      </c>
      <c r="E154" s="101"/>
      <c r="F154" s="101"/>
      <c r="G154" s="164">
        <v>16</v>
      </c>
      <c r="H154" s="150">
        <f>$D154*G154</f>
        <v>8880</v>
      </c>
      <c r="I154" s="147"/>
      <c r="J154" s="148"/>
      <c r="K154" s="164">
        <v>23</v>
      </c>
      <c r="L154" s="150">
        <f>$D154*K154</f>
        <v>12765</v>
      </c>
      <c r="M154" s="147"/>
      <c r="N154" s="148"/>
    </row>
    <row r="155" spans="1:14" s="42" customFormat="1" ht="12" customHeight="1" x14ac:dyDescent="0.25">
      <c r="A155" s="104"/>
      <c r="B155" s="105"/>
      <c r="C155" s="85"/>
      <c r="D155" s="101"/>
      <c r="E155" s="101"/>
      <c r="F155" s="101"/>
      <c r="G155" s="164"/>
      <c r="H155" s="150"/>
      <c r="I155" s="147"/>
      <c r="J155" s="148"/>
      <c r="K155" s="164"/>
      <c r="L155" s="150"/>
      <c r="M155" s="147"/>
      <c r="N155" s="148"/>
    </row>
    <row r="156" spans="1:14" s="42" customFormat="1" ht="12" customHeight="1" x14ac:dyDescent="0.25">
      <c r="A156" s="104" t="s">
        <v>106</v>
      </c>
      <c r="B156" s="105" t="s">
        <v>84</v>
      </c>
      <c r="C156" s="85" t="s">
        <v>90</v>
      </c>
      <c r="D156" s="101">
        <v>250</v>
      </c>
      <c r="E156" s="101"/>
      <c r="F156" s="101"/>
      <c r="G156" s="164">
        <v>10</v>
      </c>
      <c r="H156" s="150">
        <f>$D156*G156</f>
        <v>2500</v>
      </c>
      <c r="I156" s="147"/>
      <c r="J156" s="148"/>
      <c r="K156" s="164">
        <v>8</v>
      </c>
      <c r="L156" s="150">
        <f>$D156*K156</f>
        <v>2000</v>
      </c>
      <c r="M156" s="147"/>
      <c r="N156" s="148"/>
    </row>
    <row r="157" spans="1:14" s="42" customFormat="1" ht="12" customHeight="1" x14ac:dyDescent="0.25">
      <c r="A157" s="104"/>
      <c r="B157" s="66"/>
      <c r="C157" s="46"/>
      <c r="D157" s="124"/>
      <c r="E157" s="124"/>
      <c r="F157" s="124"/>
      <c r="G157" s="155"/>
      <c r="H157" s="150"/>
      <c r="I157" s="147"/>
      <c r="J157" s="148"/>
      <c r="K157" s="155"/>
      <c r="L157" s="150"/>
      <c r="M157" s="147"/>
      <c r="N157" s="148"/>
    </row>
    <row r="158" spans="1:14" s="42" customFormat="1" ht="12" customHeight="1" x14ac:dyDescent="0.25">
      <c r="A158" s="85" t="s">
        <v>20</v>
      </c>
      <c r="B158" s="86" t="s">
        <v>107</v>
      </c>
      <c r="C158" s="46"/>
      <c r="D158" s="124"/>
      <c r="E158" s="124"/>
      <c r="F158" s="124"/>
      <c r="G158" s="155"/>
      <c r="H158" s="150"/>
      <c r="I158" s="147"/>
      <c r="J158" s="148"/>
      <c r="K158" s="155"/>
      <c r="L158" s="150"/>
      <c r="M158" s="147"/>
      <c r="N158" s="148"/>
    </row>
    <row r="159" spans="1:14" s="42" customFormat="1" ht="12" customHeight="1" x14ac:dyDescent="0.25">
      <c r="A159" s="104"/>
      <c r="B159" s="77"/>
      <c r="C159" s="46"/>
      <c r="D159" s="80"/>
      <c r="E159" s="80"/>
      <c r="F159" s="80"/>
      <c r="G159" s="155"/>
      <c r="H159" s="156"/>
      <c r="I159" s="147"/>
      <c r="J159" s="148"/>
      <c r="K159" s="155"/>
      <c r="L159" s="156"/>
      <c r="M159" s="147"/>
      <c r="N159" s="148"/>
    </row>
    <row r="160" spans="1:14" s="42" customFormat="1" ht="12" customHeight="1" x14ac:dyDescent="0.25">
      <c r="A160" s="104" t="s">
        <v>108</v>
      </c>
      <c r="B160" s="79" t="s">
        <v>109</v>
      </c>
      <c r="C160" s="85" t="s">
        <v>90</v>
      </c>
      <c r="D160" s="101">
        <v>125</v>
      </c>
      <c r="E160" s="101"/>
      <c r="F160" s="101"/>
      <c r="G160" s="164">
        <v>35</v>
      </c>
      <c r="H160" s="156">
        <f>$D160*G160</f>
        <v>4375</v>
      </c>
      <c r="I160" s="147"/>
      <c r="J160" s="148"/>
      <c r="K160" s="164">
        <v>40</v>
      </c>
      <c r="L160" s="156">
        <f>$D160*K160</f>
        <v>5000</v>
      </c>
      <c r="M160" s="147"/>
      <c r="N160" s="148"/>
    </row>
    <row r="161" spans="1:14" s="42" customFormat="1" ht="12" customHeight="1" x14ac:dyDescent="0.25">
      <c r="A161" s="104"/>
      <c r="B161" s="43"/>
      <c r="C161" s="44"/>
      <c r="D161" s="106"/>
      <c r="E161" s="106"/>
      <c r="F161" s="106"/>
      <c r="G161" s="155"/>
      <c r="H161" s="156"/>
      <c r="I161" s="147"/>
      <c r="J161" s="148"/>
      <c r="K161" s="155"/>
      <c r="L161" s="156"/>
      <c r="M161" s="147"/>
      <c r="N161" s="148"/>
    </row>
    <row r="162" spans="1:14" s="42" customFormat="1" ht="12" customHeight="1" x14ac:dyDescent="0.25">
      <c r="A162" s="45"/>
      <c r="B162" s="107"/>
      <c r="C162" s="44"/>
      <c r="D162" s="106"/>
      <c r="E162" s="106"/>
      <c r="F162" s="106"/>
      <c r="G162" s="155"/>
      <c r="H162" s="156"/>
      <c r="I162" s="147"/>
      <c r="J162" s="148"/>
      <c r="K162" s="155"/>
      <c r="L162" s="156"/>
      <c r="M162" s="147"/>
      <c r="N162" s="148"/>
    </row>
    <row r="163" spans="1:14" s="109" customFormat="1" ht="12" customHeight="1" x14ac:dyDescent="0.2">
      <c r="A163" s="110" t="s">
        <v>1</v>
      </c>
      <c r="B163" s="111" t="s">
        <v>110</v>
      </c>
      <c r="C163" s="112"/>
      <c r="D163" s="113"/>
      <c r="E163" s="114"/>
      <c r="F163" s="114"/>
      <c r="G163" s="165"/>
      <c r="H163" s="166"/>
      <c r="I163" s="165"/>
      <c r="J163" s="166"/>
      <c r="K163" s="165"/>
      <c r="L163" s="166"/>
      <c r="M163" s="165"/>
      <c r="N163" s="166"/>
    </row>
    <row r="164" spans="1:14" s="109" customFormat="1" ht="12" customHeight="1" x14ac:dyDescent="0.2">
      <c r="A164" s="115" t="s">
        <v>111</v>
      </c>
      <c r="B164" s="116" t="s">
        <v>112</v>
      </c>
      <c r="C164" s="112" t="s">
        <v>2</v>
      </c>
      <c r="D164" s="114">
        <f>D165*0.2</f>
        <v>2000</v>
      </c>
      <c r="E164" s="114">
        <f>E165*0.2</f>
        <v>2000</v>
      </c>
      <c r="G164" s="165">
        <v>5</v>
      </c>
      <c r="H164" s="166">
        <f>G164*$E164</f>
        <v>10000</v>
      </c>
      <c r="I164" s="165"/>
      <c r="J164" s="166"/>
      <c r="K164" s="165">
        <v>26</v>
      </c>
      <c r="L164" s="166">
        <f>K164*$E164</f>
        <v>52000</v>
      </c>
      <c r="M164" s="165"/>
      <c r="N164" s="166"/>
    </row>
    <row r="165" spans="1:14" s="109" customFormat="1" ht="12" customHeight="1" x14ac:dyDescent="0.2">
      <c r="A165" s="115" t="s">
        <v>113</v>
      </c>
      <c r="B165" s="116" t="s">
        <v>114</v>
      </c>
      <c r="C165" s="112" t="s">
        <v>2</v>
      </c>
      <c r="D165" s="114">
        <v>10000</v>
      </c>
      <c r="E165" s="114">
        <v>10000</v>
      </c>
      <c r="G165" s="165">
        <v>28</v>
      </c>
      <c r="H165" s="166">
        <f>G165*$E165</f>
        <v>280000</v>
      </c>
      <c r="I165" s="165"/>
      <c r="J165" s="166"/>
      <c r="K165" s="165">
        <v>29</v>
      </c>
      <c r="L165" s="166">
        <f>K165*$E165</f>
        <v>290000</v>
      </c>
      <c r="M165" s="165"/>
      <c r="N165" s="166"/>
    </row>
    <row r="166" spans="1:14" s="109" customFormat="1" ht="12" customHeight="1" x14ac:dyDescent="0.2">
      <c r="A166" s="110" t="s">
        <v>3</v>
      </c>
      <c r="B166" s="111" t="s">
        <v>115</v>
      </c>
      <c r="C166" s="113"/>
      <c r="D166" s="114"/>
      <c r="E166" s="114"/>
      <c r="G166" s="165"/>
      <c r="H166" s="166"/>
      <c r="I166" s="165"/>
      <c r="J166" s="166"/>
      <c r="K166" s="165"/>
      <c r="L166" s="166"/>
      <c r="M166" s="165"/>
      <c r="N166" s="166"/>
    </row>
    <row r="167" spans="1:14" s="109" customFormat="1" ht="12" customHeight="1" x14ac:dyDescent="0.2">
      <c r="A167" s="108" t="s">
        <v>111</v>
      </c>
      <c r="B167" s="119" t="s">
        <v>116</v>
      </c>
      <c r="C167" s="112" t="s">
        <v>2</v>
      </c>
      <c r="D167" s="114">
        <v>27500</v>
      </c>
      <c r="E167" s="114">
        <v>27500</v>
      </c>
      <c r="G167" s="165">
        <v>1.3</v>
      </c>
      <c r="H167" s="166">
        <f>G167*$E167</f>
        <v>35750</v>
      </c>
      <c r="I167" s="165"/>
      <c r="J167" s="166"/>
      <c r="K167" s="165">
        <v>2</v>
      </c>
      <c r="L167" s="166">
        <f>K167*$E167</f>
        <v>55000</v>
      </c>
      <c r="M167" s="165"/>
      <c r="N167" s="166"/>
    </row>
    <row r="168" spans="1:14" s="109" customFormat="1" ht="12" customHeight="1" x14ac:dyDescent="0.2">
      <c r="A168" s="108" t="s">
        <v>113</v>
      </c>
      <c r="B168" s="116" t="s">
        <v>117</v>
      </c>
      <c r="C168" s="112" t="s">
        <v>2</v>
      </c>
      <c r="D168" s="114">
        <v>27500</v>
      </c>
      <c r="E168" s="114">
        <v>27500</v>
      </c>
      <c r="G168" s="165">
        <v>6.5</v>
      </c>
      <c r="H168" s="166">
        <f>G168*$E168</f>
        <v>178750</v>
      </c>
      <c r="I168" s="165"/>
      <c r="J168" s="166"/>
      <c r="K168" s="165">
        <v>7</v>
      </c>
      <c r="L168" s="166">
        <f>K168*$E168</f>
        <v>192500</v>
      </c>
      <c r="M168" s="165"/>
      <c r="N168" s="166"/>
    </row>
    <row r="169" spans="1:14" s="109" customFormat="1" ht="12" customHeight="1" x14ac:dyDescent="0.2">
      <c r="A169" s="110" t="s">
        <v>1</v>
      </c>
      <c r="B169" s="111" t="s">
        <v>110</v>
      </c>
      <c r="C169" s="112"/>
      <c r="D169" s="113"/>
      <c r="E169" s="114"/>
      <c r="G169" s="165"/>
      <c r="H169" s="166"/>
      <c r="I169" s="165"/>
      <c r="J169" s="166"/>
      <c r="K169" s="165"/>
      <c r="L169" s="166"/>
      <c r="M169" s="166"/>
      <c r="N169" s="167"/>
    </row>
    <row r="170" spans="1:14" s="109" customFormat="1" ht="12" customHeight="1" x14ac:dyDescent="0.2">
      <c r="A170" s="115" t="s">
        <v>111</v>
      </c>
      <c r="B170" s="116" t="s">
        <v>112</v>
      </c>
      <c r="C170" s="117" t="s">
        <v>118</v>
      </c>
      <c r="D170" s="112" t="s">
        <v>2</v>
      </c>
      <c r="E170" s="114">
        <f>E171*0.2</f>
        <v>1300</v>
      </c>
      <c r="G170" s="165">
        <v>5</v>
      </c>
      <c r="H170" s="166">
        <f>G170*$E170</f>
        <v>6500</v>
      </c>
      <c r="I170" s="165"/>
      <c r="J170" s="166"/>
      <c r="K170" s="165">
        <v>26</v>
      </c>
      <c r="L170" s="166">
        <f>K170*$E170</f>
        <v>33800</v>
      </c>
      <c r="M170" s="166"/>
      <c r="N170" s="167"/>
    </row>
    <row r="171" spans="1:14" s="109" customFormat="1" ht="12" customHeight="1" x14ac:dyDescent="0.2">
      <c r="A171" s="115" t="s">
        <v>113</v>
      </c>
      <c r="B171" s="116" t="s">
        <v>114</v>
      </c>
      <c r="C171" s="117" t="s">
        <v>118</v>
      </c>
      <c r="D171" s="112" t="s">
        <v>2</v>
      </c>
      <c r="E171" s="114">
        <v>6500</v>
      </c>
      <c r="G171" s="165">
        <v>28.5</v>
      </c>
      <c r="H171" s="166">
        <f>G171*$E171</f>
        <v>185250</v>
      </c>
      <c r="I171" s="165"/>
      <c r="J171" s="166"/>
      <c r="K171" s="165">
        <v>29</v>
      </c>
      <c r="L171" s="166">
        <f>K171*$E171</f>
        <v>188500</v>
      </c>
      <c r="M171" s="166"/>
      <c r="N171" s="167"/>
    </row>
    <row r="172" spans="1:14" s="109" customFormat="1" ht="12" customHeight="1" x14ac:dyDescent="0.2">
      <c r="A172" s="110" t="s">
        <v>3</v>
      </c>
      <c r="B172" s="111" t="s">
        <v>115</v>
      </c>
      <c r="C172" s="118" t="s">
        <v>118</v>
      </c>
      <c r="D172" s="113"/>
      <c r="E172" s="114"/>
      <c r="G172" s="165"/>
      <c r="H172" s="166"/>
      <c r="I172" s="165"/>
      <c r="J172" s="166"/>
      <c r="K172" s="165"/>
      <c r="L172" s="166"/>
      <c r="M172" s="166"/>
      <c r="N172" s="167"/>
    </row>
    <row r="173" spans="1:14" s="109" customFormat="1" ht="12" customHeight="1" x14ac:dyDescent="0.2">
      <c r="A173" s="108" t="s">
        <v>111</v>
      </c>
      <c r="B173" s="119" t="s">
        <v>116</v>
      </c>
      <c r="C173" s="120"/>
      <c r="D173" s="112" t="s">
        <v>2</v>
      </c>
      <c r="E173" s="114">
        <v>12000</v>
      </c>
      <c r="G173" s="165">
        <v>1.25</v>
      </c>
      <c r="H173" s="166">
        <f>G173*$E173</f>
        <v>15000</v>
      </c>
      <c r="I173" s="165"/>
      <c r="J173" s="166"/>
      <c r="K173" s="165">
        <v>2</v>
      </c>
      <c r="L173" s="166">
        <f>K173*$E173</f>
        <v>24000</v>
      </c>
      <c r="M173" s="166"/>
      <c r="N173" s="167"/>
    </row>
    <row r="174" spans="1:14" s="109" customFormat="1" ht="12" customHeight="1" x14ac:dyDescent="0.2">
      <c r="A174" s="108" t="s">
        <v>113</v>
      </c>
      <c r="B174" s="116" t="s">
        <v>117</v>
      </c>
      <c r="C174" s="120"/>
      <c r="D174" s="112" t="s">
        <v>2</v>
      </c>
      <c r="E174" s="114">
        <v>12000</v>
      </c>
      <c r="G174" s="165">
        <v>7</v>
      </c>
      <c r="H174" s="166">
        <f>G174*$E174</f>
        <v>84000</v>
      </c>
      <c r="I174" s="165"/>
      <c r="J174" s="166"/>
      <c r="K174" s="165">
        <v>7</v>
      </c>
      <c r="L174" s="166">
        <f>K174*$E174</f>
        <v>84000</v>
      </c>
      <c r="M174" s="166"/>
      <c r="N174" s="167"/>
    </row>
    <row r="175" spans="1:14" x14ac:dyDescent="0.2">
      <c r="H175" s="144">
        <f>SUM(H1:H174)</f>
        <v>1478022.5</v>
      </c>
      <c r="J175" s="144">
        <f>SUM(J1:J174)</f>
        <v>148350</v>
      </c>
      <c r="L175" s="144">
        <f>SUM(L1:L174)</f>
        <v>1594325</v>
      </c>
      <c r="N175" s="144">
        <f>SUM(N1:N174)</f>
        <v>540357</v>
      </c>
    </row>
  </sheetData>
  <autoFilter ref="A1:N18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H56"/>
  <sheetViews>
    <sheetView tabSelected="1" view="pageBreakPreview" topLeftCell="A46" zoomScale="115" zoomScaleNormal="100" zoomScaleSheetLayoutView="115" workbookViewId="0">
      <selection activeCell="B51" sqref="B51:F51"/>
    </sheetView>
  </sheetViews>
  <sheetFormatPr defaultRowHeight="15" x14ac:dyDescent="0.25"/>
  <cols>
    <col min="1" max="1" width="5" customWidth="1"/>
    <col min="2" max="2" width="58.7109375" customWidth="1"/>
    <col min="8" max="8" width="9.140625" style="172"/>
  </cols>
  <sheetData>
    <row r="1" spans="1:6" x14ac:dyDescent="0.25">
      <c r="A1" s="13"/>
      <c r="B1" s="14" t="s">
        <v>0</v>
      </c>
      <c r="C1" s="13"/>
      <c r="D1" s="1"/>
      <c r="E1" s="174"/>
      <c r="F1" s="175"/>
    </row>
    <row r="2" spans="1:6" x14ac:dyDescent="0.25">
      <c r="A2" s="13"/>
      <c r="B2" s="14" t="s">
        <v>126</v>
      </c>
      <c r="C2" s="13"/>
      <c r="D2" s="1"/>
      <c r="E2" s="176"/>
      <c r="F2" s="177"/>
    </row>
    <row r="3" spans="1:6" x14ac:dyDescent="0.25">
      <c r="A3" s="13"/>
      <c r="B3" s="14"/>
      <c r="C3" s="15" t="s">
        <v>5</v>
      </c>
      <c r="D3" s="40" t="s">
        <v>56</v>
      </c>
      <c r="E3" s="178"/>
      <c r="F3" s="179" t="s">
        <v>7</v>
      </c>
    </row>
    <row r="4" spans="1:6" x14ac:dyDescent="0.25">
      <c r="A4" s="13"/>
      <c r="B4" s="14"/>
      <c r="C4" s="15"/>
      <c r="D4" s="2"/>
      <c r="E4" s="180"/>
      <c r="F4" s="181"/>
    </row>
    <row r="5" spans="1:6" x14ac:dyDescent="0.25">
      <c r="A5" s="6"/>
      <c r="B5" s="7" t="s">
        <v>36</v>
      </c>
      <c r="C5" s="15"/>
      <c r="D5" s="2"/>
      <c r="E5" s="180"/>
      <c r="F5" s="181"/>
    </row>
    <row r="6" spans="1:6" x14ac:dyDescent="0.25">
      <c r="A6" s="6"/>
      <c r="B6" s="7" t="s">
        <v>37</v>
      </c>
      <c r="C6" s="15"/>
      <c r="D6" s="2"/>
      <c r="E6" s="180"/>
      <c r="F6" s="181"/>
    </row>
    <row r="7" spans="1:6" ht="33.75" x14ac:dyDescent="0.25">
      <c r="A7" s="6"/>
      <c r="B7" s="7" t="s">
        <v>38</v>
      </c>
      <c r="C7" s="15"/>
      <c r="D7" s="2"/>
      <c r="E7" s="180"/>
      <c r="F7" s="181"/>
    </row>
    <row r="8" spans="1:6" ht="168.75" x14ac:dyDescent="0.25">
      <c r="A8" s="6"/>
      <c r="B8" s="7" t="s">
        <v>46</v>
      </c>
      <c r="C8" s="15"/>
      <c r="D8" s="2"/>
      <c r="E8" s="180"/>
      <c r="F8" s="181"/>
    </row>
    <row r="9" spans="1:6" x14ac:dyDescent="0.25">
      <c r="A9" s="6"/>
      <c r="B9" s="8"/>
      <c r="C9" s="15"/>
      <c r="D9" s="2"/>
      <c r="E9" s="180"/>
      <c r="F9" s="181"/>
    </row>
    <row r="10" spans="1:6" ht="22.5" x14ac:dyDescent="0.25">
      <c r="A10" s="9" t="s">
        <v>1</v>
      </c>
      <c r="B10" s="10" t="s">
        <v>39</v>
      </c>
      <c r="C10" s="15"/>
      <c r="D10" s="2"/>
      <c r="E10" s="180"/>
      <c r="F10" s="181"/>
    </row>
    <row r="11" spans="1:6" ht="22.5" x14ac:dyDescent="0.25">
      <c r="A11" s="9" t="s">
        <v>3</v>
      </c>
      <c r="B11" s="11" t="s">
        <v>40</v>
      </c>
      <c r="C11" s="15"/>
      <c r="D11" s="2"/>
      <c r="E11" s="180"/>
      <c r="F11" s="181"/>
    </row>
    <row r="12" spans="1:6" x14ac:dyDescent="0.25">
      <c r="A12" s="9" t="s">
        <v>4</v>
      </c>
      <c r="B12" s="11" t="s">
        <v>41</v>
      </c>
      <c r="C12" s="15"/>
      <c r="D12" s="2"/>
      <c r="E12" s="180"/>
      <c r="F12" s="181"/>
    </row>
    <row r="13" spans="1:6" ht="33.75" x14ac:dyDescent="0.25">
      <c r="A13" s="9" t="s">
        <v>42</v>
      </c>
      <c r="B13" s="11" t="s">
        <v>43</v>
      </c>
      <c r="C13" s="15"/>
      <c r="D13" s="2"/>
      <c r="E13" s="180"/>
      <c r="F13" s="181"/>
    </row>
    <row r="14" spans="1:6" x14ac:dyDescent="0.25">
      <c r="A14" s="9" t="s">
        <v>18</v>
      </c>
      <c r="B14" s="11" t="s">
        <v>44</v>
      </c>
      <c r="C14" s="15"/>
      <c r="D14" s="2"/>
      <c r="E14" s="180"/>
      <c r="F14" s="181"/>
    </row>
    <row r="15" spans="1:6" ht="33.75" x14ac:dyDescent="0.25">
      <c r="A15" s="9" t="s">
        <v>20</v>
      </c>
      <c r="B15" s="11" t="s">
        <v>45</v>
      </c>
      <c r="C15" s="15"/>
      <c r="D15" s="2"/>
      <c r="E15" s="180"/>
      <c r="F15" s="181"/>
    </row>
    <row r="16" spans="1:6" x14ac:dyDescent="0.25">
      <c r="A16" s="13"/>
      <c r="B16" s="14"/>
      <c r="C16" s="15"/>
      <c r="D16" s="2"/>
      <c r="E16" s="180"/>
      <c r="F16" s="181"/>
    </row>
    <row r="17" spans="1:7" x14ac:dyDescent="0.25">
      <c r="A17" s="13"/>
      <c r="B17" s="17"/>
      <c r="C17" s="1"/>
      <c r="D17" s="5"/>
      <c r="E17" s="182"/>
      <c r="F17" s="181"/>
    </row>
    <row r="18" spans="1:7" x14ac:dyDescent="0.25">
      <c r="A18" s="18" t="s">
        <v>123</v>
      </c>
      <c r="B18" s="19" t="s">
        <v>127</v>
      </c>
      <c r="C18" s="19"/>
      <c r="D18" s="19"/>
      <c r="E18" s="19"/>
      <c r="F18" s="19"/>
      <c r="G18" s="19"/>
    </row>
    <row r="19" spans="1:7" x14ac:dyDescent="0.25">
      <c r="A19" s="13"/>
      <c r="B19" s="20"/>
      <c r="C19" s="1"/>
      <c r="D19" s="1"/>
      <c r="E19" s="182"/>
      <c r="F19" s="183"/>
    </row>
    <row r="20" spans="1:7" x14ac:dyDescent="0.25">
      <c r="A20" s="184">
        <v>1</v>
      </c>
      <c r="B20" s="17" t="s">
        <v>128</v>
      </c>
      <c r="C20" s="1"/>
      <c r="D20" s="1"/>
      <c r="E20" s="182"/>
      <c r="F20" s="183"/>
      <c r="G20" s="185"/>
    </row>
    <row r="21" spans="1:7" x14ac:dyDescent="0.25">
      <c r="A21" s="184"/>
      <c r="B21" s="17"/>
      <c r="C21" s="1"/>
      <c r="D21" s="1"/>
      <c r="E21" s="182"/>
      <c r="F21" s="183"/>
      <c r="G21" s="185"/>
    </row>
    <row r="22" spans="1:7" ht="81.75" customHeight="1" x14ac:dyDescent="0.25">
      <c r="A22" s="21" t="s">
        <v>129</v>
      </c>
      <c r="B22" s="173" t="s">
        <v>130</v>
      </c>
      <c r="C22" s="23" t="s">
        <v>2</v>
      </c>
      <c r="D22" s="4">
        <v>160</v>
      </c>
      <c r="E22" s="182"/>
      <c r="F22" s="183">
        <f>D22*E22</f>
        <v>0</v>
      </c>
      <c r="G22" s="185"/>
    </row>
    <row r="23" spans="1:7" x14ac:dyDescent="0.25">
      <c r="A23" s="21"/>
      <c r="B23" s="173"/>
      <c r="C23" s="23"/>
      <c r="D23" s="4"/>
      <c r="E23" s="182"/>
      <c r="F23" s="183"/>
      <c r="G23" s="185"/>
    </row>
    <row r="24" spans="1:7" x14ac:dyDescent="0.25">
      <c r="A24" s="186">
        <v>2</v>
      </c>
      <c r="B24" s="187" t="s">
        <v>131</v>
      </c>
      <c r="C24" s="3"/>
      <c r="D24" s="1"/>
      <c r="E24" s="188"/>
      <c r="F24" s="189"/>
      <c r="G24" s="185"/>
    </row>
    <row r="25" spans="1:7" ht="15" customHeight="1" x14ac:dyDescent="0.25">
      <c r="A25" s="21"/>
      <c r="B25" s="35"/>
      <c r="C25" s="3"/>
      <c r="D25" s="1"/>
      <c r="E25" s="188"/>
      <c r="F25" s="189"/>
      <c r="G25" s="185"/>
    </row>
    <row r="26" spans="1:7" ht="67.5" x14ac:dyDescent="0.25">
      <c r="A26" s="21" t="s">
        <v>132</v>
      </c>
      <c r="B26" s="173" t="s">
        <v>133</v>
      </c>
      <c r="C26" s="23" t="s">
        <v>2</v>
      </c>
      <c r="D26" s="4">
        <v>220</v>
      </c>
      <c r="E26" s="182"/>
      <c r="F26" s="183">
        <f>D26*E26</f>
        <v>0</v>
      </c>
      <c r="G26" s="185"/>
    </row>
    <row r="27" spans="1:7" x14ac:dyDescent="0.25">
      <c r="A27" s="21"/>
      <c r="B27" s="173"/>
      <c r="C27" s="23"/>
      <c r="D27" s="4"/>
      <c r="E27" s="182"/>
      <c r="F27" s="183"/>
      <c r="G27" s="185"/>
    </row>
    <row r="28" spans="1:7" ht="78.75" x14ac:dyDescent="0.25">
      <c r="A28" s="21" t="s">
        <v>134</v>
      </c>
      <c r="B28" s="173" t="s">
        <v>135</v>
      </c>
      <c r="C28" s="23" t="s">
        <v>2</v>
      </c>
      <c r="D28" s="4">
        <v>110</v>
      </c>
      <c r="E28" s="182"/>
      <c r="F28" s="183">
        <f>D28*E28</f>
        <v>0</v>
      </c>
      <c r="G28" s="185"/>
    </row>
    <row r="29" spans="1:7" x14ac:dyDescent="0.25">
      <c r="A29" s="185"/>
      <c r="B29" s="35"/>
      <c r="C29" s="23"/>
      <c r="D29" s="4"/>
      <c r="E29" s="182"/>
      <c r="F29" s="183"/>
      <c r="G29" s="185"/>
    </row>
    <row r="30" spans="1:7" ht="78.75" x14ac:dyDescent="0.25">
      <c r="A30" s="190">
        <v>3</v>
      </c>
      <c r="B30" s="173" t="s">
        <v>136</v>
      </c>
      <c r="C30" s="23" t="s">
        <v>2</v>
      </c>
      <c r="D30" s="4">
        <v>140</v>
      </c>
      <c r="E30" s="182"/>
      <c r="F30" s="183">
        <f>D30*E30</f>
        <v>0</v>
      </c>
      <c r="G30" s="185"/>
    </row>
    <row r="31" spans="1:7" x14ac:dyDescent="0.25">
      <c r="A31" s="21"/>
      <c r="B31" s="173"/>
      <c r="C31" s="23"/>
      <c r="D31" s="4"/>
      <c r="E31" s="182"/>
      <c r="F31" s="183"/>
      <c r="G31" s="185"/>
    </row>
    <row r="32" spans="1:7" ht="67.5" x14ac:dyDescent="0.25">
      <c r="A32" s="190">
        <v>4</v>
      </c>
      <c r="B32" s="191" t="s">
        <v>137</v>
      </c>
      <c r="C32" s="23" t="s">
        <v>124</v>
      </c>
      <c r="D32" s="4">
        <v>42</v>
      </c>
      <c r="E32" s="182"/>
      <c r="F32" s="183">
        <f>D32*E32</f>
        <v>0</v>
      </c>
      <c r="G32" s="185"/>
    </row>
    <row r="33" spans="1:7" x14ac:dyDescent="0.25">
      <c r="A33" s="190"/>
      <c r="B33" s="191"/>
      <c r="C33" s="23"/>
      <c r="D33" s="4"/>
      <c r="E33" s="182"/>
      <c r="F33" s="183"/>
      <c r="G33" s="185"/>
    </row>
    <row r="34" spans="1:7" ht="78.75" x14ac:dyDescent="0.25">
      <c r="A34" s="190">
        <v>5</v>
      </c>
      <c r="B34" s="191" t="s">
        <v>138</v>
      </c>
      <c r="C34" s="23" t="s">
        <v>125</v>
      </c>
      <c r="D34" s="4">
        <v>4</v>
      </c>
      <c r="E34" s="182"/>
      <c r="F34" s="183">
        <f>D34*E34</f>
        <v>0</v>
      </c>
      <c r="G34" s="185"/>
    </row>
    <row r="35" spans="1:7" x14ac:dyDescent="0.25">
      <c r="A35" s="190"/>
      <c r="B35" s="173"/>
      <c r="C35" s="23"/>
      <c r="D35" s="4"/>
      <c r="E35" s="182"/>
      <c r="F35" s="183"/>
      <c r="G35" s="185"/>
    </row>
    <row r="36" spans="1:7" ht="69.75" customHeight="1" x14ac:dyDescent="0.25">
      <c r="A36" s="190">
        <v>6</v>
      </c>
      <c r="B36" s="191" t="s">
        <v>139</v>
      </c>
      <c r="C36" s="23" t="s">
        <v>124</v>
      </c>
      <c r="D36" s="4">
        <v>60</v>
      </c>
      <c r="E36" s="182"/>
      <c r="F36" s="183">
        <f>D36*E36</f>
        <v>0</v>
      </c>
      <c r="G36" s="185"/>
    </row>
    <row r="37" spans="1:7" x14ac:dyDescent="0.25">
      <c r="A37" s="190"/>
      <c r="B37" s="173"/>
      <c r="C37" s="23"/>
      <c r="D37" s="4"/>
      <c r="E37" s="182"/>
      <c r="F37" s="183"/>
      <c r="G37" s="185"/>
    </row>
    <row r="38" spans="1:7" ht="22.5" x14ac:dyDescent="0.25">
      <c r="A38" s="190">
        <v>7</v>
      </c>
      <c r="B38" s="191" t="s">
        <v>140</v>
      </c>
      <c r="C38" s="23"/>
      <c r="D38" s="4"/>
      <c r="E38" s="182"/>
      <c r="F38" s="183"/>
      <c r="G38" s="185"/>
    </row>
    <row r="39" spans="1:7" x14ac:dyDescent="0.25">
      <c r="A39" s="190"/>
      <c r="B39" s="173"/>
      <c r="C39" s="23"/>
      <c r="D39" s="4"/>
      <c r="E39" s="182"/>
      <c r="F39" s="183"/>
      <c r="G39" s="185"/>
    </row>
    <row r="40" spans="1:7" ht="33.75" x14ac:dyDescent="0.25">
      <c r="A40" s="190" t="s">
        <v>141</v>
      </c>
      <c r="B40" s="173" t="s">
        <v>142</v>
      </c>
      <c r="C40" s="23" t="s">
        <v>125</v>
      </c>
      <c r="D40" s="4">
        <v>6</v>
      </c>
      <c r="E40" s="182"/>
      <c r="F40" s="183">
        <f>D40*E40</f>
        <v>0</v>
      </c>
      <c r="G40" s="185"/>
    </row>
    <row r="41" spans="1:7" x14ac:dyDescent="0.25">
      <c r="A41" s="190"/>
      <c r="B41" s="173"/>
      <c r="C41" s="23"/>
      <c r="D41" s="4"/>
      <c r="E41" s="182"/>
      <c r="F41" s="183"/>
      <c r="G41" s="185"/>
    </row>
    <row r="42" spans="1:7" ht="45" x14ac:dyDescent="0.25">
      <c r="A42" s="190" t="s">
        <v>143</v>
      </c>
      <c r="B42" s="173" t="s">
        <v>144</v>
      </c>
      <c r="C42" s="23" t="s">
        <v>125</v>
      </c>
      <c r="D42" s="4">
        <v>6</v>
      </c>
      <c r="E42" s="182"/>
      <c r="F42" s="183">
        <f>D42*E42</f>
        <v>0</v>
      </c>
      <c r="G42" s="185"/>
    </row>
    <row r="43" spans="1:7" ht="15.75" customHeight="1" x14ac:dyDescent="0.25">
      <c r="A43" s="190"/>
      <c r="B43" s="173"/>
      <c r="C43" s="23"/>
      <c r="D43" s="4"/>
      <c r="E43" s="182"/>
      <c r="F43" s="183"/>
      <c r="G43" s="185"/>
    </row>
    <row r="44" spans="1:7" ht="90" x14ac:dyDescent="0.25">
      <c r="A44" s="190">
        <v>8</v>
      </c>
      <c r="B44" s="191" t="s">
        <v>145</v>
      </c>
      <c r="C44" s="23" t="s">
        <v>2</v>
      </c>
      <c r="D44" s="4">
        <v>256</v>
      </c>
      <c r="E44" s="182"/>
      <c r="F44" s="183">
        <f>D44*E44</f>
        <v>0</v>
      </c>
      <c r="G44" s="185"/>
    </row>
    <row r="45" spans="1:7" x14ac:dyDescent="0.25">
      <c r="A45" s="190"/>
      <c r="B45" s="173"/>
      <c r="C45" s="23"/>
      <c r="D45" s="4"/>
      <c r="E45" s="182"/>
      <c r="F45" s="183"/>
      <c r="G45" s="185"/>
    </row>
    <row r="46" spans="1:7" ht="56.25" x14ac:dyDescent="0.25">
      <c r="A46" s="190">
        <v>9</v>
      </c>
      <c r="B46" s="191" t="s">
        <v>146</v>
      </c>
      <c r="C46" s="23" t="s">
        <v>125</v>
      </c>
      <c r="D46" s="4">
        <v>4</v>
      </c>
      <c r="E46" s="182"/>
      <c r="F46" s="183">
        <f>D46*E46</f>
        <v>0</v>
      </c>
      <c r="G46" s="185"/>
    </row>
    <row r="47" spans="1:7" x14ac:dyDescent="0.25">
      <c r="A47" s="190"/>
      <c r="B47" s="173"/>
      <c r="C47" s="23"/>
      <c r="D47" s="4"/>
      <c r="E47" s="182"/>
      <c r="F47" s="183"/>
      <c r="G47" s="185"/>
    </row>
    <row r="48" spans="1:7" ht="101.25" x14ac:dyDescent="0.25">
      <c r="A48" s="190">
        <v>10</v>
      </c>
      <c r="B48" s="191" t="s">
        <v>147</v>
      </c>
      <c r="C48" s="23" t="s">
        <v>2</v>
      </c>
      <c r="D48" s="4">
        <v>80</v>
      </c>
      <c r="E48" s="182"/>
      <c r="F48" s="183">
        <f>D48*E48</f>
        <v>0</v>
      </c>
      <c r="G48" s="185"/>
    </row>
    <row r="49" spans="1:7" x14ac:dyDescent="0.25">
      <c r="A49" s="171"/>
      <c r="B49" s="192"/>
      <c r="C49" s="169"/>
      <c r="D49" s="170"/>
      <c r="E49" s="182"/>
      <c r="F49" s="183"/>
      <c r="G49" s="193"/>
    </row>
    <row r="50" spans="1:7" ht="17.25" customHeight="1" x14ac:dyDescent="0.25">
      <c r="A50" s="21"/>
      <c r="B50" s="173"/>
      <c r="C50" s="23"/>
      <c r="D50" s="4"/>
      <c r="E50" s="194"/>
      <c r="F50" s="194"/>
      <c r="G50" s="185"/>
    </row>
    <row r="51" spans="1:7" ht="16.5" customHeight="1" x14ac:dyDescent="0.25">
      <c r="A51" s="21"/>
      <c r="B51" s="17" t="s">
        <v>148</v>
      </c>
      <c r="C51" s="1"/>
      <c r="D51" s="5"/>
      <c r="E51" s="126"/>
      <c r="F51" s="168">
        <f>SUM(F22:F50)</f>
        <v>0</v>
      </c>
    </row>
    <row r="53" spans="1:7" ht="16.5" customHeight="1" x14ac:dyDescent="0.25">
      <c r="A53" s="21"/>
    </row>
    <row r="54" spans="1:7" x14ac:dyDescent="0.25">
      <c r="A54" s="30"/>
    </row>
    <row r="55" spans="1:7" x14ac:dyDescent="0.25">
      <c r="A55" s="31"/>
    </row>
    <row r="56" spans="1:7" x14ac:dyDescent="0.25">
      <c r="A56" s="1"/>
    </row>
  </sheetData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ATP</vt:lpstr>
      <vt:lpstr>ATP!Print_Area</vt:lpstr>
    </vt:vector>
  </TitlesOfParts>
  <Company>Istraturist Umag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Vučinić</dc:creator>
  <cp:lastModifiedBy>Tihana Pribac</cp:lastModifiedBy>
  <cp:lastPrinted>2022-10-07T06:43:34Z</cp:lastPrinted>
  <dcterms:created xsi:type="dcterms:W3CDTF">2017-12-06T08:44:36Z</dcterms:created>
  <dcterms:modified xsi:type="dcterms:W3CDTF">2022-11-09T13:47:42Z</dcterms:modified>
</cp:coreProperties>
</file>