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Komercijalno financijski uvjeti" sheetId="2" r:id="rId1"/>
    <sheet name="Troskovnik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<sst xmlns="http://schemas.openxmlformats.org/spreadsheetml/2006/main" count="143" uniqueCount="121">
  <si>
    <t>POREČ</t>
  </si>
  <si>
    <t>UMAG</t>
  </si>
  <si>
    <t>ZAJEDNIČKI TROŠAK</t>
  </si>
  <si>
    <t>G</t>
  </si>
  <si>
    <t>P</t>
  </si>
  <si>
    <t>A</t>
  </si>
  <si>
    <t>Naziv</t>
  </si>
  <si>
    <t>Opis</t>
  </si>
  <si>
    <t>Model</t>
  </si>
  <si>
    <t>JM</t>
  </si>
  <si>
    <t>TIP</t>
  </si>
  <si>
    <t>JC</t>
  </si>
  <si>
    <t>21 - PJ LAGUNA ALBATROS</t>
  </si>
  <si>
    <t>22 - PJ APP VILLE ASTRA</t>
  </si>
  <si>
    <t>24 - PJ AC BIJELA UVALA</t>
  </si>
  <si>
    <t>34 - PJ LAGUNA ISTRA</t>
  </si>
  <si>
    <t>42 - PJ LAGUNA PARENTIUM</t>
  </si>
  <si>
    <t>51 - PJ LAGUNA GALIJOT</t>
  </si>
  <si>
    <t>52 - PJ LAGUNA BELLEVUE</t>
  </si>
  <si>
    <t>61 - PJ LAGUNA MATERADA</t>
  </si>
  <si>
    <t>62 - PJ LAGUNA PARK</t>
  </si>
  <si>
    <t>63 - PJ AC ULIKA</t>
  </si>
  <si>
    <t>65 - PJ GH BONAVIA</t>
  </si>
  <si>
    <t>12 - PJ AC PARK UMAG</t>
  </si>
  <si>
    <t>14 - PJ AC STELLA MARIS</t>
  </si>
  <si>
    <t>46 - PJ UMAG</t>
  </si>
  <si>
    <t>48 - PJ ADRIATIC</t>
  </si>
  <si>
    <t>54 - PJ TN POLYNESIA</t>
  </si>
  <si>
    <t>55 - PJ TN STELLA MARIS</t>
  </si>
  <si>
    <t>56 - PJ TN SAVUDRIJA</t>
  </si>
  <si>
    <t>955 - Odjel računovodstva - Ured likvidatura</t>
  </si>
  <si>
    <t>999 - ZT Sektora za ljudske resurse - Bijela Uvala</t>
  </si>
  <si>
    <t>999 - ZT Sektora za ljudske resurse - Kanegra</t>
  </si>
  <si>
    <t>999 - ZT Sektora za ljudske resurse - Park Umag</t>
  </si>
  <si>
    <t>Aparat za filter kavu i čaj</t>
  </si>
  <si>
    <t>termo posuda, automatsko isključivanje, dvodjelni odvojivi nosač filtera, vanjski pokazivač razine vode, kapacitet 8 šalica ili 1000 ml, snaga: 800 W</t>
  </si>
  <si>
    <t>FIRST Austrija FA-5465; VIVAX HOME CM-0812 F</t>
  </si>
  <si>
    <t>kom</t>
  </si>
  <si>
    <t>SI</t>
  </si>
  <si>
    <t>Kuhalo za vodu (za čaj), električno 1,7 lit</t>
  </si>
  <si>
    <t>Zapremnina posude: 1,7 l , Automatsko isključivanje kod točke vrenja , Odvojiv filter za kamenac , Indikator razine vode , Zaštita od isušivanja</t>
  </si>
  <si>
    <t>Gorenje K17W</t>
  </si>
  <si>
    <t>Glačalo, 2000 W, parno</t>
  </si>
  <si>
    <t>Površina za glačanje:keramička , mlaz pare: da, neprestani mlaz pare: 25 g/min, funkcija za zaustavljanje kapanja: da, Kapacitet rezervoara za vodu: 0,20 L, Ispuštanje pare na mah: 90 g/min</t>
  </si>
  <si>
    <t>Philips, GC 1028</t>
  </si>
  <si>
    <t>Glačalo 220 V na paru kućno</t>
  </si>
  <si>
    <t>Snaga: 2400 W ; Automatsko isključivanje ; Fini vrh za precizno glačanje , Ergonomski dizajn , Podloga za glačanje: Perfect Glide , Ispust pare na mah: 35 g/min , Ispuštanje pare na mah: 90 g/min , Kapacitet rezervoara za vodu: 0,35 L , Sustav protiv nakupljanja vodenog kamenca , Sustav protiv kapanja , Gumirana ručka</t>
  </si>
  <si>
    <t>Gorenje SIT 2400CEL</t>
  </si>
  <si>
    <t>Daska za glačanje 120 x 45 cm</t>
  </si>
  <si>
    <t>Dodatna stabilnost: konstruk. s dvostrukim nogama sa zaštitom protiv klizanja ; Prilagodba visine: 70 - 94 cm ; Postavljanje visine: 6 postavke. Stabilna ploča i noge.</t>
  </si>
  <si>
    <t>PHILIPS GC220/05</t>
  </si>
  <si>
    <t>Grijalica - termo konvektor</t>
  </si>
  <si>
    <t>Snaga 2000W ; zaštita protiv pregrijavanja ; turbo funkcija ; termostat ; 3 jačine grijanja ; Dimenzije : ŠxVxD 59,5x20,0x42,0 cm</t>
  </si>
  <si>
    <t xml:space="preserve">VIVAX HOME CH-2004 F </t>
  </si>
  <si>
    <t>Termometar</t>
  </si>
  <si>
    <t>za hladnjak/frižider
Katakteristike;
- Opseg mjerenja: -40 C do +70 C,- Vlažnost: 10-90%
- Točnost mjerenja: +- 1 C / vlažnost 5%, - Rezolucija očitanja: 0.1 C, - Dimenzije jedinice: 47*28*14mm
-Težina: 22g, -Napajanje: 2 x 1.5V LR44 baterija (uključene)</t>
  </si>
  <si>
    <t>(blank)</t>
  </si>
  <si>
    <t>Daska za glačanje 120 x 40 cm</t>
  </si>
  <si>
    <t>čvrsta</t>
  </si>
  <si>
    <t>Oštrač noževa električni</t>
  </si>
  <si>
    <t>tipa ZILAN ZLN2168</t>
  </si>
  <si>
    <t>Toster - preklopni apartmanski</t>
  </si>
  <si>
    <t>Snaga 750 W, fiksna grill rešetka, neljepljiva površina, svjetlosni indikator rada, boja bijela.</t>
  </si>
  <si>
    <t>Vivax, TS-7503WH</t>
  </si>
  <si>
    <t>Ventilator samostojeći ELIT F-16</t>
  </si>
  <si>
    <t>Promjer ventilatora 40 cm, 3 brzine rada, 12-milimetarski motor od bakra, tihi rad motora, mogućnost rotacije ventilatora za 90°, sigurnosna mreža, snaga 50 W.</t>
  </si>
  <si>
    <t>ELIT F-16</t>
  </si>
  <si>
    <t xml:space="preserve">IZJAVA O PRIHVAĆANJU KOMERCIJALNO-FINANCIJSKIH UVJETA </t>
  </si>
  <si>
    <t>Mali kućanski aparati</t>
  </si>
  <si>
    <t>1.</t>
  </si>
  <si>
    <t>Naziv ponuditelja:</t>
  </si>
  <si>
    <t>2.</t>
  </si>
  <si>
    <t>Adresa ponuditelja:</t>
  </si>
  <si>
    <t>3.</t>
  </si>
  <si>
    <t>Mjesto:</t>
  </si>
  <si>
    <t>4.</t>
  </si>
  <si>
    <t>Poštanski broj:</t>
  </si>
  <si>
    <t>5.</t>
  </si>
  <si>
    <t>Ime i prezime kontakt osobe:</t>
  </si>
  <si>
    <t>6.</t>
  </si>
  <si>
    <t>Telefon:</t>
  </si>
  <si>
    <t>7.</t>
  </si>
  <si>
    <t xml:space="preserve">Fax: </t>
  </si>
  <si>
    <t>8.</t>
  </si>
  <si>
    <t>E-mail:</t>
  </si>
  <si>
    <t>9.</t>
  </si>
  <si>
    <t>Cijene formirane neto (možebitini osnovni rabat treba biti ukalkuliran u jediničnu cijenu).</t>
  </si>
  <si>
    <t>Ponuđena cijena je fiksna i nepromjenjiva te uključuje sve eventualne troškove koji bi teretili eventualnu kupnju proizvoda (npr., ali bez ograničenja, trošak prijevoza i isporuke, trošak carine, trošak otpreme, i sl.).</t>
  </si>
  <si>
    <t>10.</t>
  </si>
  <si>
    <t>Rok plaćanja</t>
  </si>
  <si>
    <t>20% (uključen PDV) - 30 (trideset)  dana od isporuke</t>
  </si>
  <si>
    <t xml:space="preserve">80% (uključen PDV) - 60 (šezdeset) dana od isporuke </t>
  </si>
  <si>
    <t>11.</t>
  </si>
  <si>
    <t>Isporuka i dokumentacija (otpremnice, računi...) ispostavlja se za svako mjesto troška posebno.</t>
  </si>
  <si>
    <t>12.</t>
  </si>
  <si>
    <t>Navedite rok isporuke od potpisa ugovora (dani):</t>
  </si>
  <si>
    <t>13.</t>
  </si>
  <si>
    <t>14.</t>
  </si>
  <si>
    <t>Kupac može robu (predmet ovog nadmetanja) ugovoriti s jednim ili više ponuditelja unutar navedenih</t>
  </si>
  <si>
    <t>robnih skupina, podskupina ili krajnjih artikala.</t>
  </si>
  <si>
    <t>15.</t>
  </si>
  <si>
    <t>Ponuditelj se po pozivu Kupca obavezuje dostaviti ponuđeni uzorak u roku od 7 dana.</t>
  </si>
  <si>
    <t>16.</t>
  </si>
  <si>
    <t>Količine su okvirne te mogu prilikom ugovaranja varirati za +/- 10%</t>
  </si>
  <si>
    <t>REKAPITULACIJA PONUDE br.:</t>
  </si>
  <si>
    <t xml:space="preserve">Napomena: </t>
  </si>
  <si>
    <t>Razmatranje ponude Ponuditelja uvjetovano je urednim ispunjenjem ove izjave.</t>
  </si>
  <si>
    <t>Datum</t>
  </si>
  <si>
    <t>NAPOMENA:</t>
  </si>
  <si>
    <t>Ponuditelj ispunjava isključivo osjenčana polja u pripadajućem troškovniku (naziv artikla koji nudi i jediničlnu cijenu).</t>
  </si>
  <si>
    <t>UKOLIKO PONUDITELJ NE ISPUNI TROŠKOVNIK SUKLADNO NAVEDENIM UPUTAMA PONUDA SE NEĆE UZETI U RAZMATRANJE!!!</t>
  </si>
  <si>
    <t>Jedinične cijene iskazuju se u kunama, bez PDV-a, EUR potrošno mjesto - istovareno</t>
  </si>
  <si>
    <t>Sve cijene su u EUR bez PDV-a, FCO skladište Kupca</t>
  </si>
  <si>
    <t>Ponuda/Troškovnik: Sitan Inventar - Mali kućanski aparati</t>
  </si>
  <si>
    <t>PONUĐENI MODEL</t>
  </si>
  <si>
    <t>UKUPNO KOLIČINA</t>
  </si>
  <si>
    <t>CIJENA</t>
  </si>
  <si>
    <t>IZNOS</t>
  </si>
  <si>
    <t>UKUPNO</t>
  </si>
  <si>
    <t>R. Br.</t>
  </si>
  <si>
    <t>Valjanost ponude je minimalno 45 dana od datuma roka dostave iz nadmetanja.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</si>
</sst>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49" fontId="4" fillId="0" borderId="0" xfId="20" applyNumberFormat="1" applyFont="1" applyAlignment="1" applyProtection="1">
      <alignment horizontal="left" vertical="top"/>
      <protection/>
    </xf>
    <xf numFmtId="0" fontId="4" fillId="0" borderId="0" xfId="20" applyFont="1" applyAlignment="1" applyProtection="1">
      <alignment horizontal="left" vertical="top"/>
      <protection/>
    </xf>
    <xf numFmtId="0" fontId="5" fillId="0" borderId="0" xfId="20" applyFont="1" applyAlignment="1" applyProtection="1">
      <alignment vertical="top"/>
      <protection/>
    </xf>
    <xf numFmtId="0" fontId="6" fillId="0" borderId="0" xfId="20" applyFont="1" applyAlignment="1" applyProtection="1">
      <alignment horizontal="center" vertical="top" wrapText="1"/>
      <protection/>
    </xf>
    <xf numFmtId="3" fontId="6" fillId="0" borderId="0" xfId="20" applyNumberFormat="1" applyFont="1" applyAlignment="1" applyProtection="1">
      <alignment horizontal="center" vertical="top"/>
      <protection/>
    </xf>
    <xf numFmtId="0" fontId="1" fillId="0" borderId="0" xfId="21">
      <alignment/>
      <protection/>
    </xf>
    <xf numFmtId="0" fontId="4" fillId="0" borderId="0" xfId="20" applyFont="1" applyFill="1" applyAlignment="1" applyProtection="1">
      <alignment horizontal="center" vertical="top" wrapText="1"/>
      <protection/>
    </xf>
    <xf numFmtId="0" fontId="4" fillId="0" borderId="0" xfId="20" applyFont="1" applyAlignment="1" applyProtection="1">
      <alignment horizontal="center" vertical="top"/>
      <protection/>
    </xf>
    <xf numFmtId="0" fontId="6" fillId="0" borderId="0" xfId="20" applyFont="1" applyAlignment="1" applyProtection="1">
      <alignment vertical="top"/>
      <protection/>
    </xf>
    <xf numFmtId="0" fontId="4" fillId="0" borderId="0" xfId="20" applyFont="1" applyBorder="1" applyAlignment="1" applyProtection="1">
      <alignment horizontal="center" vertical="top"/>
      <protection/>
    </xf>
    <xf numFmtId="0" fontId="6" fillId="0" borderId="0" xfId="20" applyFont="1" applyAlignment="1" applyProtection="1">
      <alignment vertical="top" wrapText="1"/>
      <protection/>
    </xf>
    <xf numFmtId="3" fontId="6" fillId="0" borderId="0" xfId="20" applyNumberFormat="1" applyFont="1" applyAlignment="1" applyProtection="1">
      <alignment vertical="top"/>
      <protection/>
    </xf>
    <xf numFmtId="0" fontId="4" fillId="0" borderId="0" xfId="20" applyFont="1" applyAlignment="1" applyProtection="1">
      <alignment horizontal="right" vertical="top"/>
      <protection/>
    </xf>
    <xf numFmtId="0" fontId="6" fillId="2" borderId="1" xfId="20" applyFont="1" applyFill="1" applyBorder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top"/>
      <protection/>
    </xf>
    <xf numFmtId="0" fontId="6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/>
      <protection/>
    </xf>
    <xf numFmtId="0" fontId="4" fillId="2" borderId="2" xfId="20" applyFont="1" applyFill="1" applyBorder="1" applyAlignment="1" applyProtection="1">
      <alignment vertical="top"/>
      <protection/>
    </xf>
    <xf numFmtId="0" fontId="7" fillId="0" borderId="0" xfId="20" applyFont="1" applyAlignment="1" applyProtection="1">
      <alignment horizontal="left" vertical="top"/>
      <protection/>
    </xf>
    <xf numFmtId="0" fontId="4" fillId="2" borderId="3" xfId="20" applyFont="1" applyFill="1" applyBorder="1" applyAlignment="1" applyProtection="1">
      <alignment vertical="top"/>
      <protection/>
    </xf>
    <xf numFmtId="0" fontId="4" fillId="0" borderId="0" xfId="20" applyFont="1" applyAlignment="1" applyProtection="1">
      <alignment horizontal="left" vertical="top" wrapText="1"/>
      <protection/>
    </xf>
    <xf numFmtId="49" fontId="4" fillId="0" borderId="0" xfId="21" applyNumberFormat="1" applyFont="1" applyProtection="1">
      <alignment/>
      <protection/>
    </xf>
    <xf numFmtId="49" fontId="6" fillId="0" borderId="0" xfId="21" applyNumberFormat="1" applyFont="1" applyProtection="1">
      <alignment/>
      <protection/>
    </xf>
    <xf numFmtId="3" fontId="6" fillId="0" borderId="0" xfId="20" applyNumberFormat="1" applyFont="1" applyBorder="1" applyAlignment="1" applyProtection="1">
      <alignment vertical="top"/>
      <protection/>
    </xf>
    <xf numFmtId="4" fontId="6" fillId="2" borderId="1" xfId="20" applyNumberFormat="1" applyFont="1" applyFill="1" applyBorder="1" applyAlignment="1" applyProtection="1">
      <alignment vertical="top"/>
      <protection/>
    </xf>
    <xf numFmtId="0" fontId="5" fillId="0" borderId="0" xfId="20" applyFont="1" applyBorder="1" applyAlignment="1" applyProtection="1">
      <alignment vertical="top"/>
      <protection/>
    </xf>
    <xf numFmtId="0" fontId="6" fillId="0" borderId="0" xfId="20" applyFont="1" applyFill="1" applyAlignment="1" applyProtection="1">
      <alignment horizontal="left" vertical="top"/>
      <protection/>
    </xf>
    <xf numFmtId="0" fontId="4" fillId="0" borderId="0" xfId="20" applyFont="1" applyFill="1" applyBorder="1" applyAlignment="1" applyProtection="1">
      <alignment horizontal="right" vertical="top"/>
      <protection/>
    </xf>
    <xf numFmtId="0" fontId="4" fillId="0" borderId="0" xfId="20" applyNumberFormat="1" applyFont="1" applyFill="1" applyBorder="1" applyAlignment="1" applyProtection="1">
      <alignment horizontal="center" vertical="top" wrapText="1"/>
      <protection/>
    </xf>
    <xf numFmtId="0" fontId="4" fillId="0" borderId="0" xfId="20" applyFont="1" applyBorder="1" applyAlignment="1" applyProtection="1">
      <alignment horizontal="right" vertical="top"/>
      <protection/>
    </xf>
    <xf numFmtId="49" fontId="4" fillId="0" borderId="0" xfId="20" applyNumberFormat="1" applyFont="1" applyBorder="1" applyAlignment="1" applyProtection="1">
      <alignment vertical="top"/>
      <protection/>
    </xf>
    <xf numFmtId="0" fontId="6" fillId="0" borderId="0" xfId="20" applyFont="1" applyBorder="1" applyAlignment="1" applyProtection="1">
      <alignment vertical="top" wrapText="1"/>
      <protection/>
    </xf>
    <xf numFmtId="0" fontId="6" fillId="0" borderId="0" xfId="20" applyFont="1" applyBorder="1" applyAlignment="1" applyProtection="1">
      <alignment vertical="top"/>
      <protection/>
    </xf>
    <xf numFmtId="0" fontId="4" fillId="0" borderId="0" xfId="20" applyFont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vertical="top"/>
      <protection locked="0"/>
    </xf>
    <xf numFmtId="0" fontId="4" fillId="0" borderId="0" xfId="20" applyFont="1" applyBorder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vertical="top" wrapText="1"/>
      <protection/>
    </xf>
    <xf numFmtId="3" fontId="4" fillId="2" borderId="1" xfId="20" applyNumberFormat="1" applyFont="1" applyFill="1" applyBorder="1" applyAlignment="1" applyProtection="1">
      <alignment vertical="top"/>
      <protection locked="0"/>
    </xf>
    <xf numFmtId="0" fontId="5" fillId="0" borderId="0" xfId="20" applyFont="1" applyAlignment="1" applyProtection="1">
      <alignment vertical="top"/>
      <protection locked="0"/>
    </xf>
    <xf numFmtId="0" fontId="8" fillId="0" borderId="0" xfId="20" applyFont="1" applyAlignment="1" applyProtection="1">
      <alignment vertical="top"/>
      <protection/>
    </xf>
    <xf numFmtId="0" fontId="9" fillId="0" borderId="0" xfId="20" applyFont="1" applyAlignment="1" applyProtection="1">
      <alignment vertical="top"/>
      <protection/>
    </xf>
    <xf numFmtId="0" fontId="10" fillId="0" borderId="0" xfId="0" applyFont="1"/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4" fontId="2" fillId="3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0" fillId="4" borderId="1" xfId="0" applyFill="1" applyBorder="1" applyProtection="1">
      <protection locked="0"/>
    </xf>
    <xf numFmtId="4" fontId="0" fillId="4" borderId="1" xfId="0" applyNumberForma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6"/>
  <sheetViews>
    <sheetView tabSelected="1" workbookViewId="0" topLeftCell="A1">
      <selection activeCell="B24" sqref="B24"/>
    </sheetView>
  </sheetViews>
  <sheetFormatPr defaultColWidth="9.140625" defaultRowHeight="15"/>
  <cols>
    <col min="1" max="1" width="4.00390625" style="6" customWidth="1"/>
    <col min="2" max="2" width="27.28125" style="6" customWidth="1"/>
    <col min="3" max="3" width="11.7109375" style="6" customWidth="1"/>
    <col min="4" max="4" width="42.8515625" style="6" customWidth="1"/>
    <col min="5" max="256" width="9.140625" style="6" customWidth="1"/>
    <col min="257" max="257" width="4.00390625" style="6" customWidth="1"/>
    <col min="258" max="258" width="27.28125" style="6" customWidth="1"/>
    <col min="259" max="259" width="11.7109375" style="6" customWidth="1"/>
    <col min="260" max="260" width="42.8515625" style="6" customWidth="1"/>
    <col min="261" max="512" width="9.140625" style="6" customWidth="1"/>
    <col min="513" max="513" width="4.00390625" style="6" customWidth="1"/>
    <col min="514" max="514" width="27.28125" style="6" customWidth="1"/>
    <col min="515" max="515" width="11.7109375" style="6" customWidth="1"/>
    <col min="516" max="516" width="42.8515625" style="6" customWidth="1"/>
    <col min="517" max="768" width="9.140625" style="6" customWidth="1"/>
    <col min="769" max="769" width="4.00390625" style="6" customWidth="1"/>
    <col min="770" max="770" width="27.28125" style="6" customWidth="1"/>
    <col min="771" max="771" width="11.7109375" style="6" customWidth="1"/>
    <col min="772" max="772" width="42.8515625" style="6" customWidth="1"/>
    <col min="773" max="1024" width="9.140625" style="6" customWidth="1"/>
    <col min="1025" max="1025" width="4.00390625" style="6" customWidth="1"/>
    <col min="1026" max="1026" width="27.28125" style="6" customWidth="1"/>
    <col min="1027" max="1027" width="11.7109375" style="6" customWidth="1"/>
    <col min="1028" max="1028" width="42.8515625" style="6" customWidth="1"/>
    <col min="1029" max="1280" width="9.140625" style="6" customWidth="1"/>
    <col min="1281" max="1281" width="4.00390625" style="6" customWidth="1"/>
    <col min="1282" max="1282" width="27.28125" style="6" customWidth="1"/>
    <col min="1283" max="1283" width="11.7109375" style="6" customWidth="1"/>
    <col min="1284" max="1284" width="42.8515625" style="6" customWidth="1"/>
    <col min="1285" max="1536" width="9.140625" style="6" customWidth="1"/>
    <col min="1537" max="1537" width="4.00390625" style="6" customWidth="1"/>
    <col min="1538" max="1538" width="27.28125" style="6" customWidth="1"/>
    <col min="1539" max="1539" width="11.7109375" style="6" customWidth="1"/>
    <col min="1540" max="1540" width="42.8515625" style="6" customWidth="1"/>
    <col min="1541" max="1792" width="9.140625" style="6" customWidth="1"/>
    <col min="1793" max="1793" width="4.00390625" style="6" customWidth="1"/>
    <col min="1794" max="1794" width="27.28125" style="6" customWidth="1"/>
    <col min="1795" max="1795" width="11.7109375" style="6" customWidth="1"/>
    <col min="1796" max="1796" width="42.8515625" style="6" customWidth="1"/>
    <col min="1797" max="2048" width="9.140625" style="6" customWidth="1"/>
    <col min="2049" max="2049" width="4.00390625" style="6" customWidth="1"/>
    <col min="2050" max="2050" width="27.28125" style="6" customWidth="1"/>
    <col min="2051" max="2051" width="11.7109375" style="6" customWidth="1"/>
    <col min="2052" max="2052" width="42.8515625" style="6" customWidth="1"/>
    <col min="2053" max="2304" width="9.140625" style="6" customWidth="1"/>
    <col min="2305" max="2305" width="4.00390625" style="6" customWidth="1"/>
    <col min="2306" max="2306" width="27.28125" style="6" customWidth="1"/>
    <col min="2307" max="2307" width="11.7109375" style="6" customWidth="1"/>
    <col min="2308" max="2308" width="42.8515625" style="6" customWidth="1"/>
    <col min="2309" max="2560" width="9.140625" style="6" customWidth="1"/>
    <col min="2561" max="2561" width="4.00390625" style="6" customWidth="1"/>
    <col min="2562" max="2562" width="27.28125" style="6" customWidth="1"/>
    <col min="2563" max="2563" width="11.7109375" style="6" customWidth="1"/>
    <col min="2564" max="2564" width="42.8515625" style="6" customWidth="1"/>
    <col min="2565" max="2816" width="9.140625" style="6" customWidth="1"/>
    <col min="2817" max="2817" width="4.00390625" style="6" customWidth="1"/>
    <col min="2818" max="2818" width="27.28125" style="6" customWidth="1"/>
    <col min="2819" max="2819" width="11.7109375" style="6" customWidth="1"/>
    <col min="2820" max="2820" width="42.8515625" style="6" customWidth="1"/>
    <col min="2821" max="3072" width="9.140625" style="6" customWidth="1"/>
    <col min="3073" max="3073" width="4.00390625" style="6" customWidth="1"/>
    <col min="3074" max="3074" width="27.28125" style="6" customWidth="1"/>
    <col min="3075" max="3075" width="11.7109375" style="6" customWidth="1"/>
    <col min="3076" max="3076" width="42.8515625" style="6" customWidth="1"/>
    <col min="3077" max="3328" width="9.140625" style="6" customWidth="1"/>
    <col min="3329" max="3329" width="4.00390625" style="6" customWidth="1"/>
    <col min="3330" max="3330" width="27.28125" style="6" customWidth="1"/>
    <col min="3331" max="3331" width="11.7109375" style="6" customWidth="1"/>
    <col min="3332" max="3332" width="42.8515625" style="6" customWidth="1"/>
    <col min="3333" max="3584" width="9.140625" style="6" customWidth="1"/>
    <col min="3585" max="3585" width="4.00390625" style="6" customWidth="1"/>
    <col min="3586" max="3586" width="27.28125" style="6" customWidth="1"/>
    <col min="3587" max="3587" width="11.7109375" style="6" customWidth="1"/>
    <col min="3588" max="3588" width="42.8515625" style="6" customWidth="1"/>
    <col min="3589" max="3840" width="9.140625" style="6" customWidth="1"/>
    <col min="3841" max="3841" width="4.00390625" style="6" customWidth="1"/>
    <col min="3842" max="3842" width="27.28125" style="6" customWidth="1"/>
    <col min="3843" max="3843" width="11.7109375" style="6" customWidth="1"/>
    <col min="3844" max="3844" width="42.8515625" style="6" customWidth="1"/>
    <col min="3845" max="4096" width="9.140625" style="6" customWidth="1"/>
    <col min="4097" max="4097" width="4.00390625" style="6" customWidth="1"/>
    <col min="4098" max="4098" width="27.28125" style="6" customWidth="1"/>
    <col min="4099" max="4099" width="11.7109375" style="6" customWidth="1"/>
    <col min="4100" max="4100" width="42.8515625" style="6" customWidth="1"/>
    <col min="4101" max="4352" width="9.140625" style="6" customWidth="1"/>
    <col min="4353" max="4353" width="4.00390625" style="6" customWidth="1"/>
    <col min="4354" max="4354" width="27.28125" style="6" customWidth="1"/>
    <col min="4355" max="4355" width="11.7109375" style="6" customWidth="1"/>
    <col min="4356" max="4356" width="42.8515625" style="6" customWidth="1"/>
    <col min="4357" max="4608" width="9.140625" style="6" customWidth="1"/>
    <col min="4609" max="4609" width="4.00390625" style="6" customWidth="1"/>
    <col min="4610" max="4610" width="27.28125" style="6" customWidth="1"/>
    <col min="4611" max="4611" width="11.7109375" style="6" customWidth="1"/>
    <col min="4612" max="4612" width="42.8515625" style="6" customWidth="1"/>
    <col min="4613" max="4864" width="9.140625" style="6" customWidth="1"/>
    <col min="4865" max="4865" width="4.00390625" style="6" customWidth="1"/>
    <col min="4866" max="4866" width="27.28125" style="6" customWidth="1"/>
    <col min="4867" max="4867" width="11.7109375" style="6" customWidth="1"/>
    <col min="4868" max="4868" width="42.8515625" style="6" customWidth="1"/>
    <col min="4869" max="5120" width="9.140625" style="6" customWidth="1"/>
    <col min="5121" max="5121" width="4.00390625" style="6" customWidth="1"/>
    <col min="5122" max="5122" width="27.28125" style="6" customWidth="1"/>
    <col min="5123" max="5123" width="11.7109375" style="6" customWidth="1"/>
    <col min="5124" max="5124" width="42.8515625" style="6" customWidth="1"/>
    <col min="5125" max="5376" width="9.140625" style="6" customWidth="1"/>
    <col min="5377" max="5377" width="4.00390625" style="6" customWidth="1"/>
    <col min="5378" max="5378" width="27.28125" style="6" customWidth="1"/>
    <col min="5379" max="5379" width="11.7109375" style="6" customWidth="1"/>
    <col min="5380" max="5380" width="42.8515625" style="6" customWidth="1"/>
    <col min="5381" max="5632" width="9.140625" style="6" customWidth="1"/>
    <col min="5633" max="5633" width="4.00390625" style="6" customWidth="1"/>
    <col min="5634" max="5634" width="27.28125" style="6" customWidth="1"/>
    <col min="5635" max="5635" width="11.7109375" style="6" customWidth="1"/>
    <col min="5636" max="5636" width="42.8515625" style="6" customWidth="1"/>
    <col min="5637" max="5888" width="9.140625" style="6" customWidth="1"/>
    <col min="5889" max="5889" width="4.00390625" style="6" customWidth="1"/>
    <col min="5890" max="5890" width="27.28125" style="6" customWidth="1"/>
    <col min="5891" max="5891" width="11.7109375" style="6" customWidth="1"/>
    <col min="5892" max="5892" width="42.8515625" style="6" customWidth="1"/>
    <col min="5893" max="6144" width="9.140625" style="6" customWidth="1"/>
    <col min="6145" max="6145" width="4.00390625" style="6" customWidth="1"/>
    <col min="6146" max="6146" width="27.28125" style="6" customWidth="1"/>
    <col min="6147" max="6147" width="11.7109375" style="6" customWidth="1"/>
    <col min="6148" max="6148" width="42.8515625" style="6" customWidth="1"/>
    <col min="6149" max="6400" width="9.140625" style="6" customWidth="1"/>
    <col min="6401" max="6401" width="4.00390625" style="6" customWidth="1"/>
    <col min="6402" max="6402" width="27.28125" style="6" customWidth="1"/>
    <col min="6403" max="6403" width="11.7109375" style="6" customWidth="1"/>
    <col min="6404" max="6404" width="42.8515625" style="6" customWidth="1"/>
    <col min="6405" max="6656" width="9.140625" style="6" customWidth="1"/>
    <col min="6657" max="6657" width="4.00390625" style="6" customWidth="1"/>
    <col min="6658" max="6658" width="27.28125" style="6" customWidth="1"/>
    <col min="6659" max="6659" width="11.7109375" style="6" customWidth="1"/>
    <col min="6660" max="6660" width="42.8515625" style="6" customWidth="1"/>
    <col min="6661" max="6912" width="9.140625" style="6" customWidth="1"/>
    <col min="6913" max="6913" width="4.00390625" style="6" customWidth="1"/>
    <col min="6914" max="6914" width="27.28125" style="6" customWidth="1"/>
    <col min="6915" max="6915" width="11.7109375" style="6" customWidth="1"/>
    <col min="6916" max="6916" width="42.8515625" style="6" customWidth="1"/>
    <col min="6917" max="7168" width="9.140625" style="6" customWidth="1"/>
    <col min="7169" max="7169" width="4.00390625" style="6" customWidth="1"/>
    <col min="7170" max="7170" width="27.28125" style="6" customWidth="1"/>
    <col min="7171" max="7171" width="11.7109375" style="6" customWidth="1"/>
    <col min="7172" max="7172" width="42.8515625" style="6" customWidth="1"/>
    <col min="7173" max="7424" width="9.140625" style="6" customWidth="1"/>
    <col min="7425" max="7425" width="4.00390625" style="6" customWidth="1"/>
    <col min="7426" max="7426" width="27.28125" style="6" customWidth="1"/>
    <col min="7427" max="7427" width="11.7109375" style="6" customWidth="1"/>
    <col min="7428" max="7428" width="42.8515625" style="6" customWidth="1"/>
    <col min="7429" max="7680" width="9.140625" style="6" customWidth="1"/>
    <col min="7681" max="7681" width="4.00390625" style="6" customWidth="1"/>
    <col min="7682" max="7682" width="27.28125" style="6" customWidth="1"/>
    <col min="7683" max="7683" width="11.7109375" style="6" customWidth="1"/>
    <col min="7684" max="7684" width="42.8515625" style="6" customWidth="1"/>
    <col min="7685" max="7936" width="9.140625" style="6" customWidth="1"/>
    <col min="7937" max="7937" width="4.00390625" style="6" customWidth="1"/>
    <col min="7938" max="7938" width="27.28125" style="6" customWidth="1"/>
    <col min="7939" max="7939" width="11.7109375" style="6" customWidth="1"/>
    <col min="7940" max="7940" width="42.8515625" style="6" customWidth="1"/>
    <col min="7941" max="8192" width="9.140625" style="6" customWidth="1"/>
    <col min="8193" max="8193" width="4.00390625" style="6" customWidth="1"/>
    <col min="8194" max="8194" width="27.28125" style="6" customWidth="1"/>
    <col min="8195" max="8195" width="11.7109375" style="6" customWidth="1"/>
    <col min="8196" max="8196" width="42.8515625" style="6" customWidth="1"/>
    <col min="8197" max="8448" width="9.140625" style="6" customWidth="1"/>
    <col min="8449" max="8449" width="4.00390625" style="6" customWidth="1"/>
    <col min="8450" max="8450" width="27.28125" style="6" customWidth="1"/>
    <col min="8451" max="8451" width="11.7109375" style="6" customWidth="1"/>
    <col min="8452" max="8452" width="42.8515625" style="6" customWidth="1"/>
    <col min="8453" max="8704" width="9.140625" style="6" customWidth="1"/>
    <col min="8705" max="8705" width="4.00390625" style="6" customWidth="1"/>
    <col min="8706" max="8706" width="27.28125" style="6" customWidth="1"/>
    <col min="8707" max="8707" width="11.7109375" style="6" customWidth="1"/>
    <col min="8708" max="8708" width="42.8515625" style="6" customWidth="1"/>
    <col min="8709" max="8960" width="9.140625" style="6" customWidth="1"/>
    <col min="8961" max="8961" width="4.00390625" style="6" customWidth="1"/>
    <col min="8962" max="8962" width="27.28125" style="6" customWidth="1"/>
    <col min="8963" max="8963" width="11.7109375" style="6" customWidth="1"/>
    <col min="8964" max="8964" width="42.8515625" style="6" customWidth="1"/>
    <col min="8965" max="9216" width="9.140625" style="6" customWidth="1"/>
    <col min="9217" max="9217" width="4.00390625" style="6" customWidth="1"/>
    <col min="9218" max="9218" width="27.28125" style="6" customWidth="1"/>
    <col min="9219" max="9219" width="11.7109375" style="6" customWidth="1"/>
    <col min="9220" max="9220" width="42.8515625" style="6" customWidth="1"/>
    <col min="9221" max="9472" width="9.140625" style="6" customWidth="1"/>
    <col min="9473" max="9473" width="4.00390625" style="6" customWidth="1"/>
    <col min="9474" max="9474" width="27.28125" style="6" customWidth="1"/>
    <col min="9475" max="9475" width="11.7109375" style="6" customWidth="1"/>
    <col min="9476" max="9476" width="42.8515625" style="6" customWidth="1"/>
    <col min="9477" max="9728" width="9.140625" style="6" customWidth="1"/>
    <col min="9729" max="9729" width="4.00390625" style="6" customWidth="1"/>
    <col min="9730" max="9730" width="27.28125" style="6" customWidth="1"/>
    <col min="9731" max="9731" width="11.7109375" style="6" customWidth="1"/>
    <col min="9732" max="9732" width="42.8515625" style="6" customWidth="1"/>
    <col min="9733" max="9984" width="9.140625" style="6" customWidth="1"/>
    <col min="9985" max="9985" width="4.00390625" style="6" customWidth="1"/>
    <col min="9986" max="9986" width="27.28125" style="6" customWidth="1"/>
    <col min="9987" max="9987" width="11.7109375" style="6" customWidth="1"/>
    <col min="9988" max="9988" width="42.8515625" style="6" customWidth="1"/>
    <col min="9989" max="10240" width="9.140625" style="6" customWidth="1"/>
    <col min="10241" max="10241" width="4.00390625" style="6" customWidth="1"/>
    <col min="10242" max="10242" width="27.28125" style="6" customWidth="1"/>
    <col min="10243" max="10243" width="11.7109375" style="6" customWidth="1"/>
    <col min="10244" max="10244" width="42.8515625" style="6" customWidth="1"/>
    <col min="10245" max="10496" width="9.140625" style="6" customWidth="1"/>
    <col min="10497" max="10497" width="4.00390625" style="6" customWidth="1"/>
    <col min="10498" max="10498" width="27.28125" style="6" customWidth="1"/>
    <col min="10499" max="10499" width="11.7109375" style="6" customWidth="1"/>
    <col min="10500" max="10500" width="42.8515625" style="6" customWidth="1"/>
    <col min="10501" max="10752" width="9.140625" style="6" customWidth="1"/>
    <col min="10753" max="10753" width="4.00390625" style="6" customWidth="1"/>
    <col min="10754" max="10754" width="27.28125" style="6" customWidth="1"/>
    <col min="10755" max="10755" width="11.7109375" style="6" customWidth="1"/>
    <col min="10756" max="10756" width="42.8515625" style="6" customWidth="1"/>
    <col min="10757" max="11008" width="9.140625" style="6" customWidth="1"/>
    <col min="11009" max="11009" width="4.00390625" style="6" customWidth="1"/>
    <col min="11010" max="11010" width="27.28125" style="6" customWidth="1"/>
    <col min="11011" max="11011" width="11.7109375" style="6" customWidth="1"/>
    <col min="11012" max="11012" width="42.8515625" style="6" customWidth="1"/>
    <col min="11013" max="11264" width="9.140625" style="6" customWidth="1"/>
    <col min="11265" max="11265" width="4.00390625" style="6" customWidth="1"/>
    <col min="11266" max="11266" width="27.28125" style="6" customWidth="1"/>
    <col min="11267" max="11267" width="11.7109375" style="6" customWidth="1"/>
    <col min="11268" max="11268" width="42.8515625" style="6" customWidth="1"/>
    <col min="11269" max="11520" width="9.140625" style="6" customWidth="1"/>
    <col min="11521" max="11521" width="4.00390625" style="6" customWidth="1"/>
    <col min="11522" max="11522" width="27.28125" style="6" customWidth="1"/>
    <col min="11523" max="11523" width="11.7109375" style="6" customWidth="1"/>
    <col min="11524" max="11524" width="42.8515625" style="6" customWidth="1"/>
    <col min="11525" max="11776" width="9.140625" style="6" customWidth="1"/>
    <col min="11777" max="11777" width="4.00390625" style="6" customWidth="1"/>
    <col min="11778" max="11778" width="27.28125" style="6" customWidth="1"/>
    <col min="11779" max="11779" width="11.7109375" style="6" customWidth="1"/>
    <col min="11780" max="11780" width="42.8515625" style="6" customWidth="1"/>
    <col min="11781" max="12032" width="9.140625" style="6" customWidth="1"/>
    <col min="12033" max="12033" width="4.00390625" style="6" customWidth="1"/>
    <col min="12034" max="12034" width="27.28125" style="6" customWidth="1"/>
    <col min="12035" max="12035" width="11.7109375" style="6" customWidth="1"/>
    <col min="12036" max="12036" width="42.8515625" style="6" customWidth="1"/>
    <col min="12037" max="12288" width="9.140625" style="6" customWidth="1"/>
    <col min="12289" max="12289" width="4.00390625" style="6" customWidth="1"/>
    <col min="12290" max="12290" width="27.28125" style="6" customWidth="1"/>
    <col min="12291" max="12291" width="11.7109375" style="6" customWidth="1"/>
    <col min="12292" max="12292" width="42.8515625" style="6" customWidth="1"/>
    <col min="12293" max="12544" width="9.140625" style="6" customWidth="1"/>
    <col min="12545" max="12545" width="4.00390625" style="6" customWidth="1"/>
    <col min="12546" max="12546" width="27.28125" style="6" customWidth="1"/>
    <col min="12547" max="12547" width="11.7109375" style="6" customWidth="1"/>
    <col min="12548" max="12548" width="42.8515625" style="6" customWidth="1"/>
    <col min="12549" max="12800" width="9.140625" style="6" customWidth="1"/>
    <col min="12801" max="12801" width="4.00390625" style="6" customWidth="1"/>
    <col min="12802" max="12802" width="27.28125" style="6" customWidth="1"/>
    <col min="12803" max="12803" width="11.7109375" style="6" customWidth="1"/>
    <col min="12804" max="12804" width="42.8515625" style="6" customWidth="1"/>
    <col min="12805" max="13056" width="9.140625" style="6" customWidth="1"/>
    <col min="13057" max="13057" width="4.00390625" style="6" customWidth="1"/>
    <col min="13058" max="13058" width="27.28125" style="6" customWidth="1"/>
    <col min="13059" max="13059" width="11.7109375" style="6" customWidth="1"/>
    <col min="13060" max="13060" width="42.8515625" style="6" customWidth="1"/>
    <col min="13061" max="13312" width="9.140625" style="6" customWidth="1"/>
    <col min="13313" max="13313" width="4.00390625" style="6" customWidth="1"/>
    <col min="13314" max="13314" width="27.28125" style="6" customWidth="1"/>
    <col min="13315" max="13315" width="11.7109375" style="6" customWidth="1"/>
    <col min="13316" max="13316" width="42.8515625" style="6" customWidth="1"/>
    <col min="13317" max="13568" width="9.140625" style="6" customWidth="1"/>
    <col min="13569" max="13569" width="4.00390625" style="6" customWidth="1"/>
    <col min="13570" max="13570" width="27.28125" style="6" customWidth="1"/>
    <col min="13571" max="13571" width="11.7109375" style="6" customWidth="1"/>
    <col min="13572" max="13572" width="42.8515625" style="6" customWidth="1"/>
    <col min="13573" max="13824" width="9.140625" style="6" customWidth="1"/>
    <col min="13825" max="13825" width="4.00390625" style="6" customWidth="1"/>
    <col min="13826" max="13826" width="27.28125" style="6" customWidth="1"/>
    <col min="13827" max="13827" width="11.7109375" style="6" customWidth="1"/>
    <col min="13828" max="13828" width="42.8515625" style="6" customWidth="1"/>
    <col min="13829" max="14080" width="9.140625" style="6" customWidth="1"/>
    <col min="14081" max="14081" width="4.00390625" style="6" customWidth="1"/>
    <col min="14082" max="14082" width="27.28125" style="6" customWidth="1"/>
    <col min="14083" max="14083" width="11.7109375" style="6" customWidth="1"/>
    <col min="14084" max="14084" width="42.8515625" style="6" customWidth="1"/>
    <col min="14085" max="14336" width="9.140625" style="6" customWidth="1"/>
    <col min="14337" max="14337" width="4.00390625" style="6" customWidth="1"/>
    <col min="14338" max="14338" width="27.28125" style="6" customWidth="1"/>
    <col min="14339" max="14339" width="11.7109375" style="6" customWidth="1"/>
    <col min="14340" max="14340" width="42.8515625" style="6" customWidth="1"/>
    <col min="14341" max="14592" width="9.140625" style="6" customWidth="1"/>
    <col min="14593" max="14593" width="4.00390625" style="6" customWidth="1"/>
    <col min="14594" max="14594" width="27.28125" style="6" customWidth="1"/>
    <col min="14595" max="14595" width="11.7109375" style="6" customWidth="1"/>
    <col min="14596" max="14596" width="42.8515625" style="6" customWidth="1"/>
    <col min="14597" max="14848" width="9.140625" style="6" customWidth="1"/>
    <col min="14849" max="14849" width="4.00390625" style="6" customWidth="1"/>
    <col min="14850" max="14850" width="27.28125" style="6" customWidth="1"/>
    <col min="14851" max="14851" width="11.7109375" style="6" customWidth="1"/>
    <col min="14852" max="14852" width="42.8515625" style="6" customWidth="1"/>
    <col min="14853" max="15104" width="9.140625" style="6" customWidth="1"/>
    <col min="15105" max="15105" width="4.00390625" style="6" customWidth="1"/>
    <col min="15106" max="15106" width="27.28125" style="6" customWidth="1"/>
    <col min="15107" max="15107" width="11.7109375" style="6" customWidth="1"/>
    <col min="15108" max="15108" width="42.8515625" style="6" customWidth="1"/>
    <col min="15109" max="15360" width="9.140625" style="6" customWidth="1"/>
    <col min="15361" max="15361" width="4.00390625" style="6" customWidth="1"/>
    <col min="15362" max="15362" width="27.28125" style="6" customWidth="1"/>
    <col min="15363" max="15363" width="11.7109375" style="6" customWidth="1"/>
    <col min="15364" max="15364" width="42.8515625" style="6" customWidth="1"/>
    <col min="15365" max="15616" width="9.140625" style="6" customWidth="1"/>
    <col min="15617" max="15617" width="4.00390625" style="6" customWidth="1"/>
    <col min="15618" max="15618" width="27.28125" style="6" customWidth="1"/>
    <col min="15619" max="15619" width="11.7109375" style="6" customWidth="1"/>
    <col min="15620" max="15620" width="42.8515625" style="6" customWidth="1"/>
    <col min="15621" max="15872" width="9.140625" style="6" customWidth="1"/>
    <col min="15873" max="15873" width="4.00390625" style="6" customWidth="1"/>
    <col min="15874" max="15874" width="27.28125" style="6" customWidth="1"/>
    <col min="15875" max="15875" width="11.7109375" style="6" customWidth="1"/>
    <col min="15876" max="15876" width="42.8515625" style="6" customWidth="1"/>
    <col min="15877" max="16128" width="9.140625" style="6" customWidth="1"/>
    <col min="16129" max="16129" width="4.00390625" style="6" customWidth="1"/>
    <col min="16130" max="16130" width="27.28125" style="6" customWidth="1"/>
    <col min="16131" max="16131" width="11.7109375" style="6" customWidth="1"/>
    <col min="16132" max="16132" width="42.8515625" style="6" customWidth="1"/>
    <col min="16133" max="16384" width="9.140625" style="6" customWidth="1"/>
  </cols>
  <sheetData>
    <row r="1" spans="1:5" ht="15">
      <c r="A1" s="1" t="s">
        <v>67</v>
      </c>
      <c r="B1" s="2"/>
      <c r="C1" s="3"/>
      <c r="D1" s="4"/>
      <c r="E1" s="5"/>
    </row>
    <row r="2" spans="1:5" ht="15">
      <c r="A2" s="2" t="s">
        <v>68</v>
      </c>
      <c r="B2" s="2"/>
      <c r="C2" s="3"/>
      <c r="D2" s="7"/>
      <c r="E2" s="5"/>
    </row>
    <row r="3" spans="1:5" ht="15">
      <c r="A3" s="8"/>
      <c r="B3" s="9"/>
      <c r="C3" s="10"/>
      <c r="D3" s="11"/>
      <c r="E3" s="12"/>
    </row>
    <row r="4" spans="1:5" ht="15">
      <c r="A4" s="13" t="s">
        <v>69</v>
      </c>
      <c r="B4" s="2" t="s">
        <v>70</v>
      </c>
      <c r="C4" s="10"/>
      <c r="D4" s="14"/>
      <c r="E4" s="12"/>
    </row>
    <row r="5" spans="1:5" ht="15">
      <c r="A5" s="13" t="s">
        <v>71</v>
      </c>
      <c r="B5" s="2" t="s">
        <v>72</v>
      </c>
      <c r="C5" s="10"/>
      <c r="D5" s="14"/>
      <c r="E5" s="12"/>
    </row>
    <row r="6" spans="1:5" ht="15">
      <c r="A6" s="13" t="s">
        <v>73</v>
      </c>
      <c r="B6" s="2" t="s">
        <v>74</v>
      </c>
      <c r="C6" s="10"/>
      <c r="D6" s="14"/>
      <c r="E6" s="12"/>
    </row>
    <row r="7" spans="1:5" ht="15">
      <c r="A7" s="13" t="s">
        <v>75</v>
      </c>
      <c r="B7" s="2" t="s">
        <v>76</v>
      </c>
      <c r="C7" s="10"/>
      <c r="D7" s="14"/>
      <c r="E7" s="12"/>
    </row>
    <row r="8" spans="1:5" ht="15">
      <c r="A8" s="13" t="s">
        <v>77</v>
      </c>
      <c r="B8" s="2" t="s">
        <v>78</v>
      </c>
      <c r="C8" s="10"/>
      <c r="D8" s="14"/>
      <c r="E8" s="12"/>
    </row>
    <row r="9" spans="1:5" ht="15">
      <c r="A9" s="13" t="s">
        <v>79</v>
      </c>
      <c r="B9" s="2" t="s">
        <v>80</v>
      </c>
      <c r="C9" s="10"/>
      <c r="D9" s="14"/>
      <c r="E9" s="12"/>
    </row>
    <row r="10" spans="1:5" ht="15">
      <c r="A10" s="13" t="s">
        <v>81</v>
      </c>
      <c r="B10" s="2" t="s">
        <v>82</v>
      </c>
      <c r="C10" s="10"/>
      <c r="D10" s="14"/>
      <c r="E10" s="12"/>
    </row>
    <row r="11" spans="1:5" ht="15">
      <c r="A11" s="13" t="s">
        <v>83</v>
      </c>
      <c r="B11" s="2" t="s">
        <v>84</v>
      </c>
      <c r="C11" s="10"/>
      <c r="D11" s="14"/>
      <c r="E11" s="12"/>
    </row>
    <row r="12" spans="1:5" ht="15">
      <c r="A12" s="13" t="s">
        <v>85</v>
      </c>
      <c r="B12" s="15" t="s">
        <v>111</v>
      </c>
      <c r="C12" s="10"/>
      <c r="D12" s="16"/>
      <c r="E12" s="12"/>
    </row>
    <row r="13" spans="1:5" ht="15">
      <c r="A13" s="13"/>
      <c r="B13" s="15" t="s">
        <v>86</v>
      </c>
      <c r="C13" s="10"/>
      <c r="D13" s="16"/>
      <c r="E13" s="12"/>
    </row>
    <row r="14" spans="1:5" ht="39" customHeight="1">
      <c r="A14" s="13"/>
      <c r="B14" s="17" t="s">
        <v>87</v>
      </c>
      <c r="C14" s="17"/>
      <c r="D14" s="17"/>
      <c r="E14" s="12"/>
    </row>
    <row r="15" spans="1:5" ht="15">
      <c r="A15" s="13"/>
      <c r="B15" s="15"/>
      <c r="C15" s="10"/>
      <c r="D15" s="16"/>
      <c r="E15" s="12"/>
    </row>
    <row r="16" spans="1:5" ht="15">
      <c r="A16" s="13" t="s">
        <v>88</v>
      </c>
      <c r="B16" s="2" t="s">
        <v>89</v>
      </c>
      <c r="C16" s="10"/>
      <c r="D16" s="18" t="s">
        <v>90</v>
      </c>
      <c r="E16" s="12"/>
    </row>
    <row r="17" spans="1:5" ht="15">
      <c r="A17" s="13"/>
      <c r="B17" s="19"/>
      <c r="C17" s="10"/>
      <c r="D17" s="20" t="s">
        <v>91</v>
      </c>
      <c r="E17" s="12"/>
    </row>
    <row r="18" spans="1:5" ht="15">
      <c r="A18" s="13"/>
      <c r="B18" s="19"/>
      <c r="C18" s="10"/>
      <c r="D18" s="16"/>
      <c r="E18" s="12"/>
    </row>
    <row r="19" spans="1:5" ht="15">
      <c r="A19" s="13" t="s">
        <v>92</v>
      </c>
      <c r="B19" s="2" t="s">
        <v>93</v>
      </c>
      <c r="C19" s="10"/>
      <c r="D19" s="16"/>
      <c r="E19" s="12"/>
    </row>
    <row r="20" spans="1:5" ht="15">
      <c r="A20" s="13"/>
      <c r="B20" s="19"/>
      <c r="C20" s="10"/>
      <c r="D20" s="16"/>
      <c r="E20" s="12"/>
    </row>
    <row r="21" spans="1:5" ht="22.5">
      <c r="A21" s="13" t="s">
        <v>94</v>
      </c>
      <c r="B21" s="21" t="s">
        <v>95</v>
      </c>
      <c r="C21" s="10"/>
      <c r="D21" s="14"/>
      <c r="E21" s="12"/>
    </row>
    <row r="22" spans="1:5" ht="15">
      <c r="A22" s="13"/>
      <c r="B22" s="9"/>
      <c r="C22" s="10"/>
      <c r="D22" s="11"/>
      <c r="E22" s="12"/>
    </row>
    <row r="23" spans="1:5" ht="15">
      <c r="A23" s="13" t="s">
        <v>96</v>
      </c>
      <c r="B23" s="15" t="s">
        <v>120</v>
      </c>
      <c r="C23" s="10"/>
      <c r="D23" s="11"/>
      <c r="E23" s="12"/>
    </row>
    <row r="24" spans="1:5" ht="15">
      <c r="A24" s="13"/>
      <c r="B24" s="9"/>
      <c r="C24" s="10"/>
      <c r="D24" s="11"/>
      <c r="E24" s="12"/>
    </row>
    <row r="25" spans="1:5" ht="15">
      <c r="A25" s="13" t="s">
        <v>97</v>
      </c>
      <c r="B25" s="15" t="s">
        <v>98</v>
      </c>
      <c r="C25" s="10"/>
      <c r="D25" s="11"/>
      <c r="E25" s="12"/>
    </row>
    <row r="26" spans="1:5" ht="15">
      <c r="A26" s="13"/>
      <c r="B26" s="2" t="s">
        <v>99</v>
      </c>
      <c r="C26" s="10"/>
      <c r="D26" s="11"/>
      <c r="E26" s="12"/>
    </row>
    <row r="27" spans="1:5" ht="15">
      <c r="A27" s="13"/>
      <c r="B27" s="9"/>
      <c r="C27" s="10"/>
      <c r="D27" s="11"/>
      <c r="E27" s="12"/>
    </row>
    <row r="28" spans="1:5" ht="15">
      <c r="A28" s="13" t="s">
        <v>100</v>
      </c>
      <c r="B28" s="22" t="s">
        <v>101</v>
      </c>
      <c r="C28" s="10"/>
      <c r="D28" s="11"/>
      <c r="E28" s="12"/>
    </row>
    <row r="29" spans="1:5" ht="15">
      <c r="A29" s="13"/>
      <c r="B29" s="22"/>
      <c r="C29" s="10"/>
      <c r="D29" s="11"/>
      <c r="E29" s="12"/>
    </row>
    <row r="30" spans="1:5" ht="15">
      <c r="A30" s="13" t="s">
        <v>102</v>
      </c>
      <c r="B30" s="22" t="s">
        <v>103</v>
      </c>
      <c r="C30" s="10"/>
      <c r="D30" s="11"/>
      <c r="E30" s="12"/>
    </row>
    <row r="31" spans="1:5" ht="15">
      <c r="A31" s="13"/>
      <c r="B31" s="23"/>
      <c r="C31" s="10"/>
      <c r="D31" s="11"/>
      <c r="E31" s="12"/>
    </row>
    <row r="32" spans="1:5" ht="15">
      <c r="A32" s="13"/>
      <c r="B32" s="9"/>
      <c r="C32" s="10"/>
      <c r="D32" s="11"/>
      <c r="E32" s="24"/>
    </row>
    <row r="33" spans="1:5" ht="15">
      <c r="A33" s="13">
        <v>17</v>
      </c>
      <c r="B33" s="15" t="s">
        <v>104</v>
      </c>
      <c r="C33" s="10"/>
      <c r="D33" s="25">
        <f>Troskovnik!AJ18</f>
        <v>0</v>
      </c>
      <c r="E33" s="26"/>
    </row>
    <row r="34" spans="1:5" ht="15">
      <c r="A34" s="13"/>
      <c r="B34" s="27" t="s">
        <v>112</v>
      </c>
      <c r="C34" s="10"/>
      <c r="D34" s="28"/>
      <c r="E34" s="29"/>
    </row>
    <row r="35" spans="1:5" ht="15">
      <c r="A35" s="13"/>
      <c r="B35" s="27"/>
      <c r="C35" s="10"/>
      <c r="D35" s="28"/>
      <c r="E35" s="29"/>
    </row>
    <row r="36" spans="1:5" ht="15">
      <c r="A36" s="30"/>
      <c r="B36" s="31" t="s">
        <v>105</v>
      </c>
      <c r="C36" s="10"/>
      <c r="D36" s="32"/>
      <c r="E36" s="24"/>
    </row>
    <row r="37" spans="1:5" ht="15">
      <c r="A37" s="30"/>
      <c r="B37" s="31" t="s">
        <v>106</v>
      </c>
      <c r="C37" s="33"/>
      <c r="D37" s="32"/>
      <c r="E37" s="33"/>
    </row>
    <row r="38" spans="1:5" ht="15">
      <c r="A38" s="34"/>
      <c r="B38" s="35"/>
      <c r="C38" s="36"/>
      <c r="D38" s="16"/>
      <c r="E38" s="3"/>
    </row>
    <row r="39" spans="1:5" ht="15">
      <c r="A39" s="34"/>
      <c r="B39" s="35"/>
      <c r="C39" s="36"/>
      <c r="D39" s="16"/>
      <c r="E39" s="3"/>
    </row>
    <row r="40" spans="1:5" ht="15">
      <c r="A40" s="34"/>
      <c r="B40" s="37" t="s">
        <v>107</v>
      </c>
      <c r="C40" s="38"/>
      <c r="D40" s="16"/>
      <c r="E40" s="3"/>
    </row>
    <row r="41" spans="1:5" ht="15">
      <c r="A41" s="39"/>
      <c r="C41" s="39"/>
      <c r="D41" s="39"/>
      <c r="E41" s="3"/>
    </row>
    <row r="42" spans="1:5" ht="15">
      <c r="A42" s="3"/>
      <c r="B42" s="40" t="s">
        <v>108</v>
      </c>
      <c r="C42" s="3"/>
      <c r="D42" s="3"/>
      <c r="E42" s="3"/>
    </row>
    <row r="43" spans="1:5" ht="15">
      <c r="A43" s="40" t="s">
        <v>109</v>
      </c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41" t="s">
        <v>110</v>
      </c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</sheetData>
  <sheetProtection algorithmName="SHA-512" hashValue="yAXm0hksaW2HxpEbSSjpZLFT3vLx2b6eNPsOP5DVfDI3+OlCGVXvx8gYKy3K36riGgOKgq0f5Zcob0EjP+r+PQ==" saltValue="38Dej9kNnJEl6OA25/gSFg==" spinCount="100000" sheet="1" objects="1" scenarios="1"/>
  <mergeCells count="1">
    <mergeCell ref="B14:D14"/>
  </mergeCells>
  <printOptions/>
  <pageMargins left="0.4330708661417323" right="0.35433070866141736" top="0.3937007874015748" bottom="0.4724409448818898" header="0.15748031496062992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workbookViewId="0" topLeftCell="A13">
      <selection activeCell="AJ18" sqref="AJ18"/>
    </sheetView>
  </sheetViews>
  <sheetFormatPr defaultColWidth="9.140625" defaultRowHeight="15"/>
  <cols>
    <col min="2" max="2" width="2.421875" style="0" hidden="1" customWidth="1"/>
    <col min="3" max="3" width="2.140625" style="0" hidden="1" customWidth="1"/>
    <col min="4" max="4" width="4.00390625" style="0" hidden="1" customWidth="1"/>
    <col min="5" max="5" width="37.00390625" style="0" bestFit="1" customWidth="1"/>
    <col min="6" max="6" width="41.28125" style="45" customWidth="1"/>
    <col min="7" max="7" width="24.28125" style="45" customWidth="1"/>
    <col min="8" max="8" width="43.421875" style="0" customWidth="1"/>
    <col min="9" max="11" width="9.140625" style="0" hidden="1" customWidth="1"/>
    <col min="12" max="12" width="24.28125" style="0" hidden="1" customWidth="1"/>
    <col min="13" max="13" width="22.00390625" style="0" hidden="1" customWidth="1"/>
    <col min="14" max="14" width="22.140625" style="0" hidden="1" customWidth="1"/>
    <col min="15" max="15" width="20.00390625" style="0" hidden="1" customWidth="1"/>
    <col min="16" max="16" width="25.8515625" style="0" hidden="1" customWidth="1"/>
    <col min="17" max="17" width="22.28125" style="0" hidden="1" customWidth="1"/>
    <col min="18" max="18" width="23.57421875" style="0" hidden="1" customWidth="1"/>
    <col min="19" max="19" width="25.140625" style="0" hidden="1" customWidth="1"/>
    <col min="20" max="20" width="19.7109375" style="0" hidden="1" customWidth="1"/>
    <col min="21" max="21" width="15.00390625" style="0" hidden="1" customWidth="1"/>
    <col min="22" max="22" width="18.57421875" style="0" hidden="1" customWidth="1"/>
    <col min="23" max="23" width="20.7109375" style="0" hidden="1" customWidth="1"/>
    <col min="24" max="24" width="22.28125" style="0" hidden="1" customWidth="1"/>
    <col min="25" max="25" width="12.421875" style="0" hidden="1" customWidth="1"/>
    <col min="26" max="26" width="15.28125" style="0" hidden="1" customWidth="1"/>
    <col min="27" max="27" width="19.7109375" style="0" hidden="1" customWidth="1"/>
    <col min="28" max="28" width="22.28125" style="0" hidden="1" customWidth="1"/>
    <col min="29" max="29" width="19.8515625" style="0" hidden="1" customWidth="1"/>
    <col min="30" max="30" width="40.421875" style="0" hidden="1" customWidth="1"/>
    <col min="31" max="31" width="43.8515625" style="0" hidden="1" customWidth="1"/>
    <col min="32" max="32" width="40.57421875" style="0" hidden="1" customWidth="1"/>
    <col min="33" max="33" width="42.8515625" style="0" hidden="1" customWidth="1"/>
    <col min="34" max="34" width="18.140625" style="0" bestFit="1" customWidth="1"/>
    <col min="35" max="36" width="16.140625" style="44" customWidth="1"/>
  </cols>
  <sheetData>
    <row r="1" ht="18.75">
      <c r="A1" s="42" t="s">
        <v>113</v>
      </c>
    </row>
    <row r="5" spans="12:33" ht="15">
      <c r="L5" s="53" t="s">
        <v>0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 t="s">
        <v>1</v>
      </c>
      <c r="X5" s="53"/>
      <c r="Y5" s="53"/>
      <c r="Z5" s="53"/>
      <c r="AA5" s="53"/>
      <c r="AB5" s="53"/>
      <c r="AC5" s="53"/>
      <c r="AD5" s="53" t="s">
        <v>2</v>
      </c>
      <c r="AE5" s="53"/>
      <c r="AF5" s="53"/>
      <c r="AG5" s="53"/>
    </row>
    <row r="6" spans="1:36" ht="15">
      <c r="A6" s="46" t="s">
        <v>119</v>
      </c>
      <c r="B6" s="46" t="s">
        <v>3</v>
      </c>
      <c r="C6" s="46" t="s">
        <v>4</v>
      </c>
      <c r="D6" s="46" t="s">
        <v>5</v>
      </c>
      <c r="E6" s="46" t="s">
        <v>6</v>
      </c>
      <c r="F6" s="47" t="s">
        <v>7</v>
      </c>
      <c r="G6" s="47" t="s">
        <v>8</v>
      </c>
      <c r="H6" s="46" t="s">
        <v>114</v>
      </c>
      <c r="I6" s="46" t="s">
        <v>9</v>
      </c>
      <c r="J6" s="46" t="s">
        <v>10</v>
      </c>
      <c r="K6" s="46" t="s">
        <v>11</v>
      </c>
      <c r="L6" s="48" t="s">
        <v>12</v>
      </c>
      <c r="M6" s="48" t="s">
        <v>13</v>
      </c>
      <c r="N6" s="48" t="s">
        <v>14</v>
      </c>
      <c r="O6" s="48" t="s">
        <v>15</v>
      </c>
      <c r="P6" s="48" t="s">
        <v>16</v>
      </c>
      <c r="Q6" s="48" t="s">
        <v>17</v>
      </c>
      <c r="R6" s="48" t="s">
        <v>18</v>
      </c>
      <c r="S6" s="48" t="s">
        <v>19</v>
      </c>
      <c r="T6" s="48" t="s">
        <v>20</v>
      </c>
      <c r="U6" s="48" t="s">
        <v>21</v>
      </c>
      <c r="V6" s="48" t="s">
        <v>22</v>
      </c>
      <c r="W6" s="48" t="s">
        <v>23</v>
      </c>
      <c r="X6" s="48" t="s">
        <v>24</v>
      </c>
      <c r="Y6" s="48" t="s">
        <v>25</v>
      </c>
      <c r="Z6" s="48" t="s">
        <v>26</v>
      </c>
      <c r="AA6" s="48" t="s">
        <v>27</v>
      </c>
      <c r="AB6" s="48" t="s">
        <v>28</v>
      </c>
      <c r="AC6" s="48" t="s">
        <v>29</v>
      </c>
      <c r="AD6" s="48" t="s">
        <v>30</v>
      </c>
      <c r="AE6" s="48" t="s">
        <v>31</v>
      </c>
      <c r="AF6" s="48" t="s">
        <v>32</v>
      </c>
      <c r="AG6" s="48" t="s">
        <v>33</v>
      </c>
      <c r="AH6" s="46" t="s">
        <v>115</v>
      </c>
      <c r="AI6" s="49" t="s">
        <v>116</v>
      </c>
      <c r="AJ6" s="49" t="s">
        <v>117</v>
      </c>
    </row>
    <row r="7" spans="1:36" ht="60">
      <c r="A7" s="50">
        <v>1</v>
      </c>
      <c r="B7" s="50">
        <v>3</v>
      </c>
      <c r="C7" s="50">
        <v>5</v>
      </c>
      <c r="D7" s="50">
        <v>101</v>
      </c>
      <c r="E7" s="50" t="s">
        <v>34</v>
      </c>
      <c r="F7" s="51" t="s">
        <v>35</v>
      </c>
      <c r="G7" s="51" t="s">
        <v>36</v>
      </c>
      <c r="H7" s="57"/>
      <c r="I7" s="50" t="s">
        <v>37</v>
      </c>
      <c r="J7" s="50" t="s">
        <v>38</v>
      </c>
      <c r="K7" s="54">
        <v>117</v>
      </c>
      <c r="L7" s="50"/>
      <c r="M7" s="50">
        <v>20</v>
      </c>
      <c r="N7" s="50"/>
      <c r="O7" s="50"/>
      <c r="P7" s="50"/>
      <c r="Q7" s="50">
        <v>30</v>
      </c>
      <c r="R7" s="50">
        <v>80</v>
      </c>
      <c r="S7" s="50"/>
      <c r="T7" s="50">
        <v>20</v>
      </c>
      <c r="U7" s="50"/>
      <c r="V7" s="50"/>
      <c r="W7" s="50">
        <v>96</v>
      </c>
      <c r="X7" s="50">
        <v>150</v>
      </c>
      <c r="Y7" s="50"/>
      <c r="Z7" s="50"/>
      <c r="AA7" s="50">
        <v>100</v>
      </c>
      <c r="AB7" s="50">
        <v>115</v>
      </c>
      <c r="AC7" s="50"/>
      <c r="AD7" s="50"/>
      <c r="AE7" s="50"/>
      <c r="AF7" s="50"/>
      <c r="AG7" s="50"/>
      <c r="AH7" s="50">
        <v>611</v>
      </c>
      <c r="AI7" s="58"/>
      <c r="AJ7" s="52">
        <f>AI7*AH7</f>
        <v>0</v>
      </c>
    </row>
    <row r="8" spans="1:36" ht="60">
      <c r="A8" s="50">
        <v>2</v>
      </c>
      <c r="B8" s="50">
        <v>3</v>
      </c>
      <c r="C8" s="50">
        <v>5</v>
      </c>
      <c r="D8" s="50">
        <v>103</v>
      </c>
      <c r="E8" s="50" t="s">
        <v>39</v>
      </c>
      <c r="F8" s="51" t="s">
        <v>40</v>
      </c>
      <c r="G8" s="51" t="s">
        <v>41</v>
      </c>
      <c r="H8" s="57"/>
      <c r="I8" s="50" t="s">
        <v>37</v>
      </c>
      <c r="J8" s="50" t="s">
        <v>38</v>
      </c>
      <c r="K8" s="54">
        <v>68.2</v>
      </c>
      <c r="L8" s="50">
        <v>20</v>
      </c>
      <c r="M8" s="50">
        <v>30</v>
      </c>
      <c r="N8" s="50"/>
      <c r="O8" s="50"/>
      <c r="P8" s="50">
        <v>5</v>
      </c>
      <c r="Q8" s="50">
        <v>30</v>
      </c>
      <c r="R8" s="50">
        <v>230</v>
      </c>
      <c r="S8" s="50"/>
      <c r="T8" s="50">
        <v>30</v>
      </c>
      <c r="U8" s="50">
        <v>15</v>
      </c>
      <c r="V8" s="50"/>
      <c r="W8" s="50">
        <v>150</v>
      </c>
      <c r="X8" s="50">
        <v>10</v>
      </c>
      <c r="Y8" s="50">
        <v>36</v>
      </c>
      <c r="Z8" s="50"/>
      <c r="AA8" s="50">
        <v>20</v>
      </c>
      <c r="AB8" s="50">
        <v>74</v>
      </c>
      <c r="AC8" s="50">
        <v>20</v>
      </c>
      <c r="AD8" s="50"/>
      <c r="AE8" s="50"/>
      <c r="AF8" s="50"/>
      <c r="AG8" s="50"/>
      <c r="AH8" s="50">
        <v>670</v>
      </c>
      <c r="AI8" s="58"/>
      <c r="AJ8" s="52">
        <f aca="true" t="shared" si="0" ref="AJ8:AJ17">AI8*AH8</f>
        <v>0</v>
      </c>
    </row>
    <row r="9" spans="1:36" ht="75">
      <c r="A9" s="50">
        <v>3</v>
      </c>
      <c r="B9" s="50">
        <v>3</v>
      </c>
      <c r="C9" s="50">
        <v>5</v>
      </c>
      <c r="D9" s="50">
        <v>105</v>
      </c>
      <c r="E9" s="50" t="s">
        <v>42</v>
      </c>
      <c r="F9" s="51" t="s">
        <v>43</v>
      </c>
      <c r="G9" s="51" t="s">
        <v>44</v>
      </c>
      <c r="H9" s="57"/>
      <c r="I9" s="50" t="s">
        <v>37</v>
      </c>
      <c r="J9" s="50" t="s">
        <v>38</v>
      </c>
      <c r="K9" s="54">
        <v>303.36</v>
      </c>
      <c r="L9" s="50"/>
      <c r="M9" s="50"/>
      <c r="N9" s="50">
        <v>1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>
        <v>1</v>
      </c>
      <c r="AI9" s="58"/>
      <c r="AJ9" s="52">
        <f t="shared" si="0"/>
        <v>0</v>
      </c>
    </row>
    <row r="10" spans="1:36" ht="120">
      <c r="A10" s="50">
        <v>4</v>
      </c>
      <c r="B10" s="50">
        <v>3</v>
      </c>
      <c r="C10" s="50">
        <v>5</v>
      </c>
      <c r="D10" s="50">
        <v>110</v>
      </c>
      <c r="E10" s="50" t="s">
        <v>45</v>
      </c>
      <c r="F10" s="51" t="s">
        <v>46</v>
      </c>
      <c r="G10" s="51" t="s">
        <v>47</v>
      </c>
      <c r="H10" s="57"/>
      <c r="I10" s="50" t="s">
        <v>37</v>
      </c>
      <c r="J10" s="50" t="s">
        <v>38</v>
      </c>
      <c r="K10" s="54">
        <v>412.57</v>
      </c>
      <c r="L10" s="50"/>
      <c r="M10" s="50"/>
      <c r="N10" s="50"/>
      <c r="O10" s="50"/>
      <c r="P10" s="50"/>
      <c r="Q10" s="50"/>
      <c r="R10" s="50"/>
      <c r="S10" s="50">
        <v>1</v>
      </c>
      <c r="T10" s="50"/>
      <c r="U10" s="50"/>
      <c r="V10" s="50"/>
      <c r="W10" s="50"/>
      <c r="X10" s="50"/>
      <c r="Y10" s="50"/>
      <c r="Z10" s="50">
        <v>1</v>
      </c>
      <c r="AA10" s="50"/>
      <c r="AB10" s="50"/>
      <c r="AC10" s="50"/>
      <c r="AD10" s="50"/>
      <c r="AE10" s="50"/>
      <c r="AF10" s="50"/>
      <c r="AG10" s="50"/>
      <c r="AH10" s="50">
        <v>2</v>
      </c>
      <c r="AI10" s="58"/>
      <c r="AJ10" s="52">
        <f t="shared" si="0"/>
        <v>0</v>
      </c>
    </row>
    <row r="11" spans="1:36" ht="60">
      <c r="A11" s="50">
        <v>5</v>
      </c>
      <c r="B11" s="50">
        <v>3</v>
      </c>
      <c r="C11" s="50">
        <v>5</v>
      </c>
      <c r="D11" s="50">
        <v>115</v>
      </c>
      <c r="E11" s="50" t="s">
        <v>48</v>
      </c>
      <c r="F11" s="51" t="s">
        <v>49</v>
      </c>
      <c r="G11" s="51" t="s">
        <v>50</v>
      </c>
      <c r="H11" s="57"/>
      <c r="I11" s="50" t="s">
        <v>37</v>
      </c>
      <c r="J11" s="50" t="s">
        <v>38</v>
      </c>
      <c r="K11" s="54">
        <v>715.94</v>
      </c>
      <c r="L11" s="50"/>
      <c r="M11" s="50"/>
      <c r="N11" s="50">
        <v>1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>
        <v>1</v>
      </c>
      <c r="AI11" s="58"/>
      <c r="AJ11" s="52">
        <f t="shared" si="0"/>
        <v>0</v>
      </c>
    </row>
    <row r="12" spans="1:36" ht="45">
      <c r="A12" s="50">
        <v>6</v>
      </c>
      <c r="B12" s="50">
        <v>3</v>
      </c>
      <c r="C12" s="50">
        <v>5</v>
      </c>
      <c r="D12" s="50">
        <v>120</v>
      </c>
      <c r="E12" s="50" t="s">
        <v>51</v>
      </c>
      <c r="F12" s="51" t="s">
        <v>52</v>
      </c>
      <c r="G12" s="51" t="s">
        <v>53</v>
      </c>
      <c r="H12" s="57"/>
      <c r="I12" s="50" t="s">
        <v>37</v>
      </c>
      <c r="J12" s="50" t="s">
        <v>38</v>
      </c>
      <c r="K12" s="54">
        <v>137.5</v>
      </c>
      <c r="L12" s="50"/>
      <c r="M12" s="50"/>
      <c r="N12" s="50"/>
      <c r="O12" s="50">
        <v>2</v>
      </c>
      <c r="P12" s="50"/>
      <c r="Q12" s="50">
        <v>15</v>
      </c>
      <c r="R12" s="50"/>
      <c r="S12" s="50"/>
      <c r="T12" s="50"/>
      <c r="U12" s="50"/>
      <c r="V12" s="50"/>
      <c r="W12" s="50"/>
      <c r="X12" s="50"/>
      <c r="Y12" s="50">
        <v>2</v>
      </c>
      <c r="Z12" s="50"/>
      <c r="AA12" s="50">
        <v>20</v>
      </c>
      <c r="AB12" s="50">
        <v>30</v>
      </c>
      <c r="AC12" s="50"/>
      <c r="AD12" s="50"/>
      <c r="AE12" s="50"/>
      <c r="AF12" s="50"/>
      <c r="AG12" s="50"/>
      <c r="AH12" s="50">
        <v>69</v>
      </c>
      <c r="AI12" s="58"/>
      <c r="AJ12" s="52">
        <f t="shared" si="0"/>
        <v>0</v>
      </c>
    </row>
    <row r="13" spans="1:36" ht="135">
      <c r="A13" s="50">
        <v>7</v>
      </c>
      <c r="B13" s="50">
        <v>3</v>
      </c>
      <c r="C13" s="50">
        <v>5</v>
      </c>
      <c r="D13" s="50">
        <v>312</v>
      </c>
      <c r="E13" s="50" t="s">
        <v>54</v>
      </c>
      <c r="F13" s="51" t="s">
        <v>55</v>
      </c>
      <c r="G13" s="51" t="s">
        <v>56</v>
      </c>
      <c r="H13" s="57"/>
      <c r="I13" s="50" t="s">
        <v>37</v>
      </c>
      <c r="J13" s="50" t="s">
        <v>38</v>
      </c>
      <c r="K13" s="54">
        <v>169.95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>
        <v>2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>
        <v>2</v>
      </c>
      <c r="AI13" s="58"/>
      <c r="AJ13" s="52">
        <f t="shared" si="0"/>
        <v>0</v>
      </c>
    </row>
    <row r="14" spans="1:36" ht="15">
      <c r="A14" s="50">
        <v>8</v>
      </c>
      <c r="B14" s="50">
        <v>3</v>
      </c>
      <c r="C14" s="50">
        <v>5</v>
      </c>
      <c r="D14" s="50">
        <v>323</v>
      </c>
      <c r="E14" s="50" t="s">
        <v>57</v>
      </c>
      <c r="F14" s="51" t="s">
        <v>58</v>
      </c>
      <c r="G14" s="51" t="s">
        <v>56</v>
      </c>
      <c r="H14" s="57"/>
      <c r="I14" s="50" t="s">
        <v>37</v>
      </c>
      <c r="J14" s="50" t="s">
        <v>38</v>
      </c>
      <c r="K14" s="54">
        <v>226.6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v>3</v>
      </c>
      <c r="AF14" s="50">
        <v>1</v>
      </c>
      <c r="AG14" s="50">
        <v>2</v>
      </c>
      <c r="AH14" s="50">
        <v>6</v>
      </c>
      <c r="AI14" s="58"/>
      <c r="AJ14" s="52">
        <f t="shared" si="0"/>
        <v>0</v>
      </c>
    </row>
    <row r="15" spans="1:36" ht="15">
      <c r="A15" s="50">
        <v>9</v>
      </c>
      <c r="B15" s="50">
        <v>3</v>
      </c>
      <c r="C15" s="50">
        <v>5</v>
      </c>
      <c r="D15" s="50">
        <v>332</v>
      </c>
      <c r="E15" s="50" t="s">
        <v>59</v>
      </c>
      <c r="F15" s="51" t="s">
        <v>56</v>
      </c>
      <c r="G15" s="51" t="s">
        <v>60</v>
      </c>
      <c r="H15" s="57"/>
      <c r="I15" s="50" t="s">
        <v>37</v>
      </c>
      <c r="J15" s="50" t="s">
        <v>38</v>
      </c>
      <c r="K15" s="54">
        <v>200</v>
      </c>
      <c r="L15" s="50"/>
      <c r="M15" s="50"/>
      <c r="N15" s="50"/>
      <c r="O15" s="50"/>
      <c r="P15" s="50">
        <v>1</v>
      </c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>
        <v>1</v>
      </c>
      <c r="AI15" s="58"/>
      <c r="AJ15" s="52">
        <f t="shared" si="0"/>
        <v>0</v>
      </c>
    </row>
    <row r="16" spans="1:36" ht="45">
      <c r="A16" s="50">
        <v>10</v>
      </c>
      <c r="B16" s="50">
        <v>3</v>
      </c>
      <c r="C16" s="50">
        <v>5</v>
      </c>
      <c r="D16" s="50">
        <v>938</v>
      </c>
      <c r="E16" s="50" t="s">
        <v>61</v>
      </c>
      <c r="F16" s="51" t="s">
        <v>62</v>
      </c>
      <c r="G16" s="51" t="s">
        <v>63</v>
      </c>
      <c r="H16" s="57"/>
      <c r="I16" s="50" t="s">
        <v>37</v>
      </c>
      <c r="J16" s="50" t="s">
        <v>38</v>
      </c>
      <c r="K16" s="54">
        <v>89.7</v>
      </c>
      <c r="L16" s="50"/>
      <c r="M16" s="50"/>
      <c r="N16" s="50"/>
      <c r="O16" s="50"/>
      <c r="P16" s="50"/>
      <c r="Q16" s="50">
        <v>86</v>
      </c>
      <c r="R16" s="50">
        <v>212</v>
      </c>
      <c r="S16" s="50"/>
      <c r="T16" s="50">
        <v>20</v>
      </c>
      <c r="U16" s="50">
        <v>3</v>
      </c>
      <c r="V16" s="50"/>
      <c r="W16" s="50">
        <v>50</v>
      </c>
      <c r="X16" s="50">
        <v>50</v>
      </c>
      <c r="Y16" s="50"/>
      <c r="Z16" s="50"/>
      <c r="AA16" s="50">
        <v>50</v>
      </c>
      <c r="AB16" s="50">
        <v>182</v>
      </c>
      <c r="AC16" s="50"/>
      <c r="AD16" s="50"/>
      <c r="AE16" s="50"/>
      <c r="AF16" s="50"/>
      <c r="AG16" s="50"/>
      <c r="AH16" s="50">
        <v>653</v>
      </c>
      <c r="AI16" s="58"/>
      <c r="AJ16" s="52">
        <f t="shared" si="0"/>
        <v>0</v>
      </c>
    </row>
    <row r="17" spans="1:36" ht="60">
      <c r="A17" s="50">
        <v>11</v>
      </c>
      <c r="B17" s="50">
        <v>3</v>
      </c>
      <c r="C17" s="50">
        <v>5</v>
      </c>
      <c r="D17" s="50">
        <v>941</v>
      </c>
      <c r="E17" s="50" t="s">
        <v>64</v>
      </c>
      <c r="F17" s="51" t="s">
        <v>65</v>
      </c>
      <c r="G17" s="51" t="s">
        <v>66</v>
      </c>
      <c r="H17" s="57"/>
      <c r="I17" s="50" t="s">
        <v>37</v>
      </c>
      <c r="J17" s="50" t="s">
        <v>38</v>
      </c>
      <c r="K17" s="54">
        <v>151.06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v>20</v>
      </c>
      <c r="AB17" s="50"/>
      <c r="AC17" s="50"/>
      <c r="AD17" s="50">
        <v>1</v>
      </c>
      <c r="AE17" s="50"/>
      <c r="AF17" s="50"/>
      <c r="AG17" s="50"/>
      <c r="AH17" s="50">
        <v>21</v>
      </c>
      <c r="AI17" s="58"/>
      <c r="AJ17" s="52">
        <f t="shared" si="0"/>
        <v>0</v>
      </c>
    </row>
    <row r="18" spans="5:36" s="43" customFormat="1" ht="15">
      <c r="E18" s="43" t="s">
        <v>118</v>
      </c>
      <c r="F18" s="55"/>
      <c r="G18" s="55"/>
      <c r="AI18" s="56"/>
      <c r="AJ18" s="56">
        <f>SUM(AJ7:AJ17)</f>
        <v>0</v>
      </c>
    </row>
  </sheetData>
  <sheetProtection algorithmName="SHA-512" hashValue="yGBbb5OrffqeRF9peVamaLgcF0v7Wxqvs/0AKVBjvFyi8ROFFk+ntHXY1ypRrXBGI823TazHtyy+79KSRuV1oQ==" saltValue="03Du2Hb94WHeMESp9P/U+A==" spinCount="100000" sheet="1" objects="1" scenarios="1"/>
  <mergeCells count="3">
    <mergeCell ref="L5:V5"/>
    <mergeCell ref="W5:AC5"/>
    <mergeCell ref="AD5:A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Plava Laguna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Tirello</dc:creator>
  <cp:keywords/>
  <dc:description/>
  <cp:lastModifiedBy>Simon Tirello</cp:lastModifiedBy>
  <dcterms:created xsi:type="dcterms:W3CDTF">2023-01-24T07:41:48Z</dcterms:created>
  <dcterms:modified xsi:type="dcterms:W3CDTF">2023-01-24T11:03:25Z</dcterms:modified>
  <cp:category/>
  <cp:version/>
  <cp:contentType/>
  <cp:contentStatus/>
</cp:coreProperties>
</file>