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korenic\Documents\2 PROJEKTI\2023 KU\13 AC PU Kabel za pročistač NN\1 Natječaj PN-299-R2023\"/>
    </mc:Choice>
  </mc:AlternateContent>
  <bookViews>
    <workbookView xWindow="15795" yWindow="345" windowWidth="7950" windowHeight="7620" tabRatio="754"/>
  </bookViews>
  <sheets>
    <sheet name="AC PU - NN kabel pročistač" sheetId="12" r:id="rId1"/>
  </sheets>
  <calcPr calcId="162913"/>
</workbook>
</file>

<file path=xl/calcChain.xml><?xml version="1.0" encoding="utf-8"?>
<calcChain xmlns="http://schemas.openxmlformats.org/spreadsheetml/2006/main">
  <c r="F94" i="12" l="1"/>
  <c r="F92" i="12"/>
  <c r="F90" i="12"/>
  <c r="F88" i="12"/>
  <c r="F86" i="12"/>
  <c r="F84" i="12"/>
  <c r="F82" i="12"/>
  <c r="F80" i="12"/>
  <c r="F78" i="12"/>
  <c r="F76" i="12"/>
  <c r="F74" i="12"/>
  <c r="F72" i="12"/>
  <c r="F66" i="12"/>
  <c r="F64" i="12"/>
  <c r="F62" i="12"/>
  <c r="F53" i="12"/>
  <c r="F51" i="12"/>
  <c r="F49" i="12"/>
  <c r="F47" i="12"/>
  <c r="F45" i="12"/>
  <c r="F43" i="12"/>
  <c r="F40" i="12"/>
  <c r="F37" i="12"/>
  <c r="F35" i="12"/>
  <c r="F33" i="12"/>
  <c r="F31" i="12"/>
  <c r="F29" i="12"/>
  <c r="F27" i="12"/>
  <c r="F25" i="12"/>
  <c r="F9" i="12"/>
  <c r="F7" i="12"/>
  <c r="F68" i="12" l="1"/>
  <c r="F98" i="12" s="1"/>
</calcChain>
</file>

<file path=xl/sharedStrings.xml><?xml version="1.0" encoding="utf-8"?>
<sst xmlns="http://schemas.openxmlformats.org/spreadsheetml/2006/main" count="145" uniqueCount="93">
  <si>
    <t>kpl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</si>
  <si>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</si>
  <si>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</si>
  <si>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</si>
  <si>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</si>
  <si>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</si>
  <si>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</si>
  <si>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</si>
  <si>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</si>
  <si>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</si>
  <si>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</si>
  <si>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</si>
  <si>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</si>
  <si>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JM</t>
  </si>
  <si>
    <t>JC</t>
  </si>
  <si>
    <t>UKUPNO</t>
  </si>
  <si>
    <t>Iskop rupe za montažu samostojećeg ormara SSRO-a dimenzije ugradnog postolja do 1,5x0,5x0,8 m, dno nasuti u sloju od 0,25 m kamenim tamponom i strojno dobro nabiti kako kasnije ne bi dolazilo do slijegavanja terena, temelj po ugradnji fiksirati betonom (u cijenu izrade temelja uračunati 0,6m³ betona MB25, oko temelja pažljivo strojno nabiti strojni pjesak 4-8 i završno zemlju i fino poravnati) - u cijenu stavke uključiti i potreban dovoz zemlje i pjeska, odvoz eventualnog viška materijala i fino poravnanje materijala-zemlje u obimu zahvata radova oko temelja.</t>
  </si>
  <si>
    <t>m³</t>
  </si>
  <si>
    <t>m</t>
  </si>
  <si>
    <t>A.</t>
  </si>
  <si>
    <t>m2</t>
  </si>
  <si>
    <t>AC PARK UMAG - NN KABEL ZA PROČISTAČ</t>
  </si>
  <si>
    <t>KOL</t>
  </si>
  <si>
    <t>kom</t>
  </si>
  <si>
    <t>- rastavnih pruga NH00-160A 690 V sabirničkog razmaka 185 mm (kao  ISFL160 - vijčani spojevi kod 49851) komplet sa potrebnim NH ulošcima osigurača karakteristike gG 35 do 160 A,</t>
  </si>
  <si>
    <t>- rastavno osiguračko postolje NH3-630 A 690 V (kao  ISFL 630 - vijčani spojevi) sabirničkog razmaka 185 mm komplet sa potrebnim NH ulošcima osigurača karakteristike od gG 160 do 250 A,</t>
  </si>
  <si>
    <t>- 3P 25 kA pokositrene Cu F37 sabirnice 60x10 mm sabirničkog razmaka 60 mm komplet sa nosačima-izolatorima, izolacijskim poklopcima slobodnog dijela i krajeva i oznakama,</t>
  </si>
  <si>
    <t>Dobava, polaganje u kabelski kanal i zaštitnu korugiranu PVC cijev kabela tipa NAYY-J 4x240 mm² Cu komplet sa potrebnim stopicama i oznakama.</t>
  </si>
  <si>
    <t>B.</t>
  </si>
  <si>
    <t>Građevinski radovi</t>
  </si>
  <si>
    <t>m3</t>
  </si>
  <si>
    <t>* ispitivanje neprekinutosti zaštitnog vodiča i povezanost metalnih masa na SIPMM,</t>
  </si>
  <si>
    <t>* izrada i predaja ispitnih lista za izvedene kontrole, podešenja i ispitivanja</t>
  </si>
  <si>
    <t>* predaja izjava o sukladnosti i drugih potrebnih atestnih lista, tehničkih uputstava za rad,</t>
  </si>
  <si>
    <t>komplet</t>
  </si>
  <si>
    <t>- ormar SSRO komplet ožičen, opremljen sa svim potrebnim oznakama elemenata, rednih stezaljki i ožičenja, sa svim potrebnim nosačima elementa i rednih stezaljki, profilom za fiksiranje kabela, kabelskim obujmicama-šelnama, pokrivnim pločama i pregradama, napisnim pločicama, čvrstim PVC uloškom za sheme, naljepnicom zaštitne mjere i sustava mreže, naljepnicom sa znakom opasnosti od udara struje, N i Pe sabirnicom, ispitan, podešen i pušten u rad.</t>
  </si>
  <si>
    <t xml:space="preserve">Dobava i polaganje u kabelski kanal zaštitne korugirane cijevi crvene boje sa dvostrukom stijenkom unutarnjeg dijam. </t>
  </si>
  <si>
    <t>* fi 110 mm.</t>
  </si>
  <si>
    <t>Fukcionalna proba, probni pogon i puštanje u rad instalacije, pregled napona napajanja u RO i na izvodima, primopredaja radova i izrada zapisnika prateće dokumentacije.</t>
  </si>
  <si>
    <t>Izrada kabelske spojnice za kabel NAYY-J 4x150 stavka uključuje potrebne AlCu spojnice, vijčani materijal, toploskupljajuće Raychem izolirne cijevi u faznim, N i Pe bojama, obračun po kabelu kpl.</t>
  </si>
  <si>
    <t>13.</t>
  </si>
  <si>
    <t>Pažljivi ručni iskop radi otvaranja i zatvaranja ulaza za provlačenje kabela u postojeće SSRO-e, TS, RO-e i slično, otvor se po uvlačenju kabela pažljivo zatvara prvim slojem pjeska a potom finom zemljom iz iskopa i pažljivo nabija i vraća završnu površinu u prvobitno stanje a odšemanje šliceve se grubo i fini žbuka.</t>
  </si>
  <si>
    <t>Izrada jednopolne sheme ormara, izvedeno stanje od ovlaštenog inž., plastificiranje i ugradnja u SSRO i trafostanici.</t>
  </si>
  <si>
    <t>* PEHD 50 mm.</t>
  </si>
  <si>
    <t>Ispitivanja, mjerenja radova moraju se u svemu izvesti prema Tehničkim propisima za niskonaponske električne instalacije (NN br.5/10) i ostalim važećim propisima.</t>
  </si>
  <si>
    <t>NAPOMENA</t>
  </si>
  <si>
    <t>R.Br</t>
  </si>
  <si>
    <t>OPIS STAVKE</t>
  </si>
  <si>
    <t>Elektromontažni radovi - jaka struja</t>
  </si>
  <si>
    <t>- prenaponska zaštita klasa I+II, CL 1 3P tipa DEHNshield TNC 255 kod 941 300,</t>
  </si>
  <si>
    <t>- polucilindar ASSA ABLOY, prema kodu AC Park Umag za SSRO-NN</t>
  </si>
  <si>
    <t>Izvedba spoja uzemljenja između postojeće trake uzemljenja i N - Pe sabirnica ormara sa bakrenim užem uključivo križnu spojnicu, stopicu i sl.</t>
  </si>
  <si>
    <t>14.</t>
  </si>
  <si>
    <t>15.</t>
  </si>
  <si>
    <t>Dobava i polaganje u kanal upozoravajuće trake NN / 80 crvene boje.</t>
  </si>
  <si>
    <t>Nepredviđeni radovi, odobravaju se prethodno od nadzornog inženjera</t>
  </si>
  <si>
    <t>16.</t>
  </si>
  <si>
    <t>%</t>
  </si>
  <si>
    <t>Pripremni radovi - pregled i isključenje sa osiguranjem beznaponskog stanja u mreži napajanja građevina u zoni zahvata - Crpna stanica, SSRO-ima, RO ormarima, rasvjetnim stupovima i drugoj rasvjeti, rampama i drugim uređajima i sustavima u zoni zahvata predmetnih radova a koji se demontiraju ili prenamjenjuju - kabeli se ispituju, isključuju, odspajaju sa osiguračkih postolja i privremeno kratko spajaju u TS i u SSRO-ima; izvoditelj mora voditi računa da se sa NN sklopnih blokova u trafostanicama ne isključe kabeli koji napajaju objekte i potrošače koji nisu u zoni zahvata predmetnih radova.</t>
  </si>
  <si>
    <t>Precizno iskolčenje trase iskopa u zoni zahvata za sve kabele i cijevi koje se polažu, prilikom iskolčenja priloagoditi trasu tako da se zadrže drveće i ostalo na putu, prilagoditi trasu u dogovru s nadzornim inženjerom i/ili investitorom.</t>
  </si>
  <si>
    <t>Rezanje asfaltnog sloja prometnice bez obzira na debljinu sloja, vrši se strojem za rezanje asfalta u dužini predviđenoj projektom, odnosno prema uputama nadzornog inženjera, obračun po m'.</t>
  </si>
  <si>
    <t>Dobava, polaganje u kabelski kanal i zaštitnu korugiranu PVC cijev kabela tipa FG16OR16 4x1x95 mm².</t>
  </si>
  <si>
    <t>Dobava materijala i izrada spoja priključka kabela FG16OR16 4x1x95 mm² , stavka uključuje potrebne AlCu stopice, vijčani materijal, toploskupljajuće Raychem izolirne cijevi u faznim, N i Pe bojama, šelne i oznake kabela, obračun kpl po kabelu sa četri žile.</t>
  </si>
  <si>
    <t>17.</t>
  </si>
  <si>
    <t>Dobava, polaganje u kabelski kanal i zaštitnu korugiranu PVC cijev kabela tipa NAYY-J 4x150 mm² Cu komplet sa potrebnim stopicama i oznakama.</t>
  </si>
  <si>
    <t>18.</t>
  </si>
  <si>
    <t>Dobava, raznošenje i razvlačenje po kabelskom kanalu posteljice od strojnog pijeska 0-4 mm u debljini od 10 cm prije i 10 cm po polaganju kabela.</t>
  </si>
  <si>
    <t>Zatrpavanje prijelaza na cestama sa zamjenskim kamenim materijalom granulacije 4 -60 mm, zatrpavanje rova se izvodi u slojevima od 30 cm uz potrebno vlaženje i nabijanje ispod prometnice ili makadamskog puta, ispituje se na zbijenost posteljice koja mora iznositi min. 80 MN/m2, ne dozvoljava se zatrpavanje rova komadima kamena većim od 20 cm, obračun po m3 u zbijenom stanju.</t>
  </si>
  <si>
    <t>Dobava i ugradnja bitumenizirani nosivo-habajući sloj BNHS22, d=6 cm., obuhvaća nabavu materijala, prijevoz, izrada i nabijanje podloge na stišljivost 100 KN/m2, upotrebu opreme te sav rad na izradi i ugradnji sloja, obračun po m² gornje površine ugrađenog sloja.</t>
  </si>
  <si>
    <t>Čišćenje površine iskopa, ravnanje i planiranje, odvoza viška materjala sa većim kamenjem iz iskopa na najbližu gradsku deponiju.</t>
  </si>
  <si>
    <t>SVEUKUPNO</t>
  </si>
  <si>
    <t>Zasijavanje trave na planiranoj zemlji, sjetva travne smjese tipa Everris Finesse: 40 % Engleski ljulj, 20% Hibridna Poa pratensis, 40% Festuca rubra,(certifikat o nabavi date smjese i količine), sjetva se vrši sijačicom ili ručno, u količini od 60 gr/m2, fino pokrivanje  na dubinu od 2-4mm te valjanje valjkom sve s nabavom dopremom i ugradbom materijala, obračun po m2</t>
  </si>
  <si>
    <t>* ispitivanje izolacije kabela, SSRO-a i RO</t>
  </si>
  <si>
    <t>* mjerenje otpora rasprostiranja uzemljivača SSRO,</t>
  </si>
  <si>
    <t>* ispitivanje djelovanja zaštitnih mjera, zaštite od povećanog napona dodira, jednopolnih struja kratkog spoja i kontrola prorade osigurača, kontrola mehaničke zaštite i zahtijevane IP-zaštite,</t>
  </si>
  <si>
    <t>Dobava i nasipavanje zemlje, planiranje na trasama iskopa travnih površina u debljnini od 10 cm, širini 1 m, valjati zemlju valjcima, nakon valjanja površinski sloj zemlje se razrahli grabljama i ostavi da se slegne nekoliko dana prije sijanje trave, te ukoliko je potrebno dovezenu usitniti zemlju frezanjem, sve s dobavom, dopremom te grubim i finim  planiranjem, stavci je uključen sav potreban materijal i rad.</t>
  </si>
  <si>
    <t>19.</t>
  </si>
  <si>
    <t>Puštanje u rad, podešavanje, sinhronizacija faza svih kabela, označavanje žila, provjera napajanja uređaja, kontrola natpisnih pločica i oznaka, pregled funkcionalnosti i sl.</t>
  </si>
  <si>
    <t>Izrada geodetskog snimka trase kabela sa precizno upisanim instalacijama u pojedinim dionicama kanala i situacije, komplet sa gedetskim snimkom trasa i dubinama polaganja kabela i ucrtavanjem na podlogama investitora, sva dokumentacija se predaje u četiri primjerka u papiru i digitalna na CD-u (sheme u ACAD-u ostalo PDF).</t>
  </si>
  <si>
    <t>Strojni iskop kabelskog kanala u zemljištu bez obzira na kategoriju tla, dubina kanala  1,0 m, širina 0,6 m, uključivo ravnanje nivelete kanala s točnošću +/- 5 %, materijal iz iskopa se polaže uz kanal do zatrpavanja.</t>
  </si>
  <si>
    <t>Zatrpavanje i pažljivo nabijanje u dva sloja sa materijalom iz iskopa, nakon polaganja cijevi i trake FeZn te završno, da se kasnije trasa kanala ne bi slijegavala.</t>
  </si>
  <si>
    <t>- grijač 150W 230V tipa kao Schneider kod NSYCR150WU3,</t>
  </si>
  <si>
    <t xml:space="preserve">- distribucijki blok Schneider M.G. Distribloc 125 A, 4P kod 04046, </t>
  </si>
  <si>
    <t>- utičnica 2P+Pe 230V 16A za montažu na DIN nosač tipa kao Schneider kod 15310,</t>
  </si>
  <si>
    <t>- automatski osigurač - zaštitna sklopka 2P C16A/0,03A tipa kao Schneider DPN N Vigi kod 19665,</t>
  </si>
  <si>
    <t>- termostat 0-60°C 230V 10A za montažu na DIN nosač tipa kao Schneider kod NSYCCOTHDF,</t>
  </si>
  <si>
    <t>- rasvjetna armatura 26W 230Vac sa prekidačem za ugradnju u ormar tipa kao Rittal 4155.100,</t>
  </si>
  <si>
    <t>20.</t>
  </si>
  <si>
    <t>Dobava, polaganje na "nož" u kabelski kanal i spajanje toplopocinčane FeZn trake 30x4 sa potrebnim spojnicama, spojnice se po polaganju trake u kanal i spajanju impregiraju - zaštićuju od korozije bitumenskom trakom širine 50 mm (spojnice i traka su uključene u ovu cijenu stavke),</t>
  </si>
  <si>
    <t>Precizno lociranje i utvrđivanje tragačem trasa polaganja postojećih SN i NN kabela u zoni zahvata, trasi kabela koji će se koristiti ili za koje treba posebno pripaziti da se ne oštete - kabeli, javne rasvjete, sanitarnih čvorova, PP00-A 4x50 mm² do PPOO-A 4x150 mm² i srednjenaponski 10(20) kV kabeli te DTK mreže slabe struje, pažljivo lociranje trasa polaganja zaštitnih PVC cijevi sa svjetlovodnim kabelim.</t>
  </si>
  <si>
    <t>Dobava materijala i izrada spoja priključka kabela NAYY od 4x150 do 4x240 mm², stavka uključuje potrebne AlCu stopice, vijčani materijal, toploskupljajuće Raychem izolirne cijevi u faznim, N i Pe bojama, šelne i oznake kabela, obračun kpl po kabelu četri žile</t>
  </si>
  <si>
    <r>
      <t>Dobava i ugradnja stakloplastičnog ormara</t>
    </r>
    <r>
      <rPr>
        <b/>
        <sz val="8"/>
        <rFont val="Arial"/>
        <family val="2"/>
        <charset val="238"/>
      </rPr>
      <t xml:space="preserve"> SSRO-4/CS </t>
    </r>
    <r>
      <rPr>
        <sz val="8"/>
        <rFont val="Arial"/>
        <family val="2"/>
        <charset val="238"/>
      </rPr>
      <t>- tipa kao Schneider Electric Thalassa PLA IP65 cca. 1080x1570x323 mm podnožje 60 mm, okvir kod NSYMFPLAZ123 (ili H-postolje NSYZHPLA123), nadstrešnica NSYTJPLA123 + ploča za uvod kabela kod NSYECPLAZ123 + mont. ploča NSYPMM127 komplet sa bravom sa tipskim NN ključem AC Park Umag (Assa abloy Ri), čvrstim PVC džepom za dokumentaciju opremljen sa slijedećim uređajima:</t>
    </r>
  </si>
  <si>
    <t>- N i Pe pokositrene Cu F37 sabirnice 50x5 mm komplet sa izolatorima N-sabirnice i oznakama,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</si>
</sst>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-* #,##0.00\ _k_n_-;\-* #,##0.00\ _k_n_-;_-* \-??\ _k_n_-;_-@_-"/>
    <numFmt numFmtId="166" formatCode="[$-41A]General"/>
  </numFmts>
  <fonts count="21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1"/>
      <name val="Times New Roman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color indexed="60"/>
      <name val="Tahoma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Helv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1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8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3" fillId="0" borderId="0"/>
    <xf numFmtId="0" fontId="9" fillId="0" borderId="0">
      <alignment horizontal="right" vertical="top"/>
    </xf>
    <xf numFmtId="0" fontId="10" fillId="0" borderId="0">
      <alignment horizontal="justify" vertical="top" wrapText="1"/>
    </xf>
    <xf numFmtId="0" fontId="9" fillId="0" borderId="0">
      <alignment horizontal="left"/>
    </xf>
    <xf numFmtId="4" fontId="10" fillId="0" borderId="0">
      <alignment horizontal="right"/>
    </xf>
    <xf numFmtId="0" fontId="10" fillId="0" borderId="0">
      <alignment horizontal="right"/>
    </xf>
    <xf numFmtId="4" fontId="10" fillId="0" borderId="0">
      <alignment horizontal="right" wrapText="1"/>
    </xf>
    <xf numFmtId="0" fontId="10" fillId="0" borderId="0">
      <alignment horizontal="right"/>
    </xf>
    <xf numFmtId="0" fontId="8" fillId="0" borderId="0"/>
    <xf numFmtId="0" fontId="7" fillId="3" borderId="0" applyNumberFormat="0" applyBorder="0" applyAlignment="0" applyProtection="0"/>
    <xf numFmtId="0" fontId="15" fillId="3" borderId="0" applyNumberFormat="0" applyBorder="0" applyAlignment="0" applyProtection="0"/>
    <xf numFmtId="0" fontId="7" fillId="3" borderId="0" applyNumberFormat="0" applyBorder="0" applyAlignment="0" applyProtection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18" fillId="0" borderId="0"/>
    <xf numFmtId="0" fontId="18" fillId="0" borderId="0"/>
    <xf numFmtId="0" fontId="17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" fillId="0" borderId="0"/>
    <xf numFmtId="0" fontId="1" fillId="0" borderId="0"/>
    <xf numFmtId="0" fontId="18" fillId="0" borderId="0"/>
    <xf numFmtId="0" fontId="3" fillId="0" borderId="0"/>
    <xf numFmtId="0" fontId="3" fillId="0" borderId="0"/>
    <xf numFmtId="0" fontId="12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4" fontId="3" fillId="0" borderId="0">
      <alignment vertical="justify"/>
    </xf>
    <xf numFmtId="4" fontId="3" fillId="0" borderId="0">
      <alignment vertical="justify"/>
    </xf>
    <xf numFmtId="0" fontId="1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66" fontId="14" fillId="0" borderId="0" applyBorder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44" fontId="3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19" fillId="0" borderId="0"/>
    <xf numFmtId="0" fontId="3" fillId="0" borderId="0"/>
  </cellStyleXfs>
  <cellXfs count="86">
    <xf numFmtId="0" fontId="0" fillId="0" borderId="0" xfId="0"/>
    <xf numFmtId="4" fontId="4" fillId="0" borderId="0" xfId="92" applyNumberFormat="1" applyFont="1" applyBorder="1" applyAlignment="1" applyProtection="1">
      <alignment horizontal="center" vertical="top" wrapText="1"/>
    </xf>
    <xf numFmtId="4" fontId="5" fillId="0" borderId="0" xfId="92" applyNumberFormat="1" applyFont="1" applyFill="1" applyBorder="1" applyAlignment="1" applyProtection="1">
      <alignment horizontal="left" vertical="top" wrapText="1"/>
    </xf>
    <xf numFmtId="4" fontId="4" fillId="0" borderId="0" xfId="92" applyNumberFormat="1" applyFont="1" applyBorder="1" applyAlignment="1" applyProtection="1">
      <alignment horizontal="right" wrapText="1"/>
      <protection locked="0"/>
    </xf>
    <xf numFmtId="4" fontId="4" fillId="0" borderId="0" xfId="92" applyNumberFormat="1" applyFont="1" applyBorder="1" applyAlignment="1" applyProtection="1">
      <alignment horizontal="left" vertical="top" wrapText="1"/>
    </xf>
    <xf numFmtId="4" fontId="5" fillId="0" borderId="0" xfId="92" applyNumberFormat="1" applyFont="1" applyFill="1" applyBorder="1" applyAlignment="1" applyProtection="1">
      <alignment horizontal="right" wrapText="1"/>
      <protection locked="0"/>
    </xf>
    <xf numFmtId="4" fontId="4" fillId="0" borderId="0" xfId="92" applyNumberFormat="1" applyFont="1" applyFill="1" applyBorder="1" applyAlignment="1" applyProtection="1">
      <alignment horizontal="right" wrapText="1"/>
      <protection locked="0"/>
    </xf>
    <xf numFmtId="0" fontId="4" fillId="0" borderId="0" xfId="91" applyFont="1" applyFill="1" applyBorder="1" applyAlignment="1" applyProtection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4" fontId="4" fillId="0" borderId="0" xfId="92" applyNumberFormat="1" applyFont="1" applyFill="1" applyBorder="1" applyAlignment="1" applyProtection="1">
      <alignment horizontal="center" wrapText="1"/>
    </xf>
    <xf numFmtId="3" fontId="4" fillId="0" borderId="0" xfId="92" applyNumberFormat="1" applyFont="1" applyFill="1" applyBorder="1" applyAlignment="1" applyProtection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top" wrapText="1"/>
    </xf>
    <xf numFmtId="4" fontId="4" fillId="0" borderId="0" xfId="92" applyNumberFormat="1" applyFont="1" applyFill="1" applyBorder="1" applyAlignment="1" applyProtection="1">
      <alignment wrapText="1"/>
    </xf>
    <xf numFmtId="4" fontId="4" fillId="0" borderId="0" xfId="92" applyNumberFormat="1" applyFont="1" applyBorder="1" applyAlignment="1" applyProtection="1">
      <alignment wrapText="1"/>
    </xf>
    <xf numFmtId="4" fontId="4" fillId="0" borderId="0" xfId="92" applyNumberFormat="1" applyFont="1" applyBorder="1" applyAlignment="1" applyProtection="1">
      <alignment horizontal="center" wrapText="1"/>
    </xf>
    <xf numFmtId="4" fontId="5" fillId="0" borderId="0" xfId="92" applyNumberFormat="1" applyFont="1" applyFill="1" applyBorder="1" applyAlignment="1" applyProtection="1">
      <alignment horizontal="center" vertical="top" wrapText="1"/>
    </xf>
    <xf numFmtId="4" fontId="5" fillId="0" borderId="0" xfId="92" applyNumberFormat="1" applyFont="1" applyFill="1" applyBorder="1" applyAlignment="1" applyProtection="1">
      <alignment horizontal="center" wrapText="1"/>
    </xf>
    <xf numFmtId="0" fontId="4" fillId="0" borderId="0" xfId="91" applyFont="1" applyFill="1" applyBorder="1" applyAlignment="1" applyProtection="1">
      <alignment horizontal="center" wrapText="1"/>
    </xf>
    <xf numFmtId="3" fontId="4" fillId="0" borderId="0" xfId="91" applyNumberFormat="1" applyFont="1" applyFill="1" applyBorder="1" applyAlignment="1" applyProtection="1">
      <alignment horizontal="center" wrapText="1"/>
    </xf>
    <xf numFmtId="4" fontId="4" fillId="0" borderId="0" xfId="92" applyNumberFormat="1" applyFont="1" applyBorder="1" applyAlignment="1" applyProtection="1">
      <alignment horizontal="right" vertical="top" wrapText="1"/>
    </xf>
    <xf numFmtId="4" fontId="5" fillId="0" borderId="0" xfId="92" applyNumberFormat="1" applyFont="1" applyBorder="1" applyAlignment="1" applyProtection="1">
      <alignment wrapText="1"/>
      <protection locked="0"/>
    </xf>
    <xf numFmtId="4" fontId="4" fillId="0" borderId="0" xfId="92" applyNumberFormat="1" applyFont="1" applyBorder="1" applyAlignment="1" applyProtection="1">
      <alignment wrapText="1"/>
      <protection locked="0"/>
    </xf>
    <xf numFmtId="0" fontId="5" fillId="0" borderId="0" xfId="91" applyFont="1" applyFill="1" applyBorder="1" applyAlignment="1" applyProtection="1">
      <alignment horizontal="left" wrapText="1"/>
    </xf>
    <xf numFmtId="3" fontId="4" fillId="0" borderId="0" xfId="92" applyNumberFormat="1" applyFont="1" applyFill="1" applyBorder="1" applyAlignment="1" applyProtection="1">
      <alignment wrapText="1"/>
    </xf>
    <xf numFmtId="4" fontId="4" fillId="0" borderId="0" xfId="92" applyNumberFormat="1" applyFont="1" applyFill="1" applyBorder="1" applyAlignment="1" applyProtection="1">
      <alignment horizontal="left"/>
    </xf>
    <xf numFmtId="4" fontId="4" fillId="0" borderId="0" xfId="92" quotePrefix="1" applyNumberFormat="1" applyFont="1" applyBorder="1" applyAlignment="1" applyProtection="1">
      <alignment horizontal="left" vertical="top" wrapText="1"/>
    </xf>
    <xf numFmtId="3" fontId="5" fillId="0" borderId="0" xfId="0" applyNumberFormat="1" applyFont="1" applyFill="1" applyBorder="1" applyAlignment="1">
      <alignment horizontal="center" wrapText="1"/>
    </xf>
    <xf numFmtId="3" fontId="4" fillId="0" borderId="0" xfId="92" applyNumberFormat="1" applyFont="1" applyFill="1" applyBorder="1" applyAlignment="1" applyProtection="1">
      <alignment horizontal="center"/>
    </xf>
    <xf numFmtId="3" fontId="4" fillId="0" borderId="0" xfId="0" applyNumberFormat="1" applyFont="1" applyFill="1" applyBorder="1" applyAlignment="1">
      <alignment wrapText="1"/>
    </xf>
    <xf numFmtId="4" fontId="4" fillId="0" borderId="0" xfId="91" applyNumberFormat="1" applyFont="1" applyBorder="1" applyAlignment="1" applyProtection="1">
      <alignment wrapText="1"/>
      <protection locked="0"/>
    </xf>
    <xf numFmtId="4" fontId="4" fillId="0" borderId="0" xfId="92" applyNumberFormat="1" applyFont="1" applyAlignment="1">
      <alignment horizontal="left" vertical="top" wrapText="1"/>
    </xf>
    <xf numFmtId="4" fontId="4" fillId="0" borderId="0" xfId="92" quotePrefix="1" applyNumberFormat="1" applyFont="1" applyAlignment="1">
      <alignment horizontal="left" vertical="top" wrapText="1"/>
    </xf>
    <xf numFmtId="0" fontId="4" fillId="0" borderId="0" xfId="38" applyFont="1" applyFill="1" applyAlignment="1">
      <alignment vertical="top" wrapText="1"/>
    </xf>
    <xf numFmtId="2" fontId="4" fillId="0" borderId="0" xfId="91" applyNumberFormat="1" applyFont="1" applyFill="1" applyBorder="1" applyAlignment="1" applyProtection="1">
      <alignment horizontal="center" wrapText="1"/>
    </xf>
    <xf numFmtId="9" fontId="4" fillId="0" borderId="0" xfId="110" applyNumberFormat="1" applyFont="1" applyFill="1" applyBorder="1" applyAlignment="1" applyProtection="1">
      <alignment horizontal="center" wrapText="1"/>
      <protection hidden="1"/>
    </xf>
    <xf numFmtId="2" fontId="4" fillId="0" borderId="0" xfId="110" applyNumberFormat="1" applyFont="1" applyFill="1" applyBorder="1" applyAlignment="1" applyProtection="1">
      <alignment horizontal="center" wrapText="1"/>
      <protection hidden="1"/>
    </xf>
    <xf numFmtId="0" fontId="4" fillId="0" borderId="0" xfId="18" applyFont="1" applyAlignment="1">
      <alignment horizontal="justify" vertical="top" wrapText="1"/>
    </xf>
    <xf numFmtId="0" fontId="4" fillId="0" borderId="0" xfId="91" applyFont="1" applyAlignment="1">
      <alignment vertical="top" wrapText="1"/>
    </xf>
    <xf numFmtId="0" fontId="4" fillId="0" borderId="0" xfId="38" applyFont="1" applyAlignment="1">
      <alignment horizontal="left" vertical="top" wrapText="1"/>
    </xf>
    <xf numFmtId="0" fontId="4" fillId="0" borderId="0" xfId="111" applyFont="1" applyAlignment="1">
      <alignment vertical="top" wrapText="1"/>
    </xf>
    <xf numFmtId="1" fontId="4" fillId="0" borderId="0" xfId="110" applyNumberFormat="1" applyFont="1" applyFill="1" applyBorder="1" applyAlignment="1" applyProtection="1">
      <alignment horizontal="center" wrapText="1"/>
      <protection hidden="1"/>
    </xf>
    <xf numFmtId="0" fontId="4" fillId="0" borderId="0" xfId="0" applyFont="1" applyBorder="1" applyAlignment="1">
      <alignment horizontal="center" wrapText="1"/>
    </xf>
    <xf numFmtId="4" fontId="5" fillId="4" borderId="0" xfId="92" applyNumberFormat="1" applyFont="1" applyFill="1" applyBorder="1" applyAlignment="1" applyProtection="1">
      <alignment horizontal="center" wrapText="1"/>
    </xf>
    <xf numFmtId="4" fontId="5" fillId="4" borderId="0" xfId="92" applyNumberFormat="1" applyFont="1" applyFill="1" applyBorder="1" applyAlignment="1" applyProtection="1">
      <alignment wrapText="1"/>
    </xf>
    <xf numFmtId="3" fontId="5" fillId="4" borderId="0" xfId="92" applyNumberFormat="1" applyFont="1" applyFill="1" applyBorder="1" applyAlignment="1" applyProtection="1">
      <alignment horizontal="right" wrapText="1"/>
      <protection locked="0"/>
    </xf>
    <xf numFmtId="4" fontId="5" fillId="4" borderId="0" xfId="92" applyNumberFormat="1" applyFont="1" applyFill="1" applyBorder="1" applyAlignment="1" applyProtection="1">
      <alignment horizontal="right" wrapText="1"/>
      <protection locked="0"/>
    </xf>
    <xf numFmtId="4" fontId="4" fillId="4" borderId="0" xfId="92" applyNumberFormat="1" applyFont="1" applyFill="1" applyBorder="1" applyAlignment="1" applyProtection="1">
      <alignment horizontal="center" wrapText="1"/>
    </xf>
    <xf numFmtId="4" fontId="5" fillId="0" borderId="0" xfId="92" applyNumberFormat="1" applyFont="1" applyBorder="1" applyAlignment="1" applyProtection="1">
      <alignment wrapText="1"/>
    </xf>
    <xf numFmtId="3" fontId="5" fillId="0" borderId="0" xfId="92" applyNumberFormat="1" applyFont="1" applyFill="1" applyBorder="1" applyAlignment="1" applyProtection="1">
      <alignment wrapText="1"/>
    </xf>
    <xf numFmtId="0" fontId="4" fillId="0" borderId="0" xfId="0" applyFont="1" applyFill="1" applyBorder="1" applyAlignment="1">
      <alignment horizontal="center" vertical="top" wrapText="1"/>
    </xf>
    <xf numFmtId="4" fontId="5" fillId="0" borderId="0" xfId="0" applyNumberFormat="1" applyFont="1" applyFill="1" applyBorder="1" applyAlignment="1">
      <alignment vertical="top" wrapText="1"/>
    </xf>
    <xf numFmtId="3" fontId="5" fillId="0" borderId="0" xfId="0" applyNumberFormat="1" applyFont="1" applyFill="1" applyBorder="1" applyAlignment="1">
      <alignment vertical="top" wrapText="1"/>
    </xf>
    <xf numFmtId="4" fontId="5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wrapText="1"/>
    </xf>
    <xf numFmtId="4" fontId="5" fillId="4" borderId="0" xfId="91" applyNumberFormat="1" applyFont="1" applyFill="1" applyBorder="1" applyAlignment="1" applyProtection="1">
      <alignment horizontal="left" vertical="top" wrapText="1"/>
    </xf>
    <xf numFmtId="4" fontId="5" fillId="4" borderId="0" xfId="91" applyNumberFormat="1" applyFont="1" applyFill="1" applyBorder="1" applyAlignment="1" applyProtection="1">
      <alignment horizontal="center" wrapText="1"/>
    </xf>
    <xf numFmtId="3" fontId="5" fillId="4" borderId="0" xfId="91" applyNumberFormat="1" applyFont="1" applyFill="1" applyBorder="1" applyAlignment="1" applyProtection="1">
      <alignment horizontal="center" wrapText="1"/>
    </xf>
    <xf numFmtId="4" fontId="5" fillId="4" borderId="0" xfId="91" applyNumberFormat="1" applyFont="1" applyFill="1" applyBorder="1" applyAlignment="1" applyProtection="1">
      <alignment horizontal="center" wrapText="1"/>
      <protection locked="0"/>
    </xf>
    <xf numFmtId="4" fontId="5" fillId="4" borderId="0" xfId="91" applyNumberFormat="1" applyFont="1" applyFill="1" applyBorder="1" applyAlignment="1" applyProtection="1">
      <alignment horizontal="center" vertical="top" wrapText="1"/>
    </xf>
    <xf numFmtId="4" fontId="4" fillId="0" borderId="0" xfId="92" applyNumberFormat="1" applyFont="1" applyFill="1" applyAlignment="1">
      <alignment horizontal="left" vertical="top" wrapText="1"/>
    </xf>
    <xf numFmtId="4" fontId="4" fillId="0" borderId="0" xfId="91" applyNumberFormat="1" applyFont="1" applyFill="1" applyBorder="1" applyAlignment="1" applyProtection="1">
      <alignment horizontal="right" wrapText="1"/>
      <protection locked="0"/>
    </xf>
    <xf numFmtId="0" fontId="20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" fontId="5" fillId="4" borderId="0" xfId="92" applyNumberFormat="1" applyFont="1" applyFill="1" applyBorder="1" applyAlignment="1" applyProtection="1">
      <alignment horizontal="center" vertical="top" wrapText="1"/>
    </xf>
    <xf numFmtId="4" fontId="5" fillId="4" borderId="0" xfId="92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>
      <alignment wrapText="1"/>
    </xf>
    <xf numFmtId="3" fontId="4" fillId="4" borderId="0" xfId="0" applyNumberFormat="1" applyFont="1" applyFill="1" applyBorder="1" applyAlignment="1">
      <alignment wrapText="1"/>
    </xf>
    <xf numFmtId="3" fontId="4" fillId="4" borderId="0" xfId="92" applyNumberFormat="1" applyFont="1" applyFill="1" applyBorder="1" applyAlignment="1" applyProtection="1">
      <alignment horizontal="center" wrapText="1"/>
    </xf>
    <xf numFmtId="4" fontId="5" fillId="4" borderId="1" xfId="92" applyNumberFormat="1" applyFont="1" applyFill="1" applyBorder="1" applyAlignment="1" applyProtection="1">
      <alignment horizontal="center" wrapText="1"/>
    </xf>
    <xf numFmtId="4" fontId="4" fillId="0" borderId="1" xfId="92" applyNumberFormat="1" applyFont="1" applyFill="1" applyBorder="1" applyAlignment="1" applyProtection="1">
      <alignment horizontal="center" wrapText="1"/>
    </xf>
    <xf numFmtId="0" fontId="4" fillId="0" borderId="1" xfId="40" applyFont="1" applyBorder="1" applyAlignment="1" applyProtection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4" fontId="4" fillId="0" borderId="1" xfId="92" applyNumberFormat="1" applyFont="1" applyFill="1" applyBorder="1" applyAlignment="1" applyProtection="1">
      <alignment horizontal="center" vertical="top" wrapText="1"/>
    </xf>
    <xf numFmtId="4" fontId="4" fillId="4" borderId="1" xfId="92" applyNumberFormat="1" applyFont="1" applyFill="1" applyBorder="1" applyAlignment="1" applyProtection="1">
      <alignment horizontal="center" wrapText="1"/>
    </xf>
    <xf numFmtId="4" fontId="4" fillId="0" borderId="0" xfId="91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4" fontId="5" fillId="0" borderId="0" xfId="0" applyNumberFormat="1" applyFont="1" applyBorder="1" applyAlignment="1">
      <alignment horizontal="center" wrapText="1"/>
    </xf>
    <xf numFmtId="4" fontId="0" fillId="0" borderId="0" xfId="0" applyNumberFormat="1"/>
    <xf numFmtId="4" fontId="4" fillId="0" borderId="0" xfId="0" applyNumberFormat="1" applyFont="1" applyBorder="1" applyAlignment="1">
      <alignment wrapText="1"/>
    </xf>
    <xf numFmtId="4" fontId="4" fillId="4" borderId="0" xfId="0" applyNumberFormat="1" applyFont="1" applyFill="1" applyBorder="1" applyAlignment="1">
      <alignment wrapText="1"/>
    </xf>
    <xf numFmtId="0" fontId="0" fillId="0" borderId="0" xfId="0" applyFont="1"/>
  </cellXfs>
  <cellStyles count="113">
    <cellStyle name="40% - Naglasak1" xfId="1"/>
    <cellStyle name="40% - Naglasak1 2" xfId="2"/>
    <cellStyle name="Comma 10 2 2" xfId="3"/>
    <cellStyle name="Comma 2" xfId="4"/>
    <cellStyle name="Comma 2 2" xfId="5"/>
    <cellStyle name="Comma 3" xfId="6"/>
    <cellStyle name="Comma 3 2" xfId="7"/>
    <cellStyle name="Comma 4" xfId="8"/>
    <cellStyle name="Comma 5 2" xfId="9"/>
    <cellStyle name="Comma 5 2 2" xfId="10"/>
    <cellStyle name="Comma 5 3" xfId="11"/>
    <cellStyle name="Comma 5 3 2" xfId="12"/>
    <cellStyle name="Comma 66" xfId="13"/>
    <cellStyle name="Currency 2" xfId="14"/>
    <cellStyle name="Currency 3" xfId="15"/>
    <cellStyle name="Excel Built-in Excel Built-in Excel Built-in Excel Built-in Excel Built-in Excel Built-in Excel Built-in Excel Built-in Normal 10 2 2" xfId="16"/>
    <cellStyle name="Excel Built-in Excel Built-in Excel Built-in Excel Built-in Excel Built-in Excel Built-in Excel Built-in Excel Built-in Normal 10 2 2 2" xfId="17"/>
    <cellStyle name="Excel Built-in Excel Built-in Excel Built-in TableStyleLight1" xfId="18"/>
    <cellStyle name="Excel Built-in Normal" xfId="19"/>
    <cellStyle name="Excel Built-in Normal 1" xfId="20"/>
    <cellStyle name="Excel Built-in Normal 1 2" xfId="21"/>
    <cellStyle name="Excel Built-in Normal 10" xfId="22"/>
    <cellStyle name="Excel Built-in Normal 2" xfId="23"/>
    <cellStyle name="Excel Built-in Normal 20" xfId="24"/>
    <cellStyle name="kolona A" xfId="25"/>
    <cellStyle name="kolona B" xfId="26"/>
    <cellStyle name="kolona C" xfId="27"/>
    <cellStyle name="kolona D" xfId="28"/>
    <cellStyle name="kolona E" xfId="29"/>
    <cellStyle name="kolona F" xfId="30"/>
    <cellStyle name="kolona G" xfId="31"/>
    <cellStyle name="Navadno_Varnost ICIT" xfId="32"/>
    <cellStyle name="Neutral 2" xfId="33"/>
    <cellStyle name="Neutral 2 3" xfId="34"/>
    <cellStyle name="Neutral 3" xfId="35"/>
    <cellStyle name="Normal" xfId="0" builtinId="0"/>
    <cellStyle name="Normal 10" xfId="36"/>
    <cellStyle name="Normal 10 10" xfId="37"/>
    <cellStyle name="Normal 10 2" xfId="38"/>
    <cellStyle name="Normal 10 2 2" xfId="39"/>
    <cellStyle name="Normal 10 2 2 2" xfId="40"/>
    <cellStyle name="Normal 10 2 2 2 2" xfId="41"/>
    <cellStyle name="Normal 10 2 2 2 3" xfId="42"/>
    <cellStyle name="Normal 10 2 2 3" xfId="43"/>
    <cellStyle name="Normal 10 2 3" xfId="44"/>
    <cellStyle name="Normal 10 3" xfId="45"/>
    <cellStyle name="Normal 10 4" xfId="46"/>
    <cellStyle name="Normal 10_Jezevac_pecenjara_concept_tender_v_2011060_1" xfId="47"/>
    <cellStyle name="Normal 11" xfId="48"/>
    <cellStyle name="Normal 12" xfId="49"/>
    <cellStyle name="Normal 12 2" xfId="50"/>
    <cellStyle name="Normal 12 2 2" xfId="51"/>
    <cellStyle name="Normal 13" xfId="52"/>
    <cellStyle name="Normal 14" xfId="53"/>
    <cellStyle name="Normal 15" xfId="54"/>
    <cellStyle name="Normal 16" xfId="55"/>
    <cellStyle name="Normal 17" xfId="56"/>
    <cellStyle name="Normal 18" xfId="57"/>
    <cellStyle name="Normal 19" xfId="58"/>
    <cellStyle name="Normal 19 10" xfId="59"/>
    <cellStyle name="Normal 2" xfId="60"/>
    <cellStyle name="Normal 2 10 4" xfId="61"/>
    <cellStyle name="Normal 2 10 4 2" xfId="62"/>
    <cellStyle name="Normal 2 2" xfId="63"/>
    <cellStyle name="Normal 2 2 2" xfId="64"/>
    <cellStyle name="Normal 2 2 2 2" xfId="65"/>
    <cellStyle name="Normal 2 2 3" xfId="66"/>
    <cellStyle name="Normal 2 2 5" xfId="109"/>
    <cellStyle name="Normal 2 54" xfId="67"/>
    <cellStyle name="Normal 20" xfId="68"/>
    <cellStyle name="Normal 21" xfId="69"/>
    <cellStyle name="Normal 3" xfId="70"/>
    <cellStyle name="Normal 3 2" xfId="71"/>
    <cellStyle name="Normal 3 2 3" xfId="108"/>
    <cellStyle name="Normal 3 2 4" xfId="72"/>
    <cellStyle name="Normal 3 2 4 2" xfId="73"/>
    <cellStyle name="Normal 4" xfId="74"/>
    <cellStyle name="Normal 4 10" xfId="75"/>
    <cellStyle name="Normal 4 6" xfId="76"/>
    <cellStyle name="Normal 4 6 2" xfId="77"/>
    <cellStyle name="Normal 5" xfId="78"/>
    <cellStyle name="Normal 58 2" xfId="79"/>
    <cellStyle name="Normal 58 2 2" xfId="80"/>
    <cellStyle name="Normal 59" xfId="81"/>
    <cellStyle name="Normal 6" xfId="82"/>
    <cellStyle name="Normal 7" xfId="83"/>
    <cellStyle name="Normal 7 10" xfId="84"/>
    <cellStyle name="Normal 7 10 2" xfId="85"/>
    <cellStyle name="Normal 7 2" xfId="86"/>
    <cellStyle name="Normal 7 3" xfId="110"/>
    <cellStyle name="Normal 8" xfId="87"/>
    <cellStyle name="Normal 89" xfId="112"/>
    <cellStyle name="Normal 9" xfId="88"/>
    <cellStyle name="Normal_Sheet1" xfId="111"/>
    <cellStyle name="Normal1" xfId="89"/>
    <cellStyle name="Normal1 2" xfId="90"/>
    <cellStyle name="Normalno 10 2" xfId="91"/>
    <cellStyle name="Normalno 14 2" xfId="92"/>
    <cellStyle name="Normalno 2" xfId="93"/>
    <cellStyle name="Normalno 2 2" xfId="94"/>
    <cellStyle name="Normalno 6" xfId="95"/>
    <cellStyle name="Normalno 6 2" xfId="96"/>
    <cellStyle name="Normalno 7 5" xfId="97"/>
    <cellStyle name="Normalno 8" xfId="98"/>
    <cellStyle name="Obično 2" xfId="99"/>
    <cellStyle name="Obično 3 2 2" xfId="100"/>
    <cellStyle name="Obično_B - Radovi_1" xfId="101"/>
    <cellStyle name="Stil 1" xfId="102"/>
    <cellStyle name="Stil 1 2" xfId="103"/>
    <cellStyle name="Style 1" xfId="104"/>
    <cellStyle name="Valuta 2" xfId="105"/>
    <cellStyle name="Zarez 4" xfId="106"/>
    <cellStyle name="Zarez 4 2" xfId="1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101"/>
  <sheetViews>
    <sheetView tabSelected="1" zoomScaleNormal="100" zoomScaleSheetLayoutView="85" workbookViewId="0">
      <pane xSplit="3" ySplit="3" topLeftCell="D4" activePane="bottomRight" state="frozen"/>
      <selection pane="topRight" activeCell="E1" sqref="E1"/>
      <selection pane="bottomLeft" activeCell="A5" sqref="A5"/>
      <selection pane="bottomRight" activeCell="J14" sqref="J14"/>
    </sheetView>
  </sheetViews>
  <sheetFormatPr defaultRowHeight="11.25" x14ac:dyDescent="0.2"/>
  <cols>
    <col min="1" max="1" width="4.140625" style="12" bestFit="1" customWidth="1"/>
    <col min="2" max="2" width="59" style="8" customWidth="1"/>
    <col min="3" max="3" width="3.7109375" style="8" bestFit="1" customWidth="1"/>
    <col min="4" max="4" width="5.7109375" style="31" bestFit="1" customWidth="1"/>
    <col min="5" max="5" width="7.85546875" style="8" bestFit="1" customWidth="1"/>
    <col min="6" max="6" width="7.85546875" style="83" bestFit="1" customWidth="1"/>
    <col min="7" max="7" width="11.28515625" style="44" bestFit="1" customWidth="1"/>
    <col min="8" max="16384" width="9.140625" style="8"/>
  </cols>
  <sheetData>
    <row r="1" spans="1:7" s="56" customFormat="1" x14ac:dyDescent="0.2">
      <c r="A1" s="52"/>
      <c r="B1" s="53" t="s">
        <v>21</v>
      </c>
      <c r="C1" s="53"/>
      <c r="D1" s="54"/>
      <c r="E1" s="53"/>
      <c r="F1" s="53"/>
      <c r="G1" s="55"/>
    </row>
    <row r="2" spans="1:7" s="9" customFormat="1" x14ac:dyDescent="0.2">
      <c r="A2" s="14"/>
      <c r="D2" s="29"/>
      <c r="F2" s="81"/>
    </row>
    <row r="3" spans="1:7" x14ac:dyDescent="0.2">
      <c r="A3" s="57" t="s">
        <v>46</v>
      </c>
      <c r="B3" s="61" t="s">
        <v>47</v>
      </c>
      <c r="C3" s="58" t="s">
        <v>13</v>
      </c>
      <c r="D3" s="59" t="s">
        <v>22</v>
      </c>
      <c r="E3" s="60" t="s">
        <v>14</v>
      </c>
      <c r="F3" s="60" t="s">
        <v>15</v>
      </c>
      <c r="G3" s="58" t="s">
        <v>45</v>
      </c>
    </row>
    <row r="4" spans="1:7" x14ac:dyDescent="0.2">
      <c r="A4" s="4"/>
      <c r="B4" s="4"/>
      <c r="C4" s="17"/>
      <c r="D4" s="11"/>
      <c r="E4" s="3"/>
      <c r="F4" s="3"/>
      <c r="G4" s="10"/>
    </row>
    <row r="5" spans="1:7" x14ac:dyDescent="0.2">
      <c r="A5" s="66" t="s">
        <v>19</v>
      </c>
      <c r="B5" s="67" t="s">
        <v>48</v>
      </c>
      <c r="C5" s="45"/>
      <c r="D5" s="70"/>
      <c r="E5" s="48"/>
      <c r="F5" s="48"/>
      <c r="G5" s="71"/>
    </row>
    <row r="6" spans="1:7" x14ac:dyDescent="0.2">
      <c r="A6" s="4"/>
      <c r="B6" s="4"/>
      <c r="C6" s="17"/>
      <c r="D6" s="11"/>
      <c r="E6" s="3"/>
      <c r="F6" s="3"/>
      <c r="G6" s="72"/>
    </row>
    <row r="7" spans="1:7" ht="90" x14ac:dyDescent="0.2">
      <c r="A7" s="1" t="s">
        <v>1</v>
      </c>
      <c r="B7" s="4" t="s">
        <v>58</v>
      </c>
      <c r="C7" s="17" t="s">
        <v>0</v>
      </c>
      <c r="D7" s="11">
        <v>1</v>
      </c>
      <c r="E7" s="3"/>
      <c r="F7" s="3">
        <f>$D7*E7</f>
        <v>0</v>
      </c>
      <c r="G7" s="72"/>
    </row>
    <row r="8" spans="1:7" x14ac:dyDescent="0.2">
      <c r="A8" s="1"/>
      <c r="B8" s="4"/>
      <c r="C8" s="17"/>
      <c r="D8" s="11"/>
      <c r="E8" s="3"/>
      <c r="F8" s="3"/>
      <c r="G8" s="72"/>
    </row>
    <row r="9" spans="1:7" ht="67.5" x14ac:dyDescent="0.2">
      <c r="A9" s="1" t="s">
        <v>2</v>
      </c>
      <c r="B9" s="4" t="s">
        <v>89</v>
      </c>
      <c r="C9" s="17" t="s">
        <v>0</v>
      </c>
      <c r="D9" s="11">
        <v>1</v>
      </c>
      <c r="E9" s="3"/>
      <c r="F9" s="3">
        <f>$D9*E9</f>
        <v>0</v>
      </c>
      <c r="G9" s="72"/>
    </row>
    <row r="10" spans="1:7" x14ac:dyDescent="0.2">
      <c r="A10" s="1"/>
      <c r="B10" s="4"/>
      <c r="C10" s="17"/>
      <c r="D10" s="11"/>
      <c r="E10" s="3"/>
      <c r="F10" s="3"/>
      <c r="G10" s="72"/>
    </row>
    <row r="11" spans="1:7" ht="67.5" x14ac:dyDescent="0.2">
      <c r="A11" s="1" t="s">
        <v>3</v>
      </c>
      <c r="B11" s="4" t="s">
        <v>91</v>
      </c>
      <c r="C11" s="20"/>
      <c r="D11" s="21"/>
      <c r="E11" s="32"/>
      <c r="F11" s="3"/>
      <c r="G11" s="73"/>
    </row>
    <row r="12" spans="1:7" ht="33.75" x14ac:dyDescent="0.2">
      <c r="A12" s="8"/>
      <c r="B12" s="28" t="s">
        <v>26</v>
      </c>
      <c r="C12" s="20" t="s">
        <v>0</v>
      </c>
      <c r="D12" s="21">
        <v>1</v>
      </c>
      <c r="E12" s="32"/>
      <c r="F12" s="3"/>
      <c r="G12" s="73"/>
    </row>
    <row r="13" spans="1:7" ht="22.5" x14ac:dyDescent="0.2">
      <c r="A13" s="1"/>
      <c r="B13" s="28" t="s">
        <v>92</v>
      </c>
      <c r="C13" s="20" t="s">
        <v>0</v>
      </c>
      <c r="D13" s="21">
        <v>1</v>
      </c>
      <c r="E13" s="32"/>
      <c r="F13" s="3"/>
      <c r="G13" s="73"/>
    </row>
    <row r="14" spans="1:7" ht="33.75" x14ac:dyDescent="0.2">
      <c r="A14" s="1"/>
      <c r="B14" s="28" t="s">
        <v>25</v>
      </c>
      <c r="C14" s="20" t="s">
        <v>23</v>
      </c>
      <c r="D14" s="21">
        <v>9</v>
      </c>
      <c r="E14" s="32"/>
      <c r="F14" s="3"/>
      <c r="G14" s="73"/>
    </row>
    <row r="15" spans="1:7" ht="33.75" x14ac:dyDescent="0.2">
      <c r="A15" s="1"/>
      <c r="B15" s="28" t="s">
        <v>24</v>
      </c>
      <c r="C15" s="20" t="s">
        <v>23</v>
      </c>
      <c r="D15" s="21">
        <v>2</v>
      </c>
      <c r="E15" s="32"/>
      <c r="F15" s="3"/>
      <c r="G15" s="73"/>
    </row>
    <row r="16" spans="1:7" x14ac:dyDescent="0.2">
      <c r="A16" s="1"/>
      <c r="B16" s="28" t="s">
        <v>49</v>
      </c>
      <c r="C16" s="20" t="s">
        <v>0</v>
      </c>
      <c r="D16" s="21">
        <v>1</v>
      </c>
      <c r="E16" s="32"/>
      <c r="F16" s="3"/>
      <c r="G16" s="73"/>
    </row>
    <row r="17" spans="1:7" x14ac:dyDescent="0.2">
      <c r="A17" s="1"/>
      <c r="B17" s="28" t="s">
        <v>82</v>
      </c>
      <c r="C17" s="20" t="s">
        <v>0</v>
      </c>
      <c r="D17" s="21">
        <v>4</v>
      </c>
      <c r="E17" s="32"/>
      <c r="F17" s="3"/>
      <c r="G17" s="73"/>
    </row>
    <row r="18" spans="1:7" ht="22.5" x14ac:dyDescent="0.2">
      <c r="A18" s="1"/>
      <c r="B18" s="28" t="s">
        <v>83</v>
      </c>
      <c r="C18" s="20" t="s">
        <v>0</v>
      </c>
      <c r="D18" s="21">
        <v>1</v>
      </c>
      <c r="E18" s="32"/>
      <c r="F18" s="3"/>
      <c r="G18" s="73"/>
    </row>
    <row r="19" spans="1:7" ht="22.5" x14ac:dyDescent="0.2">
      <c r="A19" s="1"/>
      <c r="B19" s="28" t="s">
        <v>84</v>
      </c>
      <c r="C19" s="20" t="s">
        <v>0</v>
      </c>
      <c r="D19" s="21">
        <v>2</v>
      </c>
      <c r="E19" s="32"/>
      <c r="F19" s="3"/>
      <c r="G19" s="73"/>
    </row>
    <row r="20" spans="1:7" ht="22.5" x14ac:dyDescent="0.2">
      <c r="A20" s="1"/>
      <c r="B20" s="28" t="s">
        <v>85</v>
      </c>
      <c r="C20" s="20" t="s">
        <v>0</v>
      </c>
      <c r="D20" s="21">
        <v>1</v>
      </c>
      <c r="E20" s="32"/>
      <c r="F20" s="3"/>
      <c r="G20" s="73"/>
    </row>
    <row r="21" spans="1:7" x14ac:dyDescent="0.2">
      <c r="A21" s="1"/>
      <c r="B21" s="28" t="s">
        <v>81</v>
      </c>
      <c r="C21" s="20" t="s">
        <v>0</v>
      </c>
      <c r="D21" s="21">
        <v>1</v>
      </c>
      <c r="E21" s="32"/>
      <c r="F21" s="3"/>
      <c r="G21" s="73"/>
    </row>
    <row r="22" spans="1:7" ht="22.5" x14ac:dyDescent="0.2">
      <c r="A22" s="1"/>
      <c r="B22" s="28" t="s">
        <v>86</v>
      </c>
      <c r="C22" s="20" t="s">
        <v>0</v>
      </c>
      <c r="D22" s="21">
        <v>1</v>
      </c>
      <c r="E22" s="32"/>
      <c r="F22" s="3"/>
      <c r="G22" s="73"/>
    </row>
    <row r="23" spans="1:7" x14ac:dyDescent="0.2">
      <c r="A23" s="22"/>
      <c r="B23" s="28" t="s">
        <v>50</v>
      </c>
      <c r="C23" s="20" t="s">
        <v>0</v>
      </c>
      <c r="D23" s="21">
        <v>1</v>
      </c>
      <c r="E23" s="23"/>
      <c r="F23" s="24"/>
      <c r="G23" s="72"/>
    </row>
    <row r="24" spans="1:7" ht="67.5" x14ac:dyDescent="0.2">
      <c r="A24" s="1"/>
      <c r="B24" s="34" t="s">
        <v>35</v>
      </c>
      <c r="C24" s="20" t="s">
        <v>0</v>
      </c>
      <c r="D24" s="21">
        <v>1</v>
      </c>
      <c r="E24" s="79"/>
      <c r="F24" s="3"/>
      <c r="G24" s="73"/>
    </row>
    <row r="25" spans="1:7" x14ac:dyDescent="0.2">
      <c r="A25" s="25"/>
      <c r="B25" s="7" t="s">
        <v>34</v>
      </c>
      <c r="C25" s="20" t="s">
        <v>0</v>
      </c>
      <c r="D25" s="21">
        <v>1</v>
      </c>
      <c r="E25" s="6"/>
      <c r="F25" s="3">
        <f>$D25*E25</f>
        <v>0</v>
      </c>
      <c r="G25" s="73"/>
    </row>
    <row r="26" spans="1:7" x14ac:dyDescent="0.2">
      <c r="A26" s="25"/>
      <c r="B26" s="7"/>
      <c r="C26" s="20"/>
      <c r="D26" s="21"/>
      <c r="E26" s="6"/>
      <c r="F26" s="3"/>
      <c r="G26" s="73"/>
    </row>
    <row r="27" spans="1:7" ht="22.5" x14ac:dyDescent="0.2">
      <c r="A27" s="1" t="s">
        <v>4</v>
      </c>
      <c r="B27" s="4" t="s">
        <v>27</v>
      </c>
      <c r="C27" s="10" t="s">
        <v>18</v>
      </c>
      <c r="D27" s="11">
        <v>1320</v>
      </c>
      <c r="E27" s="6"/>
      <c r="F27" s="3">
        <f>$D27*E27</f>
        <v>0</v>
      </c>
      <c r="G27" s="72"/>
    </row>
    <row r="28" spans="1:7" customFormat="1" ht="12.75" x14ac:dyDescent="0.2">
      <c r="D28" s="85"/>
      <c r="E28" s="80"/>
      <c r="F28" s="82"/>
      <c r="G28" s="74"/>
    </row>
    <row r="29" spans="1:7" ht="22.5" x14ac:dyDescent="0.2">
      <c r="A29" s="1" t="s">
        <v>5</v>
      </c>
      <c r="B29" s="4" t="s">
        <v>64</v>
      </c>
      <c r="C29" s="10" t="s">
        <v>18</v>
      </c>
      <c r="D29" s="11">
        <v>240</v>
      </c>
      <c r="E29" s="6"/>
      <c r="F29" s="3">
        <f>$D29*E29</f>
        <v>0</v>
      </c>
      <c r="G29" s="72"/>
    </row>
    <row r="30" spans="1:7" x14ac:dyDescent="0.2">
      <c r="A30" s="1"/>
      <c r="B30" s="4"/>
      <c r="C30" s="10"/>
      <c r="D30" s="11"/>
      <c r="E30" s="6"/>
      <c r="F30" s="3"/>
      <c r="G30" s="72"/>
    </row>
    <row r="31" spans="1:7" ht="22.5" x14ac:dyDescent="0.2">
      <c r="A31" s="1" t="s">
        <v>6</v>
      </c>
      <c r="B31" s="4" t="s">
        <v>61</v>
      </c>
      <c r="C31" s="10" t="s">
        <v>18</v>
      </c>
      <c r="D31" s="11">
        <v>18</v>
      </c>
      <c r="E31" s="6"/>
      <c r="F31" s="3">
        <f>$D31*E31</f>
        <v>0</v>
      </c>
      <c r="G31" s="72"/>
    </row>
    <row r="32" spans="1:7" x14ac:dyDescent="0.2">
      <c r="A32" s="1"/>
      <c r="B32" s="4"/>
      <c r="C32" s="10"/>
      <c r="D32" s="11"/>
      <c r="E32" s="3"/>
      <c r="F32" s="3"/>
      <c r="G32" s="72"/>
    </row>
    <row r="33" spans="1:7" ht="45" x14ac:dyDescent="0.2">
      <c r="A33" s="1" t="s">
        <v>7</v>
      </c>
      <c r="B33" s="4" t="s">
        <v>90</v>
      </c>
      <c r="C33" s="10" t="s">
        <v>0</v>
      </c>
      <c r="D33" s="11">
        <v>4</v>
      </c>
      <c r="E33" s="3"/>
      <c r="F33" s="3">
        <f>$D33*E33</f>
        <v>0</v>
      </c>
      <c r="G33" s="72"/>
    </row>
    <row r="34" spans="1:7" x14ac:dyDescent="0.2">
      <c r="A34" s="1"/>
      <c r="B34" s="4"/>
      <c r="C34" s="10"/>
      <c r="D34" s="11"/>
      <c r="E34" s="3"/>
      <c r="F34" s="3"/>
      <c r="G34" s="72"/>
    </row>
    <row r="35" spans="1:7" ht="45" x14ac:dyDescent="0.2">
      <c r="A35" s="1" t="s">
        <v>8</v>
      </c>
      <c r="B35" s="4" t="s">
        <v>62</v>
      </c>
      <c r="C35" s="10" t="s">
        <v>0</v>
      </c>
      <c r="D35" s="11">
        <v>4</v>
      </c>
      <c r="E35" s="3"/>
      <c r="F35" s="3">
        <f>$D35*E35</f>
        <v>0</v>
      </c>
      <c r="G35" s="72"/>
    </row>
    <row r="36" spans="1:7" x14ac:dyDescent="0.2">
      <c r="A36" s="1"/>
      <c r="B36" s="4"/>
      <c r="C36" s="10"/>
      <c r="D36" s="11"/>
      <c r="E36" s="3"/>
      <c r="F36" s="3"/>
      <c r="G36" s="72"/>
    </row>
    <row r="37" spans="1:7" ht="33.75" x14ac:dyDescent="0.2">
      <c r="A37" s="1" t="s">
        <v>9</v>
      </c>
      <c r="B37" s="4" t="s">
        <v>39</v>
      </c>
      <c r="C37" s="10" t="s">
        <v>0</v>
      </c>
      <c r="D37" s="11">
        <v>2</v>
      </c>
      <c r="E37" s="3"/>
      <c r="F37" s="3">
        <f>$D37*E37</f>
        <v>0</v>
      </c>
      <c r="G37" s="72"/>
    </row>
    <row r="38" spans="1:7" x14ac:dyDescent="0.2">
      <c r="A38" s="1"/>
      <c r="B38" s="4"/>
      <c r="C38" s="10"/>
      <c r="D38" s="11"/>
      <c r="E38" s="3"/>
      <c r="F38" s="3"/>
      <c r="G38" s="72"/>
    </row>
    <row r="39" spans="1:7" ht="22.5" x14ac:dyDescent="0.2">
      <c r="A39" s="1" t="s">
        <v>10</v>
      </c>
      <c r="B39" s="35" t="s">
        <v>36</v>
      </c>
      <c r="C39" s="10"/>
      <c r="D39" s="11"/>
      <c r="E39" s="3"/>
      <c r="F39" s="3"/>
      <c r="G39" s="72"/>
    </row>
    <row r="40" spans="1:7" x14ac:dyDescent="0.2">
      <c r="A40" s="1"/>
      <c r="B40" s="35" t="s">
        <v>37</v>
      </c>
      <c r="C40" s="10" t="s">
        <v>18</v>
      </c>
      <c r="D40" s="11">
        <v>2300</v>
      </c>
      <c r="E40" s="3"/>
      <c r="F40" s="3">
        <f>$D40*E40</f>
        <v>0</v>
      </c>
      <c r="G40" s="72"/>
    </row>
    <row r="41" spans="1:7" x14ac:dyDescent="0.2">
      <c r="A41" s="1"/>
      <c r="B41" s="35"/>
      <c r="C41" s="10"/>
      <c r="D41" s="11"/>
      <c r="E41" s="3"/>
      <c r="F41" s="3"/>
      <c r="G41" s="72"/>
    </row>
    <row r="42" spans="1:7" ht="22.5" x14ac:dyDescent="0.2">
      <c r="A42" s="1" t="s">
        <v>11</v>
      </c>
      <c r="B42" s="35" t="s">
        <v>36</v>
      </c>
      <c r="C42" s="10"/>
      <c r="D42" s="11"/>
      <c r="E42" s="3"/>
      <c r="F42" s="3"/>
      <c r="G42" s="72"/>
    </row>
    <row r="43" spans="1:7" x14ac:dyDescent="0.2">
      <c r="A43" s="8"/>
      <c r="B43" s="35" t="s">
        <v>43</v>
      </c>
      <c r="C43" s="10" t="s">
        <v>18</v>
      </c>
      <c r="D43" s="11">
        <v>760</v>
      </c>
      <c r="E43" s="3"/>
      <c r="F43" s="3">
        <f>$D43*E43</f>
        <v>0</v>
      </c>
      <c r="G43" s="72"/>
    </row>
    <row r="44" spans="1:7" x14ac:dyDescent="0.2">
      <c r="A44" s="8"/>
      <c r="B44" s="35"/>
      <c r="C44" s="10"/>
      <c r="D44" s="11"/>
      <c r="E44" s="3"/>
      <c r="F44" s="3"/>
      <c r="G44" s="72"/>
    </row>
    <row r="45" spans="1:7" ht="45" x14ac:dyDescent="0.2">
      <c r="A45" s="1" t="s">
        <v>12</v>
      </c>
      <c r="B45" s="35" t="s">
        <v>88</v>
      </c>
      <c r="C45" s="10" t="s">
        <v>18</v>
      </c>
      <c r="D45" s="11">
        <v>760</v>
      </c>
      <c r="E45" s="3"/>
      <c r="F45" s="3">
        <f>$D45*E45</f>
        <v>0</v>
      </c>
      <c r="G45" s="72"/>
    </row>
    <row r="46" spans="1:7" x14ac:dyDescent="0.2">
      <c r="A46" s="8"/>
      <c r="B46" s="35"/>
      <c r="C46" s="10"/>
      <c r="D46" s="11"/>
      <c r="E46" s="3"/>
      <c r="F46" s="3"/>
      <c r="G46" s="72"/>
    </row>
    <row r="47" spans="1:7" x14ac:dyDescent="0.2">
      <c r="A47" s="1" t="s">
        <v>40</v>
      </c>
      <c r="B47" s="62" t="s">
        <v>54</v>
      </c>
      <c r="C47" s="10" t="s">
        <v>18</v>
      </c>
      <c r="D47" s="11">
        <v>760</v>
      </c>
      <c r="E47" s="63"/>
      <c r="F47" s="3">
        <f>$D47*E47</f>
        <v>0</v>
      </c>
      <c r="G47" s="72"/>
    </row>
    <row r="48" spans="1:7" x14ac:dyDescent="0.2">
      <c r="A48" s="8"/>
      <c r="B48" s="35"/>
      <c r="C48" s="10"/>
      <c r="D48" s="11"/>
      <c r="E48" s="3"/>
      <c r="F48" s="3"/>
      <c r="G48" s="72"/>
    </row>
    <row r="49" spans="1:7" ht="22.5" x14ac:dyDescent="0.2">
      <c r="A49" s="1" t="s">
        <v>52</v>
      </c>
      <c r="B49" s="35" t="s">
        <v>51</v>
      </c>
      <c r="C49" s="10" t="s">
        <v>0</v>
      </c>
      <c r="D49" s="11">
        <v>3</v>
      </c>
      <c r="E49" s="3"/>
      <c r="F49" s="3">
        <f>$D49*E49</f>
        <v>0</v>
      </c>
      <c r="G49" s="72"/>
    </row>
    <row r="50" spans="1:7" x14ac:dyDescent="0.2">
      <c r="B50" s="35"/>
      <c r="C50" s="10"/>
      <c r="D50" s="11"/>
      <c r="E50" s="3"/>
      <c r="F50" s="3"/>
      <c r="G50" s="72"/>
    </row>
    <row r="51" spans="1:7" ht="33.75" x14ac:dyDescent="0.2">
      <c r="A51" s="1" t="s">
        <v>53</v>
      </c>
      <c r="B51" s="42" t="s">
        <v>38</v>
      </c>
      <c r="C51" s="10" t="s">
        <v>0</v>
      </c>
      <c r="D51" s="11">
        <v>1</v>
      </c>
      <c r="E51" s="3"/>
      <c r="F51" s="3">
        <f>$D51*E51</f>
        <v>0</v>
      </c>
      <c r="G51" s="72"/>
    </row>
    <row r="52" spans="1:7" x14ac:dyDescent="0.2">
      <c r="B52" s="42"/>
      <c r="C52" s="10"/>
      <c r="D52" s="11"/>
      <c r="E52" s="3"/>
      <c r="F52" s="3"/>
      <c r="G52" s="72"/>
    </row>
    <row r="53" spans="1:7" ht="33.75" x14ac:dyDescent="0.2">
      <c r="A53" s="1" t="s">
        <v>56</v>
      </c>
      <c r="B53" s="33" t="s">
        <v>77</v>
      </c>
      <c r="C53" s="10" t="s">
        <v>0</v>
      </c>
      <c r="D53" s="11">
        <v>1</v>
      </c>
      <c r="E53" s="3"/>
      <c r="F53" s="3">
        <f>$D53*E53</f>
        <v>0</v>
      </c>
      <c r="G53" s="72"/>
    </row>
    <row r="54" spans="1:7" x14ac:dyDescent="0.2">
      <c r="B54" s="16"/>
      <c r="C54" s="16"/>
      <c r="D54" s="26"/>
      <c r="E54" s="24"/>
      <c r="F54" s="24"/>
      <c r="G54" s="72"/>
    </row>
    <row r="55" spans="1:7" ht="22.5" x14ac:dyDescent="0.2">
      <c r="A55" s="1" t="s">
        <v>63</v>
      </c>
      <c r="B55" s="4" t="s">
        <v>44</v>
      </c>
      <c r="C55" s="16"/>
      <c r="D55" s="26"/>
      <c r="E55" s="24"/>
      <c r="F55" s="24"/>
      <c r="G55" s="72"/>
    </row>
    <row r="56" spans="1:7" x14ac:dyDescent="0.2">
      <c r="B56" s="16" t="s">
        <v>72</v>
      </c>
      <c r="C56" s="16"/>
      <c r="D56" s="26"/>
      <c r="E56" s="24"/>
      <c r="F56" s="24"/>
      <c r="G56" s="72"/>
    </row>
    <row r="57" spans="1:7" x14ac:dyDescent="0.2">
      <c r="A57" s="1"/>
      <c r="B57" s="16" t="s">
        <v>31</v>
      </c>
      <c r="C57" s="16"/>
      <c r="D57" s="26"/>
      <c r="E57" s="24"/>
      <c r="F57" s="24"/>
      <c r="G57" s="72"/>
    </row>
    <row r="58" spans="1:7" x14ac:dyDescent="0.2">
      <c r="B58" s="16" t="s">
        <v>73</v>
      </c>
      <c r="C58" s="16"/>
      <c r="D58" s="26"/>
      <c r="E58" s="24"/>
      <c r="F58" s="24"/>
      <c r="G58" s="72"/>
    </row>
    <row r="59" spans="1:7" ht="33.75" x14ac:dyDescent="0.2">
      <c r="B59" s="16" t="s">
        <v>74</v>
      </c>
      <c r="C59" s="16"/>
      <c r="D59" s="26"/>
      <c r="E59" s="24"/>
      <c r="F59" s="24"/>
      <c r="G59" s="72"/>
    </row>
    <row r="60" spans="1:7" x14ac:dyDescent="0.2">
      <c r="B60" s="8" t="s">
        <v>32</v>
      </c>
      <c r="G60" s="75"/>
    </row>
    <row r="61" spans="1:7" ht="22.5" x14ac:dyDescent="0.2">
      <c r="B61" s="8" t="s">
        <v>33</v>
      </c>
      <c r="G61" s="75"/>
    </row>
    <row r="62" spans="1:7" x14ac:dyDescent="0.2">
      <c r="A62" s="1"/>
      <c r="B62" s="4" t="s">
        <v>34</v>
      </c>
      <c r="C62" s="37" t="s">
        <v>0</v>
      </c>
      <c r="D62" s="43">
        <v>1</v>
      </c>
      <c r="E62" s="3"/>
      <c r="F62" s="3">
        <f>$D62*E62</f>
        <v>0</v>
      </c>
      <c r="G62" s="72"/>
    </row>
    <row r="63" spans="1:7" x14ac:dyDescent="0.2">
      <c r="G63" s="75"/>
    </row>
    <row r="64" spans="1:7" ht="56.25" x14ac:dyDescent="0.2">
      <c r="A64" s="1" t="s">
        <v>65</v>
      </c>
      <c r="B64" s="65" t="s">
        <v>78</v>
      </c>
      <c r="C64" s="37" t="s">
        <v>0</v>
      </c>
      <c r="D64" s="43">
        <v>1</v>
      </c>
      <c r="E64" s="3"/>
      <c r="F64" s="3">
        <f>$D64*E64</f>
        <v>0</v>
      </c>
      <c r="G64" s="75"/>
    </row>
    <row r="65" spans="1:7" x14ac:dyDescent="0.2">
      <c r="A65" s="1"/>
      <c r="B65" s="4"/>
      <c r="C65" s="10"/>
      <c r="D65" s="11"/>
      <c r="E65" s="3"/>
      <c r="F65" s="3"/>
      <c r="G65" s="72"/>
    </row>
    <row r="66" spans="1:7" ht="22.5" x14ac:dyDescent="0.2">
      <c r="A66" s="1" t="s">
        <v>76</v>
      </c>
      <c r="B66" s="41" t="s">
        <v>42</v>
      </c>
      <c r="C66" s="37" t="s">
        <v>0</v>
      </c>
      <c r="D66" s="43">
        <v>2</v>
      </c>
      <c r="E66" s="3"/>
      <c r="F66" s="3">
        <f>$D66*E66</f>
        <v>0</v>
      </c>
      <c r="G66" s="72"/>
    </row>
    <row r="67" spans="1:7" x14ac:dyDescent="0.2">
      <c r="A67" s="1"/>
      <c r="B67" s="41"/>
      <c r="C67" s="37"/>
      <c r="D67" s="43"/>
      <c r="E67" s="3"/>
      <c r="F67" s="3"/>
      <c r="G67" s="72"/>
    </row>
    <row r="68" spans="1:7" x14ac:dyDescent="0.2">
      <c r="A68" s="1" t="s">
        <v>87</v>
      </c>
      <c r="B68" s="64" t="s">
        <v>55</v>
      </c>
      <c r="C68" s="10" t="s">
        <v>57</v>
      </c>
      <c r="D68" s="10">
        <v>0.03</v>
      </c>
      <c r="E68" s="3"/>
      <c r="F68" s="3">
        <f>$D68*E68</f>
        <v>0</v>
      </c>
      <c r="G68" s="72"/>
    </row>
    <row r="69" spans="1:7" x14ac:dyDescent="0.2">
      <c r="A69" s="1"/>
      <c r="B69" s="64"/>
      <c r="C69" s="10"/>
      <c r="D69" s="11"/>
      <c r="E69" s="3"/>
      <c r="F69" s="3"/>
      <c r="G69" s="72"/>
    </row>
    <row r="70" spans="1:7" x14ac:dyDescent="0.2">
      <c r="A70" s="66" t="s">
        <v>28</v>
      </c>
      <c r="B70" s="67" t="s">
        <v>29</v>
      </c>
      <c r="C70" s="68"/>
      <c r="D70" s="69"/>
      <c r="E70" s="68"/>
      <c r="F70" s="84"/>
      <c r="G70" s="76"/>
    </row>
    <row r="71" spans="1:7" x14ac:dyDescent="0.2">
      <c r="A71" s="18"/>
      <c r="B71" s="2"/>
      <c r="G71" s="75"/>
    </row>
    <row r="72" spans="1:7" ht="33.75" x14ac:dyDescent="0.2">
      <c r="A72" s="1" t="s">
        <v>1</v>
      </c>
      <c r="B72" s="4" t="s">
        <v>59</v>
      </c>
      <c r="C72" s="17" t="s">
        <v>18</v>
      </c>
      <c r="D72" s="11">
        <v>760</v>
      </c>
      <c r="E72" s="3"/>
      <c r="F72" s="3">
        <f>$D72*E72</f>
        <v>0</v>
      </c>
      <c r="G72" s="72"/>
    </row>
    <row r="73" spans="1:7" x14ac:dyDescent="0.2">
      <c r="A73" s="1"/>
      <c r="B73" s="4"/>
      <c r="C73" s="17"/>
      <c r="D73" s="11"/>
      <c r="E73" s="3"/>
      <c r="F73" s="3"/>
      <c r="G73" s="72"/>
    </row>
    <row r="74" spans="1:7" ht="33.75" x14ac:dyDescent="0.2">
      <c r="A74" s="1" t="s">
        <v>2</v>
      </c>
      <c r="B74" s="33" t="s">
        <v>60</v>
      </c>
      <c r="C74" s="17" t="s">
        <v>18</v>
      </c>
      <c r="D74" s="11">
        <v>24</v>
      </c>
      <c r="E74" s="3"/>
      <c r="F74" s="3">
        <f>$D74*E74</f>
        <v>0</v>
      </c>
      <c r="G74" s="72"/>
    </row>
    <row r="75" spans="1:7" x14ac:dyDescent="0.2">
      <c r="A75" s="1"/>
      <c r="B75" s="4"/>
      <c r="C75" s="17"/>
      <c r="D75" s="11"/>
      <c r="E75" s="3"/>
      <c r="F75" s="3"/>
      <c r="G75" s="72"/>
    </row>
    <row r="76" spans="1:7" ht="78.75" x14ac:dyDescent="0.2">
      <c r="A76" s="1" t="s">
        <v>3</v>
      </c>
      <c r="B76" s="4" t="s">
        <v>16</v>
      </c>
      <c r="C76" s="17" t="s">
        <v>0</v>
      </c>
      <c r="D76" s="11">
        <v>1</v>
      </c>
      <c r="E76" s="3"/>
      <c r="F76" s="3">
        <f>$D76*E76</f>
        <v>0</v>
      </c>
      <c r="G76" s="72"/>
    </row>
    <row r="77" spans="1:7" x14ac:dyDescent="0.2">
      <c r="A77" s="1"/>
      <c r="B77" s="33"/>
      <c r="C77" s="17"/>
      <c r="D77" s="11"/>
      <c r="E77" s="3"/>
      <c r="F77" s="3"/>
      <c r="G77" s="72"/>
    </row>
    <row r="78" spans="1:7" ht="33.75" x14ac:dyDescent="0.2">
      <c r="A78" s="1" t="s">
        <v>4</v>
      </c>
      <c r="B78" s="4" t="s">
        <v>79</v>
      </c>
      <c r="C78" s="17" t="s">
        <v>17</v>
      </c>
      <c r="D78" s="11">
        <v>456</v>
      </c>
      <c r="E78" s="3"/>
      <c r="F78" s="3">
        <f>$D78*E78</f>
        <v>0</v>
      </c>
      <c r="G78" s="72"/>
    </row>
    <row r="79" spans="1:7" x14ac:dyDescent="0.2">
      <c r="A79" s="1"/>
      <c r="B79" s="4"/>
      <c r="C79" s="10"/>
      <c r="D79" s="11"/>
      <c r="E79" s="6"/>
      <c r="F79" s="3"/>
      <c r="G79" s="72"/>
    </row>
    <row r="80" spans="1:7" ht="33.75" x14ac:dyDescent="0.2">
      <c r="A80" s="1" t="s">
        <v>5</v>
      </c>
      <c r="B80" s="4" t="s">
        <v>80</v>
      </c>
      <c r="C80" s="17" t="s">
        <v>17</v>
      </c>
      <c r="D80" s="11">
        <v>360</v>
      </c>
      <c r="E80" s="3"/>
      <c r="F80" s="3">
        <f>$D80*E80</f>
        <v>0</v>
      </c>
      <c r="G80" s="72"/>
    </row>
    <row r="81" spans="1:7" x14ac:dyDescent="0.2">
      <c r="A81" s="1"/>
      <c r="B81" s="4"/>
      <c r="C81" s="10"/>
      <c r="D81" s="11"/>
      <c r="E81" s="6"/>
      <c r="F81" s="3"/>
      <c r="G81" s="72"/>
    </row>
    <row r="82" spans="1:7" ht="22.5" x14ac:dyDescent="0.2">
      <c r="A82" s="1" t="s">
        <v>6</v>
      </c>
      <c r="B82" s="4" t="s">
        <v>66</v>
      </c>
      <c r="C82" s="17" t="s">
        <v>17</v>
      </c>
      <c r="D82" s="11">
        <v>96</v>
      </c>
      <c r="E82" s="3"/>
      <c r="F82" s="3">
        <f>$D82*E82</f>
        <v>0</v>
      </c>
      <c r="G82" s="72"/>
    </row>
    <row r="83" spans="1:7" x14ac:dyDescent="0.2">
      <c r="A83" s="1"/>
      <c r="B83" s="4"/>
      <c r="C83" s="10"/>
      <c r="D83" s="11"/>
      <c r="E83" s="6"/>
      <c r="F83" s="3"/>
      <c r="G83" s="72"/>
    </row>
    <row r="84" spans="1:7" ht="56.25" x14ac:dyDescent="0.2">
      <c r="A84" s="12" t="s">
        <v>7</v>
      </c>
      <c r="B84" s="4" t="s">
        <v>41</v>
      </c>
      <c r="C84" s="10" t="s">
        <v>0</v>
      </c>
      <c r="D84" s="11">
        <v>2</v>
      </c>
      <c r="E84" s="6"/>
      <c r="F84" s="3">
        <f>$D84*E84</f>
        <v>0</v>
      </c>
      <c r="G84" s="72"/>
    </row>
    <row r="85" spans="1:7" x14ac:dyDescent="0.2">
      <c r="G85" s="75"/>
    </row>
    <row r="86" spans="1:7" ht="56.25" x14ac:dyDescent="0.2">
      <c r="A86" s="1" t="s">
        <v>8</v>
      </c>
      <c r="B86" s="39" t="s">
        <v>67</v>
      </c>
      <c r="C86" s="20" t="s">
        <v>30</v>
      </c>
      <c r="D86" s="36">
        <v>9</v>
      </c>
      <c r="E86" s="6"/>
      <c r="F86" s="3">
        <f>$D86*E86</f>
        <v>0</v>
      </c>
      <c r="G86" s="75"/>
    </row>
    <row r="87" spans="1:7" x14ac:dyDescent="0.2">
      <c r="B87" s="40"/>
      <c r="C87" s="20"/>
      <c r="D87" s="36"/>
      <c r="G87" s="75"/>
    </row>
    <row r="88" spans="1:7" ht="45" x14ac:dyDescent="0.2">
      <c r="A88" s="1" t="s">
        <v>9</v>
      </c>
      <c r="B88" s="33" t="s">
        <v>68</v>
      </c>
      <c r="C88" s="37" t="s">
        <v>20</v>
      </c>
      <c r="D88" s="38">
        <v>18</v>
      </c>
      <c r="E88" s="3"/>
      <c r="F88" s="3">
        <f>$D88*E88</f>
        <v>0</v>
      </c>
      <c r="G88" s="72"/>
    </row>
    <row r="89" spans="1:7" x14ac:dyDescent="0.2">
      <c r="A89" s="1"/>
      <c r="B89" s="33"/>
      <c r="D89" s="8"/>
      <c r="G89" s="72"/>
    </row>
    <row r="90" spans="1:7" ht="22.5" x14ac:dyDescent="0.2">
      <c r="A90" s="1" t="s">
        <v>10</v>
      </c>
      <c r="B90" s="33" t="s">
        <v>69</v>
      </c>
      <c r="C90" s="37" t="s">
        <v>30</v>
      </c>
      <c r="D90" s="36">
        <v>90</v>
      </c>
      <c r="E90" s="3"/>
      <c r="F90" s="3">
        <f>$D90*E90</f>
        <v>0</v>
      </c>
      <c r="G90" s="75"/>
    </row>
    <row r="91" spans="1:7" x14ac:dyDescent="0.2">
      <c r="A91" s="1"/>
      <c r="B91" s="33"/>
      <c r="C91" s="20"/>
      <c r="D91" s="36"/>
      <c r="F91" s="3"/>
      <c r="G91" s="75"/>
    </row>
    <row r="92" spans="1:7" ht="67.5" x14ac:dyDescent="0.2">
      <c r="A92" s="1" t="s">
        <v>11</v>
      </c>
      <c r="B92" s="33" t="s">
        <v>75</v>
      </c>
      <c r="C92" s="20" t="s">
        <v>30</v>
      </c>
      <c r="D92" s="36">
        <v>76</v>
      </c>
      <c r="F92" s="3">
        <f>$D92*E92</f>
        <v>0</v>
      </c>
      <c r="G92" s="75"/>
    </row>
    <row r="93" spans="1:7" x14ac:dyDescent="0.2">
      <c r="A93" s="1"/>
      <c r="B93" s="33"/>
      <c r="C93" s="20"/>
      <c r="D93" s="36"/>
      <c r="F93" s="3"/>
      <c r="G93" s="75"/>
    </row>
    <row r="94" spans="1:7" ht="56.25" x14ac:dyDescent="0.2">
      <c r="A94" s="1" t="s">
        <v>12</v>
      </c>
      <c r="B94" s="33" t="s">
        <v>71</v>
      </c>
      <c r="C94" s="37" t="s">
        <v>20</v>
      </c>
      <c r="D94" s="38">
        <v>760</v>
      </c>
      <c r="E94" s="3"/>
      <c r="F94" s="3">
        <f>$D94*E94</f>
        <v>0</v>
      </c>
      <c r="G94" s="75"/>
    </row>
    <row r="95" spans="1:7" x14ac:dyDescent="0.2">
      <c r="A95" s="17"/>
      <c r="B95" s="4"/>
      <c r="C95" s="16"/>
      <c r="D95" s="11"/>
      <c r="E95" s="3"/>
      <c r="F95" s="3"/>
      <c r="G95" s="77"/>
    </row>
    <row r="96" spans="1:7" x14ac:dyDescent="0.2">
      <c r="A96" s="45"/>
      <c r="B96" s="46"/>
      <c r="C96" s="46"/>
      <c r="D96" s="47"/>
      <c r="E96" s="48"/>
      <c r="F96" s="49"/>
      <c r="G96" s="78"/>
    </row>
    <row r="97" spans="1:7" x14ac:dyDescent="0.2">
      <c r="A97" s="17"/>
      <c r="B97" s="16"/>
      <c r="C97" s="16"/>
      <c r="D97" s="26"/>
      <c r="E97" s="24"/>
      <c r="F97" s="24"/>
      <c r="G97" s="10"/>
    </row>
    <row r="98" spans="1:7" s="13" customFormat="1" x14ac:dyDescent="0.2">
      <c r="A98" s="50"/>
      <c r="B98" s="50" t="s">
        <v>70</v>
      </c>
      <c r="C98" s="50"/>
      <c r="D98" s="51"/>
      <c r="E98" s="23"/>
      <c r="F98" s="5">
        <f>SUM(F6:F95)</f>
        <v>0</v>
      </c>
      <c r="G98" s="19"/>
    </row>
    <row r="99" spans="1:7" x14ac:dyDescent="0.2">
      <c r="A99" s="16"/>
      <c r="B99" s="15"/>
      <c r="D99" s="30"/>
      <c r="E99" s="27"/>
      <c r="F99" s="24"/>
      <c r="G99" s="10"/>
    </row>
    <row r="100" spans="1:7" x14ac:dyDescent="0.2">
      <c r="A100" s="16"/>
      <c r="B100" s="15"/>
      <c r="D100" s="30"/>
      <c r="E100" s="27"/>
      <c r="F100" s="24"/>
      <c r="G100" s="19"/>
    </row>
    <row r="101" spans="1:7" x14ac:dyDescent="0.2">
      <c r="B101" s="15"/>
      <c r="D101" s="30"/>
      <c r="E101" s="27"/>
      <c r="F101" s="24"/>
      <c r="G101" s="10"/>
    </row>
  </sheetData>
  <protectedRanges>
    <protectedRange sqref="E11:E24" name="Range1_8_2_3_1_1_6_1_1"/>
  </protectedRanges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 PU - NN kabel pročistač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Marino Korenić</dc:creator>
  <cp:lastModifiedBy>Marino Korenić</cp:lastModifiedBy>
  <cp:lastPrinted>2021-04-20T11:59:09Z</cp:lastPrinted>
  <dcterms:created xsi:type="dcterms:W3CDTF">2012-04-05T17:07:42Z</dcterms:created>
  <dcterms:modified xsi:type="dcterms:W3CDTF">2023-11-16T14:29:42Z</dcterms:modified>
</cp:coreProperties>
</file>